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90" windowWidth="28515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L959" i="1"/>
  <c r="M959"/>
  <c r="R959" s="1"/>
  <c r="T959" s="1"/>
  <c r="F959"/>
  <c r="L959" s="1"/>
  <c r="AL958"/>
  <c r="M958"/>
  <c r="R958" s="1"/>
  <c r="T958" s="1"/>
  <c r="F958"/>
  <c r="L958" s="1"/>
  <c r="AL957"/>
  <c r="M957"/>
  <c r="R957" s="1"/>
  <c r="T957" s="1"/>
  <c r="F957"/>
  <c r="L957" s="1"/>
  <c r="AL956"/>
  <c r="M956"/>
  <c r="R956" s="1"/>
  <c r="T956" s="1"/>
  <c r="F956"/>
  <c r="L956" s="1"/>
  <c r="AL955"/>
  <c r="AL952" s="1"/>
  <c r="AL953" s="1"/>
  <c r="M955"/>
  <c r="R955" s="1"/>
  <c r="T955" s="1"/>
  <c r="F955"/>
  <c r="L955" s="1"/>
  <c r="M954"/>
  <c r="R954" s="1"/>
  <c r="T954" s="1"/>
  <c r="F954"/>
  <c r="L954" s="1"/>
  <c r="M953"/>
  <c r="R953" s="1"/>
  <c r="T953" s="1"/>
  <c r="L953"/>
  <c r="F953"/>
  <c r="R952"/>
  <c r="T952" s="1"/>
  <c r="M952"/>
  <c r="L952"/>
  <c r="F952"/>
  <c r="AH951"/>
  <c r="M951"/>
  <c r="R951" s="1"/>
  <c r="T951" s="1"/>
  <c r="F951"/>
  <c r="L951" s="1"/>
  <c r="M950"/>
  <c r="R950" s="1"/>
  <c r="T950" s="1"/>
  <c r="F950"/>
  <c r="L950" s="1"/>
  <c r="AH949"/>
  <c r="M949"/>
  <c r="R949" s="1"/>
  <c r="T949" s="1"/>
  <c r="F949"/>
  <c r="L949" s="1"/>
  <c r="AH948"/>
  <c r="M948"/>
  <c r="R948" s="1"/>
  <c r="T948" s="1"/>
  <c r="F948"/>
  <c r="L948" s="1"/>
  <c r="M947"/>
  <c r="R947" s="1"/>
  <c r="T947" s="1"/>
  <c r="F947"/>
  <c r="L947" s="1"/>
  <c r="M946"/>
  <c r="R946" s="1"/>
  <c r="T946" s="1"/>
  <c r="F946"/>
  <c r="L946" s="1"/>
  <c r="T945"/>
  <c r="M945"/>
  <c r="R945" s="1"/>
  <c r="F945"/>
  <c r="L945" s="1"/>
  <c r="M944"/>
  <c r="R944" s="1"/>
  <c r="T944" s="1"/>
  <c r="F944"/>
  <c r="L944" s="1"/>
  <c r="M943"/>
  <c r="R943" s="1"/>
  <c r="T943" s="1"/>
  <c r="F943"/>
  <c r="L943" s="1"/>
  <c r="M942"/>
  <c r="R942" s="1"/>
  <c r="T942" s="1"/>
  <c r="F942"/>
  <c r="L942" s="1"/>
  <c r="M941"/>
  <c r="R941" s="1"/>
  <c r="T941" s="1"/>
  <c r="L941"/>
  <c r="F941"/>
  <c r="R940"/>
  <c r="T940" s="1"/>
  <c r="M940"/>
  <c r="F940"/>
  <c r="L940" s="1"/>
  <c r="M939"/>
  <c r="R939" s="1"/>
  <c r="T939" s="1"/>
  <c r="F939"/>
  <c r="L939" s="1"/>
  <c r="R938"/>
  <c r="T938" s="1"/>
  <c r="M938"/>
  <c r="L938"/>
  <c r="F938"/>
  <c r="M937"/>
  <c r="R937" s="1"/>
  <c r="T937" s="1"/>
  <c r="F937"/>
  <c r="L937" s="1"/>
  <c r="M936"/>
  <c r="R936" s="1"/>
  <c r="T936" s="1"/>
  <c r="F936"/>
  <c r="L936" s="1"/>
  <c r="M935"/>
  <c r="R935" s="1"/>
  <c r="T935" s="1"/>
  <c r="F935"/>
  <c r="L935" s="1"/>
  <c r="M934"/>
  <c r="R934" s="1"/>
  <c r="T934" s="1"/>
  <c r="L934"/>
  <c r="F934"/>
  <c r="M933"/>
  <c r="R933" s="1"/>
  <c r="T933" s="1"/>
  <c r="F933"/>
  <c r="L933" s="1"/>
  <c r="R932"/>
  <c r="T932" s="1"/>
  <c r="M932"/>
  <c r="F932"/>
  <c r="L932" s="1"/>
  <c r="M931"/>
  <c r="R931" s="1"/>
  <c r="T931" s="1"/>
  <c r="F931"/>
  <c r="L931" s="1"/>
  <c r="R930"/>
  <c r="T930" s="1"/>
  <c r="M930"/>
  <c r="F930"/>
  <c r="L930" s="1"/>
  <c r="M929"/>
  <c r="R929" s="1"/>
  <c r="T929" s="1"/>
  <c r="F929"/>
  <c r="L929" s="1"/>
  <c r="M928"/>
  <c r="R928" s="1"/>
  <c r="T928" s="1"/>
  <c r="F928"/>
  <c r="L928" s="1"/>
  <c r="M927"/>
  <c r="R927" s="1"/>
  <c r="T927" s="1"/>
  <c r="F927"/>
  <c r="L927" s="1"/>
  <c r="M926"/>
  <c r="R926" s="1"/>
  <c r="T926" s="1"/>
  <c r="L926"/>
  <c r="F926"/>
  <c r="M925"/>
  <c r="R925" s="1"/>
  <c r="T925" s="1"/>
  <c r="F925"/>
  <c r="L925" s="1"/>
  <c r="M924"/>
  <c r="R924" s="1"/>
  <c r="T924" s="1"/>
  <c r="F924"/>
  <c r="L924" s="1"/>
  <c r="M923"/>
  <c r="R923" s="1"/>
  <c r="T923" s="1"/>
  <c r="F923"/>
  <c r="L923" s="1"/>
  <c r="R922"/>
  <c r="T922" s="1"/>
  <c r="M922"/>
  <c r="F922"/>
  <c r="L922" s="1"/>
  <c r="M921"/>
  <c r="R921" s="1"/>
  <c r="T921" s="1"/>
  <c r="F921"/>
  <c r="L921" s="1"/>
  <c r="M920"/>
  <c r="R920" s="1"/>
  <c r="T920" s="1"/>
  <c r="F920"/>
  <c r="L920" s="1"/>
  <c r="M919"/>
  <c r="R919" s="1"/>
  <c r="T919" s="1"/>
  <c r="F919"/>
  <c r="L919" s="1"/>
  <c r="R918"/>
  <c r="T918" s="1"/>
  <c r="M918"/>
  <c r="L918"/>
  <c r="F918"/>
  <c r="M917"/>
  <c r="R917" s="1"/>
  <c r="T917" s="1"/>
  <c r="F917"/>
  <c r="L917" s="1"/>
  <c r="M916"/>
  <c r="R916" s="1"/>
  <c r="T916" s="1"/>
  <c r="L916"/>
  <c r="F916"/>
  <c r="M915"/>
  <c r="R915" s="1"/>
  <c r="T915" s="1"/>
  <c r="F915"/>
  <c r="L915" s="1"/>
  <c r="R914"/>
  <c r="T914" s="1"/>
  <c r="M914"/>
  <c r="F914"/>
  <c r="L914" s="1"/>
  <c r="M913"/>
  <c r="R913" s="1"/>
  <c r="T913" s="1"/>
  <c r="F913"/>
  <c r="L913" s="1"/>
  <c r="R912"/>
  <c r="T912" s="1"/>
  <c r="M912"/>
  <c r="L912"/>
  <c r="F912"/>
  <c r="M911"/>
  <c r="R911" s="1"/>
  <c r="T911" s="1"/>
  <c r="F911"/>
  <c r="L911" s="1"/>
  <c r="R910"/>
  <c r="T910" s="1"/>
  <c r="M910"/>
  <c r="L910"/>
  <c r="F910"/>
  <c r="M909"/>
  <c r="R909" s="1"/>
  <c r="T909" s="1"/>
  <c r="F909"/>
  <c r="L909" s="1"/>
  <c r="M908"/>
  <c r="R908" s="1"/>
  <c r="T908" s="1"/>
  <c r="F908"/>
  <c r="L908" s="1"/>
  <c r="M907"/>
  <c r="R907" s="1"/>
  <c r="T907" s="1"/>
  <c r="F907"/>
  <c r="L907" s="1"/>
  <c r="M906"/>
  <c r="R906" s="1"/>
  <c r="T906" s="1"/>
  <c r="F906"/>
  <c r="L906" s="1"/>
  <c r="M905"/>
  <c r="R905" s="1"/>
  <c r="T905" s="1"/>
  <c r="F905"/>
  <c r="L905" s="1"/>
  <c r="M904"/>
  <c r="R904" s="1"/>
  <c r="T904" s="1"/>
  <c r="L904"/>
  <c r="F904"/>
  <c r="M903"/>
  <c r="R903" s="1"/>
  <c r="T903" s="1"/>
  <c r="F903"/>
  <c r="L903" s="1"/>
  <c r="AL902"/>
  <c r="M902"/>
  <c r="R902" s="1"/>
  <c r="T902" s="1"/>
  <c r="F902"/>
  <c r="L902" s="1"/>
  <c r="AL901"/>
  <c r="M901"/>
  <c r="R901" s="1"/>
  <c r="T901" s="1"/>
  <c r="F901"/>
  <c r="L901" s="1"/>
  <c r="AL900"/>
  <c r="M900"/>
  <c r="R900" s="1"/>
  <c r="T900" s="1"/>
  <c r="L900"/>
  <c r="F900"/>
  <c r="AL899"/>
  <c r="M899"/>
  <c r="R899" s="1"/>
  <c r="T899" s="1"/>
  <c r="F899"/>
  <c r="L899" s="1"/>
  <c r="AL898"/>
  <c r="M898"/>
  <c r="R898" s="1"/>
  <c r="T898" s="1"/>
  <c r="F898"/>
  <c r="L898" s="1"/>
  <c r="AL897"/>
  <c r="R897"/>
  <c r="T897" s="1"/>
  <c r="M897"/>
  <c r="F897"/>
  <c r="L897" s="1"/>
  <c r="AL896"/>
  <c r="M896"/>
  <c r="R896" s="1"/>
  <c r="T896" s="1"/>
  <c r="F896"/>
  <c r="L896" s="1"/>
  <c r="AL895"/>
  <c r="M895"/>
  <c r="R895" s="1"/>
  <c r="T895" s="1"/>
  <c r="F895"/>
  <c r="L895" s="1"/>
  <c r="AL894"/>
  <c r="M894"/>
  <c r="R894" s="1"/>
  <c r="T894" s="1"/>
  <c r="F894"/>
  <c r="L894" s="1"/>
  <c r="AL893"/>
  <c r="R893"/>
  <c r="T893" s="1"/>
  <c r="M893"/>
  <c r="F893"/>
  <c r="L893" s="1"/>
  <c r="AL892"/>
  <c r="M892"/>
  <c r="R892" s="1"/>
  <c r="T892" s="1"/>
  <c r="L892"/>
  <c r="F892"/>
  <c r="AL891"/>
  <c r="R891"/>
  <c r="T891" s="1"/>
  <c r="M891"/>
  <c r="F891"/>
  <c r="L891" s="1"/>
  <c r="R890"/>
  <c r="T890" s="1"/>
  <c r="M890"/>
  <c r="L890"/>
  <c r="F890"/>
  <c r="M889"/>
  <c r="R889" s="1"/>
  <c r="T889" s="1"/>
  <c r="F889"/>
  <c r="L889" s="1"/>
  <c r="M888"/>
  <c r="R888" s="1"/>
  <c r="T888" s="1"/>
  <c r="F888"/>
  <c r="L888" s="1"/>
  <c r="AH887"/>
  <c r="M887"/>
  <c r="R887" s="1"/>
  <c r="T887" s="1"/>
  <c r="F887"/>
  <c r="L887" s="1"/>
  <c r="M886"/>
  <c r="R886" s="1"/>
  <c r="T886" s="1"/>
  <c r="F886"/>
  <c r="L886" s="1"/>
  <c r="AH885"/>
  <c r="T885"/>
  <c r="R885"/>
  <c r="M885"/>
  <c r="F885"/>
  <c r="L885" s="1"/>
  <c r="AH884"/>
  <c r="M884"/>
  <c r="R884" s="1"/>
  <c r="T884" s="1"/>
  <c r="F884"/>
  <c r="L884" s="1"/>
  <c r="M883"/>
  <c r="R883" s="1"/>
  <c r="T883" s="1"/>
  <c r="F883"/>
  <c r="L883" s="1"/>
  <c r="M882"/>
  <c r="R882" s="1"/>
  <c r="T882" s="1"/>
  <c r="F882"/>
  <c r="L882" s="1"/>
  <c r="M881"/>
  <c r="R881" s="1"/>
  <c r="T881" s="1"/>
  <c r="L881"/>
  <c r="F881"/>
  <c r="M880"/>
  <c r="R880" s="1"/>
  <c r="T880" s="1"/>
  <c r="F880"/>
  <c r="L880" s="1"/>
  <c r="R879"/>
  <c r="T879" s="1"/>
  <c r="M879"/>
  <c r="F879"/>
  <c r="L879" s="1"/>
  <c r="T878"/>
  <c r="R878"/>
  <c r="M878"/>
  <c r="F878"/>
  <c r="L878" s="1"/>
  <c r="R877"/>
  <c r="T877" s="1"/>
  <c r="M877"/>
  <c r="F877"/>
  <c r="L877" s="1"/>
  <c r="M876"/>
  <c r="R876" s="1"/>
  <c r="T876" s="1"/>
  <c r="F876"/>
  <c r="L876" s="1"/>
  <c r="R875"/>
  <c r="T875" s="1"/>
  <c r="M875"/>
  <c r="F875"/>
  <c r="L875" s="1"/>
  <c r="T874"/>
  <c r="M874"/>
  <c r="R874" s="1"/>
  <c r="F874"/>
  <c r="L874" s="1"/>
  <c r="R873"/>
  <c r="T873" s="1"/>
  <c r="M873"/>
  <c r="L873"/>
  <c r="F873"/>
  <c r="M872"/>
  <c r="R872" s="1"/>
  <c r="T872" s="1"/>
  <c r="F872"/>
  <c r="L872" s="1"/>
  <c r="M871"/>
  <c r="R871" s="1"/>
  <c r="T871" s="1"/>
  <c r="L871"/>
  <c r="F871"/>
  <c r="M870"/>
  <c r="R870" s="1"/>
  <c r="T870" s="1"/>
  <c r="F870"/>
  <c r="L870" s="1"/>
  <c r="M869"/>
  <c r="R869" s="1"/>
  <c r="T869" s="1"/>
  <c r="F869"/>
  <c r="L869" s="1"/>
  <c r="M868"/>
  <c r="R868" s="1"/>
  <c r="T868" s="1"/>
  <c r="F868"/>
  <c r="L868" s="1"/>
  <c r="M867"/>
  <c r="R867" s="1"/>
  <c r="T867" s="1"/>
  <c r="F867"/>
  <c r="L867" s="1"/>
  <c r="M866"/>
  <c r="R866" s="1"/>
  <c r="T866" s="1"/>
  <c r="F866"/>
  <c r="L866" s="1"/>
  <c r="M865"/>
  <c r="R865" s="1"/>
  <c r="T865" s="1"/>
  <c r="L865"/>
  <c r="F865"/>
  <c r="M864"/>
  <c r="R864" s="1"/>
  <c r="T864" s="1"/>
  <c r="F864"/>
  <c r="L864" s="1"/>
  <c r="R863"/>
  <c r="T863" s="1"/>
  <c r="M863"/>
  <c r="F863"/>
  <c r="L863" s="1"/>
  <c r="M862"/>
  <c r="R862" s="1"/>
  <c r="T862" s="1"/>
  <c r="L862"/>
  <c r="F862"/>
  <c r="M861"/>
  <c r="R861" s="1"/>
  <c r="T861" s="1"/>
  <c r="F861"/>
  <c r="L861" s="1"/>
  <c r="M860"/>
  <c r="R860" s="1"/>
  <c r="T860" s="1"/>
  <c r="F860"/>
  <c r="L860" s="1"/>
  <c r="M859"/>
  <c r="R859" s="1"/>
  <c r="T859" s="1"/>
  <c r="F859"/>
  <c r="L859" s="1"/>
  <c r="M858"/>
  <c r="R858" s="1"/>
  <c r="T858" s="1"/>
  <c r="F858"/>
  <c r="L858" s="1"/>
  <c r="M857"/>
  <c r="R857" s="1"/>
  <c r="T857" s="1"/>
  <c r="L857"/>
  <c r="F857"/>
  <c r="M856"/>
  <c r="R856" s="1"/>
  <c r="T856" s="1"/>
  <c r="F856"/>
  <c r="L856" s="1"/>
  <c r="M855"/>
  <c r="R855" s="1"/>
  <c r="T855" s="1"/>
  <c r="F855"/>
  <c r="L855" s="1"/>
  <c r="M854"/>
  <c r="R854" s="1"/>
  <c r="T854" s="1"/>
  <c r="F854"/>
  <c r="L854" s="1"/>
  <c r="R853"/>
  <c r="T853" s="1"/>
  <c r="M853"/>
  <c r="F853"/>
  <c r="L853" s="1"/>
  <c r="R852"/>
  <c r="T852" s="1"/>
  <c r="M852"/>
  <c r="F852"/>
  <c r="L852" s="1"/>
  <c r="R851"/>
  <c r="T851" s="1"/>
  <c r="M851"/>
  <c r="F851"/>
  <c r="L851" s="1"/>
  <c r="M850"/>
  <c r="R850" s="1"/>
  <c r="T850" s="1"/>
  <c r="F850"/>
  <c r="L850" s="1"/>
  <c r="R849"/>
  <c r="T849" s="1"/>
  <c r="M849"/>
  <c r="F849"/>
  <c r="L849" s="1"/>
  <c r="M848"/>
  <c r="R848" s="1"/>
  <c r="T848" s="1"/>
  <c r="L848"/>
  <c r="F848"/>
  <c r="M847"/>
  <c r="R847" s="1"/>
  <c r="T847" s="1"/>
  <c r="F847"/>
  <c r="L847" s="1"/>
  <c r="R846"/>
  <c r="T846" s="1"/>
  <c r="M846"/>
  <c r="F846"/>
  <c r="L846" s="1"/>
  <c r="M845"/>
  <c r="R845" s="1"/>
  <c r="T845" s="1"/>
  <c r="F845"/>
  <c r="L845" s="1"/>
  <c r="M844"/>
  <c r="R844" s="1"/>
  <c r="T844" s="1"/>
  <c r="F844"/>
  <c r="L844" s="1"/>
  <c r="R843"/>
  <c r="T843" s="1"/>
  <c r="M843"/>
  <c r="F843"/>
  <c r="L843" s="1"/>
  <c r="M842"/>
  <c r="R842" s="1"/>
  <c r="T842" s="1"/>
  <c r="F842"/>
  <c r="L842" s="1"/>
  <c r="M841"/>
  <c r="R841" s="1"/>
  <c r="T841" s="1"/>
  <c r="L841"/>
  <c r="F841"/>
  <c r="M840"/>
  <c r="R840" s="1"/>
  <c r="T840" s="1"/>
  <c r="F840"/>
  <c r="L840" s="1"/>
  <c r="M839"/>
  <c r="R839" s="1"/>
  <c r="T839" s="1"/>
  <c r="L839"/>
  <c r="F839"/>
  <c r="AL838"/>
  <c r="M838"/>
  <c r="R838" s="1"/>
  <c r="T838" s="1"/>
  <c r="F838"/>
  <c r="L838" s="1"/>
  <c r="AL837"/>
  <c r="M837"/>
  <c r="R837" s="1"/>
  <c r="T837" s="1"/>
  <c r="F837"/>
  <c r="L837" s="1"/>
  <c r="AL836"/>
  <c r="R836"/>
  <c r="T836" s="1"/>
  <c r="M836"/>
  <c r="F836"/>
  <c r="L836" s="1"/>
  <c r="AL835"/>
  <c r="M835"/>
  <c r="R835" s="1"/>
  <c r="T835" s="1"/>
  <c r="L835"/>
  <c r="F835"/>
  <c r="AL834"/>
  <c r="M834"/>
  <c r="R834" s="1"/>
  <c r="T834" s="1"/>
  <c r="L834"/>
  <c r="F834"/>
  <c r="AL833"/>
  <c r="M833"/>
  <c r="R833" s="1"/>
  <c r="T833" s="1"/>
  <c r="F833"/>
  <c r="L833" s="1"/>
  <c r="AL832"/>
  <c r="M832"/>
  <c r="R832" s="1"/>
  <c r="T832" s="1"/>
  <c r="L832"/>
  <c r="F832"/>
  <c r="AL831"/>
  <c r="R831"/>
  <c r="T831" s="1"/>
  <c r="M831"/>
  <c r="L831"/>
  <c r="F831"/>
  <c r="AL830"/>
  <c r="M830"/>
  <c r="R830" s="1"/>
  <c r="T830" s="1"/>
  <c r="F830"/>
  <c r="L830" s="1"/>
  <c r="AL829"/>
  <c r="R829"/>
  <c r="T829" s="1"/>
  <c r="M829"/>
  <c r="F829"/>
  <c r="L829" s="1"/>
  <c r="AL828"/>
  <c r="AL824" s="1"/>
  <c r="R828"/>
  <c r="T828" s="1"/>
  <c r="M828"/>
  <c r="F828"/>
  <c r="L828" s="1"/>
  <c r="AL827"/>
  <c r="M827"/>
  <c r="R827" s="1"/>
  <c r="T827" s="1"/>
  <c r="F827"/>
  <c r="L827" s="1"/>
  <c r="M826"/>
  <c r="R826" s="1"/>
  <c r="T826" s="1"/>
  <c r="F826"/>
  <c r="L826" s="1"/>
  <c r="M825"/>
  <c r="R825" s="1"/>
  <c r="T825" s="1"/>
  <c r="L825"/>
  <c r="F825"/>
  <c r="M824"/>
  <c r="R824" s="1"/>
  <c r="T824" s="1"/>
  <c r="F824"/>
  <c r="L824" s="1"/>
  <c r="AH823"/>
  <c r="R823"/>
  <c r="T823" s="1"/>
  <c r="M823"/>
  <c r="F823"/>
  <c r="L823" s="1"/>
  <c r="R822"/>
  <c r="T822" s="1"/>
  <c r="M822"/>
  <c r="F822"/>
  <c r="L822" s="1"/>
  <c r="AH821"/>
  <c r="M821"/>
  <c r="R821" s="1"/>
  <c r="T821" s="1"/>
  <c r="F821"/>
  <c r="L821" s="1"/>
  <c r="AH820"/>
  <c r="T820"/>
  <c r="R820"/>
  <c r="M820"/>
  <c r="L820"/>
  <c r="F820"/>
  <c r="M819"/>
  <c r="R819" s="1"/>
  <c r="T819" s="1"/>
  <c r="F819"/>
  <c r="L819" s="1"/>
  <c r="T818"/>
  <c r="R818"/>
  <c r="M818"/>
  <c r="L818"/>
  <c r="F818"/>
  <c r="M817"/>
  <c r="R817" s="1"/>
  <c r="T817" s="1"/>
  <c r="F817"/>
  <c r="L817" s="1"/>
  <c r="R816"/>
  <c r="T816" s="1"/>
  <c r="M816"/>
  <c r="F816"/>
  <c r="L816" s="1"/>
  <c r="R815"/>
  <c r="T815" s="1"/>
  <c r="M815"/>
  <c r="F815"/>
  <c r="L815" s="1"/>
  <c r="M814"/>
  <c r="R814" s="1"/>
  <c r="T814" s="1"/>
  <c r="L814"/>
  <c r="F814"/>
  <c r="M813"/>
  <c r="R813" s="1"/>
  <c r="T813" s="1"/>
  <c r="F813"/>
  <c r="L813" s="1"/>
  <c r="M812"/>
  <c r="R812" s="1"/>
  <c r="T812" s="1"/>
  <c r="F812"/>
  <c r="L812" s="1"/>
  <c r="M811"/>
  <c r="R811" s="1"/>
  <c r="T811" s="1"/>
  <c r="L811"/>
  <c r="F811"/>
  <c r="M810"/>
  <c r="R810" s="1"/>
  <c r="T810" s="1"/>
  <c r="L810"/>
  <c r="F810"/>
  <c r="R809"/>
  <c r="T809" s="1"/>
  <c r="M809"/>
  <c r="F809"/>
  <c r="L809" s="1"/>
  <c r="M808"/>
  <c r="R808" s="1"/>
  <c r="T808" s="1"/>
  <c r="F808"/>
  <c r="L808" s="1"/>
  <c r="M807"/>
  <c r="R807" s="1"/>
  <c r="T807" s="1"/>
  <c r="F807"/>
  <c r="L807" s="1"/>
  <c r="R806"/>
  <c r="T806" s="1"/>
  <c r="M806"/>
  <c r="F806"/>
  <c r="L806" s="1"/>
  <c r="M805"/>
  <c r="R805" s="1"/>
  <c r="T805" s="1"/>
  <c r="F805"/>
  <c r="L805" s="1"/>
  <c r="M804"/>
  <c r="R804" s="1"/>
  <c r="T804" s="1"/>
  <c r="L804"/>
  <c r="F804"/>
  <c r="T803"/>
  <c r="M803"/>
  <c r="R803" s="1"/>
  <c r="F803"/>
  <c r="L803" s="1"/>
  <c r="M802"/>
  <c r="R802" s="1"/>
  <c r="T802" s="1"/>
  <c r="L802"/>
  <c r="F802"/>
  <c r="M801"/>
  <c r="R801" s="1"/>
  <c r="T801" s="1"/>
  <c r="F801"/>
  <c r="L801" s="1"/>
  <c r="R800"/>
  <c r="T800" s="1"/>
  <c r="M800"/>
  <c r="F800"/>
  <c r="L800" s="1"/>
  <c r="M799"/>
  <c r="R799" s="1"/>
  <c r="T799" s="1"/>
  <c r="F799"/>
  <c r="L799" s="1"/>
  <c r="M798"/>
  <c r="R798" s="1"/>
  <c r="T798" s="1"/>
  <c r="L798"/>
  <c r="F798"/>
  <c r="M797"/>
  <c r="R797" s="1"/>
  <c r="T797" s="1"/>
  <c r="F797"/>
  <c r="L797" s="1"/>
  <c r="M796"/>
  <c r="R796" s="1"/>
  <c r="T796" s="1"/>
  <c r="L796"/>
  <c r="F796"/>
  <c r="M795"/>
  <c r="R795" s="1"/>
  <c r="T795" s="1"/>
  <c r="L795"/>
  <c r="F795"/>
  <c r="M794"/>
  <c r="R794" s="1"/>
  <c r="T794" s="1"/>
  <c r="L794"/>
  <c r="F794"/>
  <c r="R793"/>
  <c r="T793" s="1"/>
  <c r="M793"/>
  <c r="F793"/>
  <c r="L793" s="1"/>
  <c r="R792"/>
  <c r="T792" s="1"/>
  <c r="M792"/>
  <c r="F792"/>
  <c r="L792" s="1"/>
  <c r="T791"/>
  <c r="R791"/>
  <c r="M791"/>
  <c r="F791"/>
  <c r="L791" s="1"/>
  <c r="R790"/>
  <c r="T790" s="1"/>
  <c r="M790"/>
  <c r="F790"/>
  <c r="L790" s="1"/>
  <c r="M789"/>
  <c r="R789" s="1"/>
  <c r="T789" s="1"/>
  <c r="F789"/>
  <c r="L789" s="1"/>
  <c r="M788"/>
  <c r="R788" s="1"/>
  <c r="T788" s="1"/>
  <c r="L788"/>
  <c r="F788"/>
  <c r="M787"/>
  <c r="R787" s="1"/>
  <c r="T787" s="1"/>
  <c r="F787"/>
  <c r="L787" s="1"/>
  <c r="M786"/>
  <c r="R786" s="1"/>
  <c r="T786" s="1"/>
  <c r="L786"/>
  <c r="F786"/>
  <c r="M785"/>
  <c r="R785" s="1"/>
  <c r="T785" s="1"/>
  <c r="L785"/>
  <c r="F785"/>
  <c r="R784"/>
  <c r="T784" s="1"/>
  <c r="M784"/>
  <c r="L784"/>
  <c r="F784"/>
  <c r="M783"/>
  <c r="R783" s="1"/>
  <c r="T783" s="1"/>
  <c r="F783"/>
  <c r="L783" s="1"/>
  <c r="M782"/>
  <c r="R782" s="1"/>
  <c r="T782" s="1"/>
  <c r="L782"/>
  <c r="F782"/>
  <c r="M781"/>
  <c r="R781" s="1"/>
  <c r="T781" s="1"/>
  <c r="F781"/>
  <c r="L781" s="1"/>
  <c r="M780"/>
  <c r="R780" s="1"/>
  <c r="T780" s="1"/>
  <c r="F780"/>
  <c r="L780" s="1"/>
  <c r="M779"/>
  <c r="R779" s="1"/>
  <c r="T779" s="1"/>
  <c r="L779"/>
  <c r="F779"/>
  <c r="R778"/>
  <c r="T778" s="1"/>
  <c r="M778"/>
  <c r="F778"/>
  <c r="L778" s="1"/>
  <c r="T777"/>
  <c r="R777"/>
  <c r="M777"/>
  <c r="F777"/>
  <c r="L777" s="1"/>
  <c r="R776"/>
  <c r="T776" s="1"/>
  <c r="M776"/>
  <c r="F776"/>
  <c r="L776" s="1"/>
  <c r="M775"/>
  <c r="R775" s="1"/>
  <c r="T775" s="1"/>
  <c r="F775"/>
  <c r="L775" s="1"/>
  <c r="AL774"/>
  <c r="M774"/>
  <c r="R774" s="1"/>
  <c r="T774" s="1"/>
  <c r="F774"/>
  <c r="L774" s="1"/>
  <c r="AL773"/>
  <c r="M773"/>
  <c r="R773" s="1"/>
  <c r="T773" s="1"/>
  <c r="F773"/>
  <c r="L773" s="1"/>
  <c r="AL772"/>
  <c r="T772"/>
  <c r="M772"/>
  <c r="R772" s="1"/>
  <c r="F772"/>
  <c r="L772" s="1"/>
  <c r="AL771"/>
  <c r="M771"/>
  <c r="R771" s="1"/>
  <c r="T771" s="1"/>
  <c r="F771"/>
  <c r="L771" s="1"/>
  <c r="AL770"/>
  <c r="M770"/>
  <c r="R770" s="1"/>
  <c r="T770" s="1"/>
  <c r="L770"/>
  <c r="F770"/>
  <c r="AL769"/>
  <c r="M769"/>
  <c r="R769" s="1"/>
  <c r="T769" s="1"/>
  <c r="F769"/>
  <c r="L769" s="1"/>
  <c r="AL768"/>
  <c r="M768"/>
  <c r="R768" s="1"/>
  <c r="T768" s="1"/>
  <c r="F768"/>
  <c r="L768" s="1"/>
  <c r="AL767"/>
  <c r="M767"/>
  <c r="R767" s="1"/>
  <c r="T767" s="1"/>
  <c r="F767"/>
  <c r="L767" s="1"/>
  <c r="AL766"/>
  <c r="M766"/>
  <c r="R766" s="1"/>
  <c r="T766" s="1"/>
  <c r="F766"/>
  <c r="L766" s="1"/>
  <c r="AL765"/>
  <c r="M765"/>
  <c r="R765" s="1"/>
  <c r="T765" s="1"/>
  <c r="F765"/>
  <c r="L765" s="1"/>
  <c r="AL764"/>
  <c r="T764"/>
  <c r="M764"/>
  <c r="R764" s="1"/>
  <c r="F764"/>
  <c r="L764" s="1"/>
  <c r="AL763"/>
  <c r="M763"/>
  <c r="R763" s="1"/>
  <c r="T763" s="1"/>
  <c r="L763"/>
  <c r="F763"/>
  <c r="M762"/>
  <c r="R762" s="1"/>
  <c r="T762" s="1"/>
  <c r="L762"/>
  <c r="F762"/>
  <c r="M761"/>
  <c r="R761" s="1"/>
  <c r="T761" s="1"/>
  <c r="F761"/>
  <c r="L761" s="1"/>
  <c r="R760"/>
  <c r="T760" s="1"/>
  <c r="M760"/>
  <c r="F760"/>
  <c r="L760" s="1"/>
  <c r="AH759"/>
  <c r="M759"/>
  <c r="R759" s="1"/>
  <c r="T759" s="1"/>
  <c r="F759"/>
  <c r="L759" s="1"/>
  <c r="M758"/>
  <c r="R758" s="1"/>
  <c r="T758" s="1"/>
  <c r="F758"/>
  <c r="L758" s="1"/>
  <c r="AH757"/>
  <c r="R757"/>
  <c r="T757" s="1"/>
  <c r="M757"/>
  <c r="F757"/>
  <c r="L757" s="1"/>
  <c r="AH756"/>
  <c r="R756"/>
  <c r="T756" s="1"/>
  <c r="M756"/>
  <c r="F756"/>
  <c r="L756" s="1"/>
  <c r="M755"/>
  <c r="R755" s="1"/>
  <c r="T755" s="1"/>
  <c r="F755"/>
  <c r="L755" s="1"/>
  <c r="R754"/>
  <c r="T754" s="1"/>
  <c r="M754"/>
  <c r="F754"/>
  <c r="L754" s="1"/>
  <c r="M753"/>
  <c r="R753" s="1"/>
  <c r="T753" s="1"/>
  <c r="F753"/>
  <c r="L753" s="1"/>
  <c r="M752"/>
  <c r="R752" s="1"/>
  <c r="T752" s="1"/>
  <c r="F752"/>
  <c r="L752" s="1"/>
  <c r="M751"/>
  <c r="R751" s="1"/>
  <c r="T751" s="1"/>
  <c r="L751"/>
  <c r="F751"/>
  <c r="M750"/>
  <c r="R750" s="1"/>
  <c r="T750" s="1"/>
  <c r="F750"/>
  <c r="L750" s="1"/>
  <c r="R749"/>
  <c r="T749" s="1"/>
  <c r="M749"/>
  <c r="F749"/>
  <c r="L749" s="1"/>
  <c r="R748"/>
  <c r="T748" s="1"/>
  <c r="M748"/>
  <c r="F748"/>
  <c r="L748" s="1"/>
  <c r="M747"/>
  <c r="R747" s="1"/>
  <c r="T747" s="1"/>
  <c r="F747"/>
  <c r="L747" s="1"/>
  <c r="M746"/>
  <c r="R746" s="1"/>
  <c r="T746" s="1"/>
  <c r="F746"/>
  <c r="L746" s="1"/>
  <c r="M745"/>
  <c r="R745" s="1"/>
  <c r="T745" s="1"/>
  <c r="F745"/>
  <c r="L745" s="1"/>
  <c r="T744"/>
  <c r="M744"/>
  <c r="R744" s="1"/>
  <c r="F744"/>
  <c r="L744" s="1"/>
  <c r="M743"/>
  <c r="R743" s="1"/>
  <c r="T743" s="1"/>
  <c r="F743"/>
  <c r="L743" s="1"/>
  <c r="M742"/>
  <c r="R742" s="1"/>
  <c r="T742" s="1"/>
  <c r="F742"/>
  <c r="L742" s="1"/>
  <c r="M741"/>
  <c r="R741" s="1"/>
  <c r="T741" s="1"/>
  <c r="F741"/>
  <c r="L741" s="1"/>
  <c r="M740"/>
  <c r="R740" s="1"/>
  <c r="T740" s="1"/>
  <c r="F740"/>
  <c r="L740" s="1"/>
  <c r="M739"/>
  <c r="R739" s="1"/>
  <c r="T739" s="1"/>
  <c r="L739"/>
  <c r="F739"/>
  <c r="M738"/>
  <c r="R738" s="1"/>
  <c r="T738" s="1"/>
  <c r="F738"/>
  <c r="L738" s="1"/>
  <c r="M737"/>
  <c r="R737" s="1"/>
  <c r="T737" s="1"/>
  <c r="F737"/>
  <c r="L737" s="1"/>
  <c r="M736"/>
  <c r="R736" s="1"/>
  <c r="T736" s="1"/>
  <c r="L736"/>
  <c r="F736"/>
  <c r="M735"/>
  <c r="R735" s="1"/>
  <c r="T735" s="1"/>
  <c r="F735"/>
  <c r="L735" s="1"/>
  <c r="M734"/>
  <c r="R734" s="1"/>
  <c r="T734" s="1"/>
  <c r="F734"/>
  <c r="L734" s="1"/>
  <c r="M733"/>
  <c r="R733" s="1"/>
  <c r="T733" s="1"/>
  <c r="F733"/>
  <c r="L733" s="1"/>
  <c r="M732"/>
  <c r="R732" s="1"/>
  <c r="T732" s="1"/>
  <c r="F732"/>
  <c r="L732" s="1"/>
  <c r="M731"/>
  <c r="R731" s="1"/>
  <c r="T731" s="1"/>
  <c r="F731"/>
  <c r="L731" s="1"/>
  <c r="R730"/>
  <c r="T730" s="1"/>
  <c r="M730"/>
  <c r="F730"/>
  <c r="L730" s="1"/>
  <c r="M729"/>
  <c r="R729" s="1"/>
  <c r="L729"/>
  <c r="F729"/>
  <c r="M728"/>
  <c r="R728" s="1"/>
  <c r="F728"/>
  <c r="L728" s="1"/>
  <c r="M727"/>
  <c r="R727" s="1"/>
  <c r="F727"/>
  <c r="L727" s="1"/>
  <c r="M726"/>
  <c r="R726" s="1"/>
  <c r="F726"/>
  <c r="L726" s="1"/>
  <c r="R725"/>
  <c r="M725"/>
  <c r="F725"/>
  <c r="L725" s="1"/>
  <c r="R724"/>
  <c r="M724"/>
  <c r="F724"/>
  <c r="L724" s="1"/>
  <c r="M723"/>
  <c r="R723" s="1"/>
  <c r="F723"/>
  <c r="L723" s="1"/>
  <c r="M722"/>
  <c r="R722" s="1"/>
  <c r="F722"/>
  <c r="L722" s="1"/>
  <c r="M721"/>
  <c r="R721" s="1"/>
  <c r="F721"/>
  <c r="L721" s="1"/>
  <c r="M720"/>
  <c r="R720" s="1"/>
  <c r="F720"/>
  <c r="L720" s="1"/>
  <c r="R719"/>
  <c r="M719"/>
  <c r="F719"/>
  <c r="L719" s="1"/>
  <c r="M718"/>
  <c r="R718" s="1"/>
  <c r="F718"/>
  <c r="L718" s="1"/>
  <c r="M717"/>
  <c r="R717" s="1"/>
  <c r="F717"/>
  <c r="L717" s="1"/>
  <c r="M716"/>
  <c r="R716" s="1"/>
  <c r="F716"/>
  <c r="L716" s="1"/>
  <c r="M715"/>
  <c r="R715" s="1"/>
  <c r="F715"/>
  <c r="L715" s="1"/>
  <c r="R714"/>
  <c r="M714"/>
  <c r="F714"/>
  <c r="L714" s="1"/>
  <c r="M713"/>
  <c r="R713" s="1"/>
  <c r="L713"/>
  <c r="F713"/>
  <c r="M712"/>
  <c r="R712" s="1"/>
  <c r="F712"/>
  <c r="L712" s="1"/>
  <c r="M711"/>
  <c r="R711" s="1"/>
  <c r="F711"/>
  <c r="L711" s="1"/>
  <c r="M710"/>
  <c r="R710" s="1"/>
  <c r="F710"/>
  <c r="L710" s="1"/>
  <c r="M709"/>
  <c r="R709" s="1"/>
  <c r="F709"/>
  <c r="L709" s="1"/>
  <c r="R708"/>
  <c r="M708"/>
  <c r="F708"/>
  <c r="L708" s="1"/>
  <c r="M707"/>
  <c r="R707" s="1"/>
  <c r="F707"/>
  <c r="L707" s="1"/>
  <c r="M706"/>
  <c r="R706" s="1"/>
  <c r="F706"/>
  <c r="L706" s="1"/>
  <c r="M705"/>
  <c r="R705" s="1"/>
  <c r="L705"/>
  <c r="F705"/>
  <c r="M704"/>
  <c r="R704" s="1"/>
  <c r="F704"/>
  <c r="L704" s="1"/>
  <c r="M703"/>
  <c r="R703" s="1"/>
  <c r="F703"/>
  <c r="L703" s="1"/>
  <c r="M702"/>
  <c r="R702" s="1"/>
  <c r="F702"/>
  <c r="L702" s="1"/>
  <c r="M701"/>
  <c r="R701" s="1"/>
  <c r="F701"/>
  <c r="L701" s="1"/>
  <c r="M700"/>
  <c r="R700" s="1"/>
  <c r="F700"/>
  <c r="L700" s="1"/>
  <c r="M699"/>
  <c r="R699" s="1"/>
  <c r="F699"/>
  <c r="L699" s="1"/>
  <c r="R698"/>
  <c r="M698"/>
  <c r="F698"/>
  <c r="L698" s="1"/>
  <c r="M697"/>
  <c r="R697" s="1"/>
  <c r="L697"/>
  <c r="F697"/>
  <c r="M696"/>
  <c r="R696" s="1"/>
  <c r="F696"/>
  <c r="L696" s="1"/>
  <c r="M695"/>
  <c r="R695" s="1"/>
  <c r="F695"/>
  <c r="L695" s="1"/>
  <c r="M694"/>
  <c r="R694" s="1"/>
  <c r="F694"/>
  <c r="L694" s="1"/>
  <c r="R693"/>
  <c r="M693"/>
  <c r="F693"/>
  <c r="L693" s="1"/>
  <c r="R692"/>
  <c r="M692"/>
  <c r="F692"/>
  <c r="L692" s="1"/>
  <c r="M691"/>
  <c r="R691" s="1"/>
  <c r="F691"/>
  <c r="L691" s="1"/>
  <c r="M690"/>
  <c r="R690" s="1"/>
  <c r="F690"/>
  <c r="L690" s="1"/>
  <c r="M689"/>
  <c r="R689" s="1"/>
  <c r="F689"/>
  <c r="L689" s="1"/>
  <c r="M688"/>
  <c r="R688" s="1"/>
  <c r="F688"/>
  <c r="L688" s="1"/>
  <c r="R687"/>
  <c r="M687"/>
  <c r="F687"/>
  <c r="L687" s="1"/>
  <c r="M686"/>
  <c r="R686" s="1"/>
  <c r="F686"/>
  <c r="L686" s="1"/>
  <c r="M685"/>
  <c r="R685" s="1"/>
  <c r="F685"/>
  <c r="L685" s="1"/>
  <c r="M684"/>
  <c r="R684" s="1"/>
  <c r="F684"/>
  <c r="L684" s="1"/>
  <c r="M683"/>
  <c r="R683" s="1"/>
  <c r="F683"/>
  <c r="L683" s="1"/>
  <c r="R682"/>
  <c r="M682"/>
  <c r="F682"/>
  <c r="L682" s="1"/>
  <c r="M681"/>
  <c r="R681" s="1"/>
  <c r="L681"/>
  <c r="F681"/>
  <c r="M680"/>
  <c r="R680" s="1"/>
  <c r="F680"/>
  <c r="L680" s="1"/>
  <c r="M679"/>
  <c r="R679" s="1"/>
  <c r="F679"/>
  <c r="L679" s="1"/>
  <c r="M678"/>
  <c r="R678" s="1"/>
  <c r="F678"/>
  <c r="L678" s="1"/>
  <c r="M677"/>
  <c r="R677" s="1"/>
  <c r="F677"/>
  <c r="L677" s="1"/>
  <c r="R676"/>
  <c r="M676"/>
  <c r="F676"/>
  <c r="L676" s="1"/>
  <c r="M675"/>
  <c r="R675" s="1"/>
  <c r="F675"/>
  <c r="L675" s="1"/>
  <c r="M674"/>
  <c r="R674" s="1"/>
  <c r="F674"/>
  <c r="L674" s="1"/>
  <c r="M673"/>
  <c r="R673" s="1"/>
  <c r="L673"/>
  <c r="F673"/>
  <c r="M672"/>
  <c r="R672" s="1"/>
  <c r="F672"/>
  <c r="L672" s="1"/>
  <c r="M671"/>
  <c r="R671" s="1"/>
  <c r="F671"/>
  <c r="L671" s="1"/>
  <c r="M670"/>
  <c r="R670" s="1"/>
  <c r="F670"/>
  <c r="L670" s="1"/>
  <c r="M669"/>
  <c r="R669" s="1"/>
  <c r="F669"/>
  <c r="L669" s="1"/>
  <c r="M668"/>
  <c r="R668" s="1"/>
  <c r="F668"/>
  <c r="L668" s="1"/>
  <c r="M667"/>
  <c r="R667" s="1"/>
  <c r="F667"/>
  <c r="L667" s="1"/>
  <c r="R666"/>
  <c r="M666"/>
  <c r="F666"/>
  <c r="L666" s="1"/>
  <c r="M665"/>
  <c r="R665" s="1"/>
  <c r="L665"/>
  <c r="F665"/>
  <c r="M664"/>
  <c r="R664" s="1"/>
  <c r="F664"/>
  <c r="L664" s="1"/>
  <c r="M663"/>
  <c r="R663" s="1"/>
  <c r="F663"/>
  <c r="L663" s="1"/>
  <c r="M662"/>
  <c r="R662" s="1"/>
  <c r="F662"/>
  <c r="L662" s="1"/>
  <c r="R661"/>
  <c r="M661"/>
  <c r="F661"/>
  <c r="L661" s="1"/>
  <c r="R660"/>
  <c r="M660"/>
  <c r="F660"/>
  <c r="L660" s="1"/>
  <c r="M659"/>
  <c r="R659" s="1"/>
  <c r="F659"/>
  <c r="L659" s="1"/>
  <c r="M658"/>
  <c r="R658" s="1"/>
  <c r="F658"/>
  <c r="L658" s="1"/>
  <c r="M657"/>
  <c r="R657" s="1"/>
  <c r="F657"/>
  <c r="L657" s="1"/>
  <c r="M656"/>
  <c r="R656" s="1"/>
  <c r="F656"/>
  <c r="L656" s="1"/>
  <c r="R655"/>
  <c r="M655"/>
  <c r="F655"/>
  <c r="L655" s="1"/>
  <c r="M654"/>
  <c r="R654" s="1"/>
  <c r="F654"/>
  <c r="L654" s="1"/>
  <c r="M653"/>
  <c r="R653" s="1"/>
  <c r="F653"/>
  <c r="L653" s="1"/>
  <c r="M652"/>
  <c r="R652" s="1"/>
  <c r="F652"/>
  <c r="L652" s="1"/>
  <c r="M651"/>
  <c r="R651" s="1"/>
  <c r="F651"/>
  <c r="L651" s="1"/>
  <c r="R650"/>
  <c r="M650"/>
  <c r="F650"/>
  <c r="L650" s="1"/>
  <c r="M649"/>
  <c r="R649" s="1"/>
  <c r="L649"/>
  <c r="F649"/>
  <c r="M648"/>
  <c r="R648" s="1"/>
  <c r="F648"/>
  <c r="L648" s="1"/>
  <c r="M647"/>
  <c r="R647" s="1"/>
  <c r="F647"/>
  <c r="L647" s="1"/>
  <c r="M646"/>
  <c r="R646" s="1"/>
  <c r="F646"/>
  <c r="L646" s="1"/>
  <c r="M645"/>
  <c r="R645" s="1"/>
  <c r="F645"/>
  <c r="L645" s="1"/>
  <c r="R644"/>
  <c r="M644"/>
  <c r="F644"/>
  <c r="L644" s="1"/>
  <c r="M643"/>
  <c r="R643" s="1"/>
  <c r="F643"/>
  <c r="L643" s="1"/>
  <c r="M642"/>
  <c r="R642" s="1"/>
  <c r="F642"/>
  <c r="L642" s="1"/>
  <c r="M641"/>
  <c r="R641" s="1"/>
  <c r="L641"/>
  <c r="F641"/>
  <c r="M640"/>
  <c r="R640" s="1"/>
  <c r="F640"/>
  <c r="L640" s="1"/>
  <c r="M639"/>
  <c r="R639" s="1"/>
  <c r="F639"/>
  <c r="L639" s="1"/>
  <c r="M638"/>
  <c r="R638" s="1"/>
  <c r="F638"/>
  <c r="L638" s="1"/>
  <c r="M637"/>
  <c r="R637" s="1"/>
  <c r="F637"/>
  <c r="L637" s="1"/>
  <c r="M636"/>
  <c r="R636" s="1"/>
  <c r="F636"/>
  <c r="L636" s="1"/>
  <c r="M635"/>
  <c r="R635" s="1"/>
  <c r="F635"/>
  <c r="L635" s="1"/>
  <c r="R634"/>
  <c r="M634"/>
  <c r="F634"/>
  <c r="L634" s="1"/>
  <c r="M633"/>
  <c r="R633" s="1"/>
  <c r="L633"/>
  <c r="F633"/>
  <c r="M632"/>
  <c r="R632" s="1"/>
  <c r="F632"/>
  <c r="L632" s="1"/>
  <c r="M631"/>
  <c r="R631" s="1"/>
  <c r="F631"/>
  <c r="L631" s="1"/>
  <c r="M630"/>
  <c r="R630" s="1"/>
  <c r="F630"/>
  <c r="L630" s="1"/>
  <c r="R629"/>
  <c r="M629"/>
  <c r="F629"/>
  <c r="L629" s="1"/>
  <c r="R628"/>
  <c r="M628"/>
  <c r="F628"/>
  <c r="L628" s="1"/>
  <c r="M627"/>
  <c r="R627" s="1"/>
  <c r="F627"/>
  <c r="L627" s="1"/>
  <c r="M626"/>
  <c r="R626" s="1"/>
  <c r="F626"/>
  <c r="L626" s="1"/>
  <c r="M625"/>
  <c r="R625" s="1"/>
  <c r="F625"/>
  <c r="L625" s="1"/>
  <c r="M624"/>
  <c r="R624" s="1"/>
  <c r="F624"/>
  <c r="L624" s="1"/>
  <c r="R623"/>
  <c r="M623"/>
  <c r="F623"/>
  <c r="L623" s="1"/>
  <c r="M622"/>
  <c r="R622" s="1"/>
  <c r="F622"/>
  <c r="L622" s="1"/>
  <c r="M621"/>
  <c r="R621" s="1"/>
  <c r="F621"/>
  <c r="L621" s="1"/>
  <c r="M620"/>
  <c r="R620" s="1"/>
  <c r="F620"/>
  <c r="L620" s="1"/>
  <c r="M619"/>
  <c r="R619" s="1"/>
  <c r="F619"/>
  <c r="L619" s="1"/>
  <c r="R618"/>
  <c r="M618"/>
  <c r="F618"/>
  <c r="L618" s="1"/>
  <c r="M617"/>
  <c r="R617" s="1"/>
  <c r="L617"/>
  <c r="F617"/>
  <c r="M616"/>
  <c r="R616" s="1"/>
  <c r="F616"/>
  <c r="L616" s="1"/>
  <c r="M615"/>
  <c r="R615" s="1"/>
  <c r="F615"/>
  <c r="L615" s="1"/>
  <c r="M614"/>
  <c r="R614" s="1"/>
  <c r="F614"/>
  <c r="L614" s="1"/>
  <c r="M613"/>
  <c r="R613" s="1"/>
  <c r="F613"/>
  <c r="L613" s="1"/>
  <c r="R612"/>
  <c r="M612"/>
  <c r="F612"/>
  <c r="L612" s="1"/>
  <c r="M611"/>
  <c r="R611" s="1"/>
  <c r="F611"/>
  <c r="L611" s="1"/>
  <c r="M610"/>
  <c r="R610" s="1"/>
  <c r="F610"/>
  <c r="L610" s="1"/>
  <c r="M609"/>
  <c r="R609" s="1"/>
  <c r="L609"/>
  <c r="F609"/>
  <c r="M608"/>
  <c r="R608" s="1"/>
  <c r="F608"/>
  <c r="L608" s="1"/>
  <c r="M607"/>
  <c r="R607" s="1"/>
  <c r="F607"/>
  <c r="L607" s="1"/>
  <c r="M606"/>
  <c r="R606" s="1"/>
  <c r="F606"/>
  <c r="L606" s="1"/>
  <c r="M605"/>
  <c r="R605" s="1"/>
  <c r="F605"/>
  <c r="L605" s="1"/>
  <c r="M604"/>
  <c r="R604" s="1"/>
  <c r="F604"/>
  <c r="L604" s="1"/>
  <c r="M603"/>
  <c r="R603" s="1"/>
  <c r="F603"/>
  <c r="L603" s="1"/>
  <c r="R602"/>
  <c r="M602"/>
  <c r="F602"/>
  <c r="L602" s="1"/>
  <c r="M601"/>
  <c r="R601" s="1"/>
  <c r="L601"/>
  <c r="F601"/>
  <c r="M600"/>
  <c r="R600" s="1"/>
  <c r="F600"/>
  <c r="L600" s="1"/>
  <c r="M599"/>
  <c r="R599" s="1"/>
  <c r="F599"/>
  <c r="L599" s="1"/>
  <c r="M598"/>
  <c r="R598" s="1"/>
  <c r="F598"/>
  <c r="L598" s="1"/>
  <c r="R597"/>
  <c r="M597"/>
  <c r="F597"/>
  <c r="L597" s="1"/>
  <c r="R596"/>
  <c r="M596"/>
  <c r="F596"/>
  <c r="L596" s="1"/>
  <c r="M595"/>
  <c r="R595" s="1"/>
  <c r="F595"/>
  <c r="L595" s="1"/>
  <c r="M594"/>
  <c r="R594" s="1"/>
  <c r="F594"/>
  <c r="L594" s="1"/>
  <c r="M593"/>
  <c r="R593" s="1"/>
  <c r="F593"/>
  <c r="L593" s="1"/>
  <c r="M592"/>
  <c r="R592" s="1"/>
  <c r="F592"/>
  <c r="L592" s="1"/>
  <c r="R591"/>
  <c r="M591"/>
  <c r="F591"/>
  <c r="L591" s="1"/>
  <c r="M590"/>
  <c r="R590" s="1"/>
  <c r="F590"/>
  <c r="L590" s="1"/>
  <c r="M589"/>
  <c r="R589" s="1"/>
  <c r="F589"/>
  <c r="L589" s="1"/>
  <c r="M588"/>
  <c r="R588" s="1"/>
  <c r="F588"/>
  <c r="L588" s="1"/>
  <c r="M587"/>
  <c r="R587" s="1"/>
  <c r="F587"/>
  <c r="L587" s="1"/>
  <c r="R586"/>
  <c r="M586"/>
  <c r="F586"/>
  <c r="L586" s="1"/>
  <c r="M585"/>
  <c r="R585" s="1"/>
  <c r="L585"/>
  <c r="F585"/>
  <c r="M584"/>
  <c r="R584" s="1"/>
  <c r="F584"/>
  <c r="L584" s="1"/>
  <c r="M583"/>
  <c r="R583" s="1"/>
  <c r="F583"/>
  <c r="L583" s="1"/>
  <c r="M582"/>
  <c r="R582" s="1"/>
  <c r="F582"/>
  <c r="L582" s="1"/>
  <c r="M581"/>
  <c r="R581" s="1"/>
  <c r="F581"/>
  <c r="L581" s="1"/>
  <c r="R580"/>
  <c r="M580"/>
  <c r="F580"/>
  <c r="L580" s="1"/>
  <c r="R579"/>
  <c r="T579" s="1"/>
  <c r="M579"/>
  <c r="F579"/>
  <c r="L579" s="1"/>
  <c r="M578"/>
  <c r="R578" s="1"/>
  <c r="T578" s="1"/>
  <c r="F578"/>
  <c r="L578" s="1"/>
  <c r="M577"/>
  <c r="R577" s="1"/>
  <c r="T577" s="1"/>
  <c r="F577"/>
  <c r="L577" s="1"/>
  <c r="M576"/>
  <c r="R576" s="1"/>
  <c r="T576" s="1"/>
  <c r="F576"/>
  <c r="L576" s="1"/>
  <c r="R575"/>
  <c r="T575" s="1"/>
  <c r="M575"/>
  <c r="F575"/>
  <c r="L575" s="1"/>
  <c r="M574"/>
  <c r="R574" s="1"/>
  <c r="T574" s="1"/>
  <c r="F574"/>
  <c r="L574" s="1"/>
  <c r="R573"/>
  <c r="T573" s="1"/>
  <c r="M573"/>
  <c r="F573"/>
  <c r="L573" s="1"/>
  <c r="M572"/>
  <c r="R572" s="1"/>
  <c r="T572" s="1"/>
  <c r="F572"/>
  <c r="L572" s="1"/>
  <c r="M571"/>
  <c r="R571" s="1"/>
  <c r="T571" s="1"/>
  <c r="F571"/>
  <c r="L571" s="1"/>
  <c r="M570"/>
  <c r="R570" s="1"/>
  <c r="T570" s="1"/>
  <c r="L570"/>
  <c r="F570"/>
  <c r="R569"/>
  <c r="T569" s="1"/>
  <c r="M569"/>
  <c r="F569"/>
  <c r="L569" s="1"/>
  <c r="R568"/>
  <c r="T568" s="1"/>
  <c r="M568"/>
  <c r="F568"/>
  <c r="L568" s="1"/>
  <c r="M567"/>
  <c r="R567" s="1"/>
  <c r="T567" s="1"/>
  <c r="F567"/>
  <c r="L567" s="1"/>
  <c r="M566"/>
  <c r="R566" s="1"/>
  <c r="T566" s="1"/>
  <c r="F566"/>
  <c r="L566" s="1"/>
  <c r="M565"/>
  <c r="R565" s="1"/>
  <c r="T565" s="1"/>
  <c r="F565"/>
  <c r="L565" s="1"/>
  <c r="M564"/>
  <c r="R564" s="1"/>
  <c r="T564" s="1"/>
  <c r="F564"/>
  <c r="L564" s="1"/>
  <c r="M563"/>
  <c r="R563" s="1"/>
  <c r="T563" s="1"/>
  <c r="L563"/>
  <c r="F563"/>
  <c r="M562"/>
  <c r="R562" s="1"/>
  <c r="T562" s="1"/>
  <c r="F562"/>
  <c r="L562" s="1"/>
  <c r="M561"/>
  <c r="R561" s="1"/>
  <c r="T561" s="1"/>
  <c r="F561"/>
  <c r="L561" s="1"/>
  <c r="M560"/>
  <c r="R560" s="1"/>
  <c r="T560" s="1"/>
  <c r="L560"/>
  <c r="F560"/>
  <c r="AL559"/>
  <c r="M559"/>
  <c r="R559" s="1"/>
  <c r="T559" s="1"/>
  <c r="L559"/>
  <c r="F559"/>
  <c r="AL558"/>
  <c r="M558"/>
  <c r="R558" s="1"/>
  <c r="T558" s="1"/>
  <c r="F558"/>
  <c r="L558" s="1"/>
  <c r="AL557"/>
  <c r="M557"/>
  <c r="R557" s="1"/>
  <c r="T557" s="1"/>
  <c r="F557"/>
  <c r="L557" s="1"/>
  <c r="AL556"/>
  <c r="M556"/>
  <c r="R556" s="1"/>
  <c r="T556" s="1"/>
  <c r="F556"/>
  <c r="L556" s="1"/>
  <c r="AL555"/>
  <c r="M555"/>
  <c r="R555" s="1"/>
  <c r="T555" s="1"/>
  <c r="L555"/>
  <c r="F555"/>
  <c r="AL554"/>
  <c r="M554"/>
  <c r="R554" s="1"/>
  <c r="T554" s="1"/>
  <c r="F554"/>
  <c r="L554" s="1"/>
  <c r="AL553"/>
  <c r="M553"/>
  <c r="R553" s="1"/>
  <c r="T553" s="1"/>
  <c r="F553"/>
  <c r="L553" s="1"/>
  <c r="AL552"/>
  <c r="T552"/>
  <c r="R552"/>
  <c r="M552"/>
  <c r="F552"/>
  <c r="L552" s="1"/>
  <c r="AL551"/>
  <c r="R551"/>
  <c r="T551" s="1"/>
  <c r="M551"/>
  <c r="L551"/>
  <c r="F551"/>
  <c r="AL550"/>
  <c r="M550"/>
  <c r="R550" s="1"/>
  <c r="T550" s="1"/>
  <c r="F550"/>
  <c r="L550" s="1"/>
  <c r="AL549"/>
  <c r="M549"/>
  <c r="R549" s="1"/>
  <c r="T549" s="1"/>
  <c r="F549"/>
  <c r="L549" s="1"/>
  <c r="AL548"/>
  <c r="M548"/>
  <c r="R548" s="1"/>
  <c r="T548" s="1"/>
  <c r="F548"/>
  <c r="L548" s="1"/>
  <c r="M547"/>
  <c r="R547" s="1"/>
  <c r="T547" s="1"/>
  <c r="F547"/>
  <c r="L547" s="1"/>
  <c r="M546"/>
  <c r="R546" s="1"/>
  <c r="T546" s="1"/>
  <c r="F546"/>
  <c r="L546" s="1"/>
  <c r="M545"/>
  <c r="R545" s="1"/>
  <c r="T545" s="1"/>
  <c r="F545"/>
  <c r="L545" s="1"/>
  <c r="AH544"/>
  <c r="M544"/>
  <c r="R544" s="1"/>
  <c r="T544" s="1"/>
  <c r="F544"/>
  <c r="L544" s="1"/>
  <c r="T543"/>
  <c r="R543"/>
  <c r="M543"/>
  <c r="L543"/>
  <c r="F543"/>
  <c r="AH542"/>
  <c r="M542"/>
  <c r="R542" s="1"/>
  <c r="T542" s="1"/>
  <c r="F542"/>
  <c r="L542" s="1"/>
  <c r="AH541"/>
  <c r="R541"/>
  <c r="T541" s="1"/>
  <c r="M541"/>
  <c r="F541"/>
  <c r="L541" s="1"/>
  <c r="R540"/>
  <c r="T540" s="1"/>
  <c r="M540"/>
  <c r="F540"/>
  <c r="L540" s="1"/>
  <c r="T539"/>
  <c r="R539"/>
  <c r="M539"/>
  <c r="F539"/>
  <c r="L539" s="1"/>
  <c r="M538"/>
  <c r="R538" s="1"/>
  <c r="T538" s="1"/>
  <c r="L538"/>
  <c r="F538"/>
  <c r="R537"/>
  <c r="T537" s="1"/>
  <c r="M537"/>
  <c r="F537"/>
  <c r="L537" s="1"/>
  <c r="M536"/>
  <c r="R536" s="1"/>
  <c r="T536" s="1"/>
  <c r="F536"/>
  <c r="L536" s="1"/>
  <c r="M535"/>
  <c r="R535" s="1"/>
  <c r="T535" s="1"/>
  <c r="L535"/>
  <c r="F535"/>
  <c r="M534"/>
  <c r="R534" s="1"/>
  <c r="T534" s="1"/>
  <c r="F534"/>
  <c r="L534" s="1"/>
  <c r="R533"/>
  <c r="T533" s="1"/>
  <c r="M533"/>
  <c r="F533"/>
  <c r="L533" s="1"/>
  <c r="M532"/>
  <c r="R532" s="1"/>
  <c r="T532" s="1"/>
  <c r="F532"/>
  <c r="L532" s="1"/>
  <c r="T531"/>
  <c r="R531"/>
  <c r="M531"/>
  <c r="L531"/>
  <c r="F531"/>
  <c r="M530"/>
  <c r="R530" s="1"/>
  <c r="T530" s="1"/>
  <c r="F530"/>
  <c r="L530" s="1"/>
  <c r="R529"/>
  <c r="T529" s="1"/>
  <c r="M529"/>
  <c r="F529"/>
  <c r="L529" s="1"/>
  <c r="T528"/>
  <c r="R528"/>
  <c r="M528"/>
  <c r="F528"/>
  <c r="L528" s="1"/>
  <c r="M527"/>
  <c r="R527" s="1"/>
  <c r="T527" s="1"/>
  <c r="L527"/>
  <c r="F527"/>
  <c r="M526"/>
  <c r="R526" s="1"/>
  <c r="T526" s="1"/>
  <c r="L526"/>
  <c r="F526"/>
  <c r="M525"/>
  <c r="R525" s="1"/>
  <c r="T525" s="1"/>
  <c r="F525"/>
  <c r="L525" s="1"/>
  <c r="M524"/>
  <c r="R524" s="1"/>
  <c r="T524" s="1"/>
  <c r="F524"/>
  <c r="L524" s="1"/>
  <c r="M523"/>
  <c r="R523" s="1"/>
  <c r="T523" s="1"/>
  <c r="L523"/>
  <c r="F523"/>
  <c r="M522"/>
  <c r="R522" s="1"/>
  <c r="T522" s="1"/>
  <c r="L522"/>
  <c r="F522"/>
  <c r="M521"/>
  <c r="R521" s="1"/>
  <c r="T521" s="1"/>
  <c r="F521"/>
  <c r="L521" s="1"/>
  <c r="T520"/>
  <c r="R520"/>
  <c r="M520"/>
  <c r="F520"/>
  <c r="L520" s="1"/>
  <c r="M519"/>
  <c r="R519" s="1"/>
  <c r="T519" s="1"/>
  <c r="F519"/>
  <c r="L519" s="1"/>
  <c r="M518"/>
  <c r="R518" s="1"/>
  <c r="T518" s="1"/>
  <c r="L518"/>
  <c r="F518"/>
  <c r="M517"/>
  <c r="R517" s="1"/>
  <c r="T517" s="1"/>
  <c r="L517"/>
  <c r="F517"/>
  <c r="M516"/>
  <c r="R516" s="1"/>
  <c r="T516" s="1"/>
  <c r="F516"/>
  <c r="L516" s="1"/>
  <c r="R515"/>
  <c r="T515" s="1"/>
  <c r="M515"/>
  <c r="F515"/>
  <c r="L515" s="1"/>
  <c r="M514"/>
  <c r="R514" s="1"/>
  <c r="T514" s="1"/>
  <c r="L514"/>
  <c r="F514"/>
  <c r="M513"/>
  <c r="R513" s="1"/>
  <c r="T513" s="1"/>
  <c r="F513"/>
  <c r="L513" s="1"/>
  <c r="M512"/>
  <c r="R512" s="1"/>
  <c r="T512" s="1"/>
  <c r="F512"/>
  <c r="L512" s="1"/>
  <c r="M511"/>
  <c r="R511" s="1"/>
  <c r="T511" s="1"/>
  <c r="F511"/>
  <c r="L511" s="1"/>
  <c r="M510"/>
  <c r="R510" s="1"/>
  <c r="T510" s="1"/>
  <c r="F510"/>
  <c r="L510" s="1"/>
  <c r="M509"/>
  <c r="R509" s="1"/>
  <c r="T509" s="1"/>
  <c r="L509"/>
  <c r="F509"/>
  <c r="T508"/>
  <c r="R508"/>
  <c r="M508"/>
  <c r="F508"/>
  <c r="L508" s="1"/>
  <c r="R507"/>
  <c r="T507" s="1"/>
  <c r="M507"/>
  <c r="F507"/>
  <c r="L507" s="1"/>
  <c r="M506"/>
  <c r="R506" s="1"/>
  <c r="T506" s="1"/>
  <c r="F506"/>
  <c r="L506" s="1"/>
  <c r="M505"/>
  <c r="R505" s="1"/>
  <c r="T505" s="1"/>
  <c r="F505"/>
  <c r="L505" s="1"/>
  <c r="R504"/>
  <c r="T504" s="1"/>
  <c r="M504"/>
  <c r="F504"/>
  <c r="L504" s="1"/>
  <c r="M503"/>
  <c r="R503" s="1"/>
  <c r="T503" s="1"/>
  <c r="F503"/>
  <c r="L503" s="1"/>
  <c r="M502"/>
  <c r="R502" s="1"/>
  <c r="T502" s="1"/>
  <c r="F502"/>
  <c r="L502" s="1"/>
  <c r="R501"/>
  <c r="T501" s="1"/>
  <c r="M501"/>
  <c r="F501"/>
  <c r="L501" s="1"/>
  <c r="T500"/>
  <c r="R500"/>
  <c r="M500"/>
  <c r="F500"/>
  <c r="L500" s="1"/>
  <c r="M499"/>
  <c r="R499" s="1"/>
  <c r="T499" s="1"/>
  <c r="F499"/>
  <c r="L499" s="1"/>
  <c r="M498"/>
  <c r="R498" s="1"/>
  <c r="T498" s="1"/>
  <c r="F498"/>
  <c r="L498" s="1"/>
  <c r="R497"/>
  <c r="T497" s="1"/>
  <c r="M497"/>
  <c r="F497"/>
  <c r="L497" s="1"/>
  <c r="R496"/>
  <c r="T496" s="1"/>
  <c r="M496"/>
  <c r="F496"/>
  <c r="L496" s="1"/>
  <c r="AL495"/>
  <c r="M495"/>
  <c r="R495" s="1"/>
  <c r="T495" s="1"/>
  <c r="F495"/>
  <c r="L495" s="1"/>
  <c r="AL494"/>
  <c r="T494"/>
  <c r="R494"/>
  <c r="M494"/>
  <c r="F494"/>
  <c r="L494" s="1"/>
  <c r="AL493"/>
  <c r="M493"/>
  <c r="R493" s="1"/>
  <c r="T493" s="1"/>
  <c r="F493"/>
  <c r="L493" s="1"/>
  <c r="AL492"/>
  <c r="R492"/>
  <c r="T492" s="1"/>
  <c r="M492"/>
  <c r="F492"/>
  <c r="L492" s="1"/>
  <c r="AL491"/>
  <c r="M491"/>
  <c r="R491" s="1"/>
  <c r="T491" s="1"/>
  <c r="F491"/>
  <c r="L491" s="1"/>
  <c r="AL490"/>
  <c r="M490"/>
  <c r="R490" s="1"/>
  <c r="T490" s="1"/>
  <c r="F490"/>
  <c r="L490" s="1"/>
  <c r="AL489"/>
  <c r="M489"/>
  <c r="R489" s="1"/>
  <c r="T489" s="1"/>
  <c r="F489"/>
  <c r="L489" s="1"/>
  <c r="AL488"/>
  <c r="M488"/>
  <c r="R488" s="1"/>
  <c r="T488" s="1"/>
  <c r="F488"/>
  <c r="L488" s="1"/>
  <c r="AL487"/>
  <c r="M487"/>
  <c r="R487" s="1"/>
  <c r="T487" s="1"/>
  <c r="F487"/>
  <c r="L487" s="1"/>
  <c r="AL486"/>
  <c r="R486"/>
  <c r="T486" s="1"/>
  <c r="M486"/>
  <c r="F486"/>
  <c r="L486" s="1"/>
  <c r="AL485"/>
  <c r="M485"/>
  <c r="R485" s="1"/>
  <c r="T485" s="1"/>
  <c r="L485"/>
  <c r="F485"/>
  <c r="AL484"/>
  <c r="T484"/>
  <c r="M484"/>
  <c r="R484" s="1"/>
  <c r="F484"/>
  <c r="L484" s="1"/>
  <c r="M483"/>
  <c r="R483" s="1"/>
  <c r="T483" s="1"/>
  <c r="F483"/>
  <c r="L483" s="1"/>
  <c r="M482"/>
  <c r="R482" s="1"/>
  <c r="T482" s="1"/>
  <c r="F482"/>
  <c r="L482" s="1"/>
  <c r="M481"/>
  <c r="R481" s="1"/>
  <c r="T481" s="1"/>
  <c r="F481"/>
  <c r="L481" s="1"/>
  <c r="AH480"/>
  <c r="M480"/>
  <c r="R480" s="1"/>
  <c r="T480" s="1"/>
  <c r="F480"/>
  <c r="L480" s="1"/>
  <c r="M479"/>
  <c r="R479" s="1"/>
  <c r="T479" s="1"/>
  <c r="F479"/>
  <c r="L479" s="1"/>
  <c r="AH478"/>
  <c r="M478"/>
  <c r="R478" s="1"/>
  <c r="T478" s="1"/>
  <c r="F478"/>
  <c r="L478" s="1"/>
  <c r="AH477"/>
  <c r="M477"/>
  <c r="R477" s="1"/>
  <c r="T477" s="1"/>
  <c r="F477"/>
  <c r="L477" s="1"/>
  <c r="M476"/>
  <c r="R476" s="1"/>
  <c r="T476" s="1"/>
  <c r="F476"/>
  <c r="L476" s="1"/>
  <c r="M475"/>
  <c r="R475" s="1"/>
  <c r="T475" s="1"/>
  <c r="F475"/>
  <c r="L475" s="1"/>
  <c r="M474"/>
  <c r="R474" s="1"/>
  <c r="T474" s="1"/>
  <c r="F474"/>
  <c r="L474" s="1"/>
  <c r="M473"/>
  <c r="R473" s="1"/>
  <c r="T473" s="1"/>
  <c r="L473"/>
  <c r="F473"/>
  <c r="M472"/>
  <c r="R472" s="1"/>
  <c r="T472" s="1"/>
  <c r="F472"/>
  <c r="L472" s="1"/>
  <c r="M471"/>
  <c r="R471" s="1"/>
  <c r="T471" s="1"/>
  <c r="F471"/>
  <c r="L471" s="1"/>
  <c r="T470"/>
  <c r="M470"/>
  <c r="R470" s="1"/>
  <c r="L470"/>
  <c r="F470"/>
  <c r="M469"/>
  <c r="R469" s="1"/>
  <c r="T469" s="1"/>
  <c r="F469"/>
  <c r="L469" s="1"/>
  <c r="R468"/>
  <c r="T468" s="1"/>
  <c r="M468"/>
  <c r="F468"/>
  <c r="L468" s="1"/>
  <c r="R467"/>
  <c r="T467" s="1"/>
  <c r="M467"/>
  <c r="F467"/>
  <c r="L467" s="1"/>
  <c r="M466"/>
  <c r="R466" s="1"/>
  <c r="T466" s="1"/>
  <c r="F466"/>
  <c r="L466" s="1"/>
  <c r="M465"/>
  <c r="R465" s="1"/>
  <c r="T465" s="1"/>
  <c r="L465"/>
  <c r="F465"/>
  <c r="R464"/>
  <c r="T464" s="1"/>
  <c r="M464"/>
  <c r="F464"/>
  <c r="L464" s="1"/>
  <c r="M463"/>
  <c r="R463" s="1"/>
  <c r="T463" s="1"/>
  <c r="F463"/>
  <c r="L463" s="1"/>
  <c r="M462"/>
  <c r="R462" s="1"/>
  <c r="T462" s="1"/>
  <c r="L462"/>
  <c r="F462"/>
  <c r="M461"/>
  <c r="R461" s="1"/>
  <c r="T461" s="1"/>
  <c r="F461"/>
  <c r="L461" s="1"/>
  <c r="R460"/>
  <c r="T460" s="1"/>
  <c r="M460"/>
  <c r="F460"/>
  <c r="L460" s="1"/>
  <c r="R459"/>
  <c r="T459" s="1"/>
  <c r="M459"/>
  <c r="F459"/>
  <c r="L459" s="1"/>
  <c r="M458"/>
  <c r="R458" s="1"/>
  <c r="T458" s="1"/>
  <c r="F458"/>
  <c r="L458" s="1"/>
  <c r="M457"/>
  <c r="R457" s="1"/>
  <c r="T457" s="1"/>
  <c r="L457"/>
  <c r="F457"/>
  <c r="M456"/>
  <c r="R456" s="1"/>
  <c r="T456" s="1"/>
  <c r="F456"/>
  <c r="L456" s="1"/>
  <c r="M455"/>
  <c r="R455" s="1"/>
  <c r="T455" s="1"/>
  <c r="F455"/>
  <c r="L455" s="1"/>
  <c r="T454"/>
  <c r="M454"/>
  <c r="R454" s="1"/>
  <c r="L454"/>
  <c r="F454"/>
  <c r="M453"/>
  <c r="R453" s="1"/>
  <c r="T453" s="1"/>
  <c r="F453"/>
  <c r="L453" s="1"/>
  <c r="R452"/>
  <c r="T452" s="1"/>
  <c r="M452"/>
  <c r="F452"/>
  <c r="L452" s="1"/>
  <c r="T451"/>
  <c r="R451"/>
  <c r="M451"/>
  <c r="F451"/>
  <c r="L451" s="1"/>
  <c r="M450"/>
  <c r="R450" s="1"/>
  <c r="T450" s="1"/>
  <c r="F450"/>
  <c r="L450" s="1"/>
  <c r="M449"/>
  <c r="R449" s="1"/>
  <c r="T449" s="1"/>
  <c r="F449"/>
  <c r="L449" s="1"/>
  <c r="M448"/>
  <c r="R448" s="1"/>
  <c r="T448" s="1"/>
  <c r="F448"/>
  <c r="L448" s="1"/>
  <c r="M447"/>
  <c r="R447" s="1"/>
  <c r="T447" s="1"/>
  <c r="F447"/>
  <c r="L447" s="1"/>
  <c r="M446"/>
  <c r="R446" s="1"/>
  <c r="T446" s="1"/>
  <c r="L446"/>
  <c r="F446"/>
  <c r="M445"/>
  <c r="R445" s="1"/>
  <c r="T445" s="1"/>
  <c r="F445"/>
  <c r="L445" s="1"/>
  <c r="R444"/>
  <c r="T444" s="1"/>
  <c r="M444"/>
  <c r="F444"/>
  <c r="L444" s="1"/>
  <c r="R443"/>
  <c r="T443" s="1"/>
  <c r="M443"/>
  <c r="F443"/>
  <c r="L443" s="1"/>
  <c r="M442"/>
  <c r="R442" s="1"/>
  <c r="T442" s="1"/>
  <c r="L442"/>
  <c r="F442"/>
  <c r="M441"/>
  <c r="R441" s="1"/>
  <c r="T441" s="1"/>
  <c r="L441"/>
  <c r="F441"/>
  <c r="M440"/>
  <c r="R440" s="1"/>
  <c r="T440" s="1"/>
  <c r="F440"/>
  <c r="L440" s="1"/>
  <c r="R439"/>
  <c r="T439" s="1"/>
  <c r="M439"/>
  <c r="F439"/>
  <c r="L439" s="1"/>
  <c r="T438"/>
  <c r="M438"/>
  <c r="R438" s="1"/>
  <c r="F438"/>
  <c r="L438" s="1"/>
  <c r="M437"/>
  <c r="R437" s="1"/>
  <c r="T437" s="1"/>
  <c r="L437"/>
  <c r="F437"/>
  <c r="M436"/>
  <c r="R436" s="1"/>
  <c r="T436" s="1"/>
  <c r="F436"/>
  <c r="L436" s="1"/>
  <c r="M435"/>
  <c r="R435" s="1"/>
  <c r="T435" s="1"/>
  <c r="F435"/>
  <c r="L435" s="1"/>
  <c r="M434"/>
  <c r="R434" s="1"/>
  <c r="T434" s="1"/>
  <c r="F434"/>
  <c r="L434" s="1"/>
  <c r="M433"/>
  <c r="R433" s="1"/>
  <c r="T433" s="1"/>
  <c r="L433"/>
  <c r="F433"/>
  <c r="M432"/>
  <c r="R432" s="1"/>
  <c r="T432" s="1"/>
  <c r="F432"/>
  <c r="L432" s="1"/>
  <c r="AL431"/>
  <c r="M431"/>
  <c r="R431" s="1"/>
  <c r="T431" s="1"/>
  <c r="F431"/>
  <c r="L431" s="1"/>
  <c r="AL430"/>
  <c r="M430"/>
  <c r="R430" s="1"/>
  <c r="T430" s="1"/>
  <c r="F430"/>
  <c r="L430" s="1"/>
  <c r="AL429"/>
  <c r="M429"/>
  <c r="R429" s="1"/>
  <c r="T429" s="1"/>
  <c r="L429"/>
  <c r="F429"/>
  <c r="AL428"/>
  <c r="M428"/>
  <c r="R428" s="1"/>
  <c r="T428" s="1"/>
  <c r="L428"/>
  <c r="F428"/>
  <c r="AL427"/>
  <c r="M427"/>
  <c r="R427" s="1"/>
  <c r="T427" s="1"/>
  <c r="L427"/>
  <c r="F427"/>
  <c r="AL426"/>
  <c r="M426"/>
  <c r="R426" s="1"/>
  <c r="T426" s="1"/>
  <c r="F426"/>
  <c r="L426" s="1"/>
  <c r="AL425"/>
  <c r="T425"/>
  <c r="R425"/>
  <c r="M425"/>
  <c r="F425"/>
  <c r="L425" s="1"/>
  <c r="AL424"/>
  <c r="M424"/>
  <c r="R424" s="1"/>
  <c r="T424" s="1"/>
  <c r="F424"/>
  <c r="L424" s="1"/>
  <c r="AL423"/>
  <c r="M423"/>
  <c r="R423" s="1"/>
  <c r="T423" s="1"/>
  <c r="F423"/>
  <c r="L423" s="1"/>
  <c r="AL422"/>
  <c r="R422"/>
  <c r="T422" s="1"/>
  <c r="M422"/>
  <c r="F422"/>
  <c r="L422" s="1"/>
  <c r="AL421"/>
  <c r="M421"/>
  <c r="R421" s="1"/>
  <c r="T421" s="1"/>
  <c r="L421"/>
  <c r="F421"/>
  <c r="AL420"/>
  <c r="R420"/>
  <c r="T420" s="1"/>
  <c r="M420"/>
  <c r="F420"/>
  <c r="L420" s="1"/>
  <c r="M419"/>
  <c r="R419" s="1"/>
  <c r="T419" s="1"/>
  <c r="F419"/>
  <c r="L419" s="1"/>
  <c r="M418"/>
  <c r="R418" s="1"/>
  <c r="T418" s="1"/>
  <c r="F418"/>
  <c r="L418" s="1"/>
  <c r="R417"/>
  <c r="T417" s="1"/>
  <c r="M417"/>
  <c r="F417"/>
  <c r="L417" s="1"/>
  <c r="AH416"/>
  <c r="T416"/>
  <c r="R416"/>
  <c r="M416"/>
  <c r="L416"/>
  <c r="F416"/>
  <c r="M415"/>
  <c r="R415" s="1"/>
  <c r="T415" s="1"/>
  <c r="F415"/>
  <c r="L415" s="1"/>
  <c r="AH414"/>
  <c r="M414"/>
  <c r="R414" s="1"/>
  <c r="T414" s="1"/>
  <c r="L414"/>
  <c r="F414"/>
  <c r="AH413"/>
  <c r="M413"/>
  <c r="R413" s="1"/>
  <c r="T413" s="1"/>
  <c r="F413"/>
  <c r="L413" s="1"/>
  <c r="M412"/>
  <c r="R412" s="1"/>
  <c r="T412" s="1"/>
  <c r="L412"/>
  <c r="F412"/>
  <c r="R411"/>
  <c r="T411" s="1"/>
  <c r="M411"/>
  <c r="F411"/>
  <c r="L411" s="1"/>
  <c r="R410"/>
  <c r="T410" s="1"/>
  <c r="M410"/>
  <c r="F410"/>
  <c r="L410" s="1"/>
  <c r="T409"/>
  <c r="R409"/>
  <c r="M409"/>
  <c r="F409"/>
  <c r="L409" s="1"/>
  <c r="M408"/>
  <c r="R408" s="1"/>
  <c r="T408" s="1"/>
  <c r="L408"/>
  <c r="F408"/>
  <c r="R407"/>
  <c r="T407" s="1"/>
  <c r="M407"/>
  <c r="F407"/>
  <c r="L407" s="1"/>
  <c r="M406"/>
  <c r="R406" s="1"/>
  <c r="T406" s="1"/>
  <c r="F406"/>
  <c r="L406" s="1"/>
  <c r="M405"/>
  <c r="R405" s="1"/>
  <c r="T405" s="1"/>
  <c r="F405"/>
  <c r="L405" s="1"/>
  <c r="M404"/>
  <c r="R404" s="1"/>
  <c r="T404" s="1"/>
  <c r="F404"/>
  <c r="L404" s="1"/>
  <c r="M403"/>
  <c r="R403" s="1"/>
  <c r="T403" s="1"/>
  <c r="L403"/>
  <c r="F403"/>
  <c r="T402"/>
  <c r="R402"/>
  <c r="M402"/>
  <c r="F402"/>
  <c r="L402" s="1"/>
  <c r="R401"/>
  <c r="T401" s="1"/>
  <c r="M401"/>
  <c r="F401"/>
  <c r="L401" s="1"/>
  <c r="M400"/>
  <c r="R400" s="1"/>
  <c r="T400" s="1"/>
  <c r="F400"/>
  <c r="L400" s="1"/>
  <c r="M399"/>
  <c r="R399" s="1"/>
  <c r="T399" s="1"/>
  <c r="F399"/>
  <c r="L399" s="1"/>
  <c r="R398"/>
  <c r="T398" s="1"/>
  <c r="M398"/>
  <c r="F398"/>
  <c r="L398" s="1"/>
  <c r="M397"/>
  <c r="R397" s="1"/>
  <c r="T397" s="1"/>
  <c r="F397"/>
  <c r="L397" s="1"/>
  <c r="M396"/>
  <c r="R396" s="1"/>
  <c r="T396" s="1"/>
  <c r="F396"/>
  <c r="L396" s="1"/>
  <c r="R395"/>
  <c r="T395" s="1"/>
  <c r="M395"/>
  <c r="F395"/>
  <c r="L395" s="1"/>
  <c r="T394"/>
  <c r="R394"/>
  <c r="M394"/>
  <c r="F394"/>
  <c r="L394" s="1"/>
  <c r="M393"/>
  <c r="R393" s="1"/>
  <c r="T393" s="1"/>
  <c r="F393"/>
  <c r="L393" s="1"/>
  <c r="M392"/>
  <c r="R392" s="1"/>
  <c r="T392" s="1"/>
  <c r="F392"/>
  <c r="L392" s="1"/>
  <c r="R391"/>
  <c r="T391" s="1"/>
  <c r="M391"/>
  <c r="F391"/>
  <c r="L391" s="1"/>
  <c r="R390"/>
  <c r="T390" s="1"/>
  <c r="M390"/>
  <c r="F390"/>
  <c r="L390" s="1"/>
  <c r="M389"/>
  <c r="R389" s="1"/>
  <c r="T389" s="1"/>
  <c r="L389"/>
  <c r="F389"/>
  <c r="M388"/>
  <c r="R388" s="1"/>
  <c r="T388" s="1"/>
  <c r="F388"/>
  <c r="L388" s="1"/>
  <c r="R387"/>
  <c r="T387" s="1"/>
  <c r="M387"/>
  <c r="L387"/>
  <c r="F387"/>
  <c r="M386"/>
  <c r="R386" s="1"/>
  <c r="T386" s="1"/>
  <c r="F386"/>
  <c r="L386" s="1"/>
  <c r="M385"/>
  <c r="R385" s="1"/>
  <c r="T385" s="1"/>
  <c r="L385"/>
  <c r="F385"/>
  <c r="M384"/>
  <c r="R384" s="1"/>
  <c r="T384" s="1"/>
  <c r="F384"/>
  <c r="L384" s="1"/>
  <c r="R383"/>
  <c r="T383" s="1"/>
  <c r="M383"/>
  <c r="F383"/>
  <c r="L383" s="1"/>
  <c r="M382"/>
  <c r="R382" s="1"/>
  <c r="T382" s="1"/>
  <c r="F382"/>
  <c r="L382" s="1"/>
  <c r="M381"/>
  <c r="R381" s="1"/>
  <c r="T381" s="1"/>
  <c r="L381"/>
  <c r="F381"/>
  <c r="M380"/>
  <c r="R380" s="1"/>
  <c r="T380" s="1"/>
  <c r="L380"/>
  <c r="F380"/>
  <c r="M379"/>
  <c r="R379" s="1"/>
  <c r="T379" s="1"/>
  <c r="F379"/>
  <c r="L379" s="1"/>
  <c r="AL378"/>
  <c r="M378"/>
  <c r="R378" s="1"/>
  <c r="T378" s="1"/>
  <c r="L378"/>
  <c r="F378"/>
  <c r="AL377"/>
  <c r="M377"/>
  <c r="R377" s="1"/>
  <c r="T377" s="1"/>
  <c r="F377"/>
  <c r="L377" s="1"/>
  <c r="AL376"/>
  <c r="R376"/>
  <c r="T376" s="1"/>
  <c r="M376"/>
  <c r="F376"/>
  <c r="L376" s="1"/>
  <c r="AL375"/>
  <c r="M375"/>
  <c r="R375" s="1"/>
  <c r="T375" s="1"/>
  <c r="L375"/>
  <c r="F375"/>
  <c r="AL374"/>
  <c r="M374"/>
  <c r="R374" s="1"/>
  <c r="T374" s="1"/>
  <c r="F374"/>
  <c r="L374" s="1"/>
  <c r="AL373"/>
  <c r="R373"/>
  <c r="T373" s="1"/>
  <c r="M373"/>
  <c r="F373"/>
  <c r="L373" s="1"/>
  <c r="AL372"/>
  <c r="M372"/>
  <c r="R372" s="1"/>
  <c r="T372" s="1"/>
  <c r="F372"/>
  <c r="L372" s="1"/>
  <c r="AL371"/>
  <c r="M371"/>
  <c r="R371" s="1"/>
  <c r="T371" s="1"/>
  <c r="L371"/>
  <c r="F371"/>
  <c r="AL370"/>
  <c r="M370"/>
  <c r="R370" s="1"/>
  <c r="T370" s="1"/>
  <c r="L370"/>
  <c r="F370"/>
  <c r="AL369"/>
  <c r="R369"/>
  <c r="T369" s="1"/>
  <c r="M369"/>
  <c r="F369"/>
  <c r="L369" s="1"/>
  <c r="AL368"/>
  <c r="R368"/>
  <c r="T368" s="1"/>
  <c r="M368"/>
  <c r="F368"/>
  <c r="L368" s="1"/>
  <c r="AL367"/>
  <c r="M367"/>
  <c r="R367" s="1"/>
  <c r="T367" s="1"/>
  <c r="F367"/>
  <c r="L367" s="1"/>
  <c r="M366"/>
  <c r="R366" s="1"/>
  <c r="T366" s="1"/>
  <c r="F366"/>
  <c r="L366" s="1"/>
  <c r="R365"/>
  <c r="T365" s="1"/>
  <c r="M365"/>
  <c r="F365"/>
  <c r="L365" s="1"/>
  <c r="M364"/>
  <c r="R364" s="1"/>
  <c r="T364" s="1"/>
  <c r="L364"/>
  <c r="F364"/>
  <c r="AH363"/>
  <c r="M363"/>
  <c r="R363" s="1"/>
  <c r="T363" s="1"/>
  <c r="F363"/>
  <c r="L363" s="1"/>
  <c r="R362"/>
  <c r="T362" s="1"/>
  <c r="M362"/>
  <c r="L362"/>
  <c r="F362"/>
  <c r="AH361"/>
  <c r="M361"/>
  <c r="R361" s="1"/>
  <c r="T361" s="1"/>
  <c r="F361"/>
  <c r="L361" s="1"/>
  <c r="AH360"/>
  <c r="M360"/>
  <c r="R360" s="1"/>
  <c r="T360" s="1"/>
  <c r="F360"/>
  <c r="L360" s="1"/>
  <c r="M359"/>
  <c r="R359" s="1"/>
  <c r="T359" s="1"/>
  <c r="F359"/>
  <c r="L359" s="1"/>
  <c r="M358"/>
  <c r="R358" s="1"/>
  <c r="T358" s="1"/>
  <c r="L358"/>
  <c r="F358"/>
  <c r="M357"/>
  <c r="R357" s="1"/>
  <c r="T357" s="1"/>
  <c r="F357"/>
  <c r="L357" s="1"/>
  <c r="M356"/>
  <c r="R356" s="1"/>
  <c r="T356" s="1"/>
  <c r="L356"/>
  <c r="F356"/>
  <c r="M355"/>
  <c r="R355" s="1"/>
  <c r="T355" s="1"/>
  <c r="L355"/>
  <c r="F355"/>
  <c r="M354"/>
  <c r="R354" s="1"/>
  <c r="T354" s="1"/>
  <c r="F354"/>
  <c r="L354" s="1"/>
  <c r="M353"/>
  <c r="R353" s="1"/>
  <c r="T353" s="1"/>
  <c r="F353"/>
  <c r="L353" s="1"/>
  <c r="M352"/>
  <c r="R352" s="1"/>
  <c r="T352" s="1"/>
  <c r="F352"/>
  <c r="L352" s="1"/>
  <c r="M351"/>
  <c r="R351" s="1"/>
  <c r="T351" s="1"/>
  <c r="F351"/>
  <c r="L351" s="1"/>
  <c r="M350"/>
  <c r="R350" s="1"/>
  <c r="T350" s="1"/>
  <c r="L350"/>
  <c r="F350"/>
  <c r="M349"/>
  <c r="R349" s="1"/>
  <c r="T349" s="1"/>
  <c r="F349"/>
  <c r="L349" s="1"/>
  <c r="T348"/>
  <c r="R348"/>
  <c r="M348"/>
  <c r="L348"/>
  <c r="F348"/>
  <c r="M347"/>
  <c r="R347" s="1"/>
  <c r="T347" s="1"/>
  <c r="F347"/>
  <c r="L347" s="1"/>
  <c r="R346"/>
  <c r="T346" s="1"/>
  <c r="M346"/>
  <c r="F346"/>
  <c r="L346" s="1"/>
  <c r="M345"/>
  <c r="R345" s="1"/>
  <c r="T345" s="1"/>
  <c r="F345"/>
  <c r="L345" s="1"/>
  <c r="R344"/>
  <c r="T344" s="1"/>
  <c r="M344"/>
  <c r="F344"/>
  <c r="L344" s="1"/>
  <c r="M343"/>
  <c r="R343" s="1"/>
  <c r="T343" s="1"/>
  <c r="F343"/>
  <c r="L343" s="1"/>
  <c r="M342"/>
  <c r="R342" s="1"/>
  <c r="T342" s="1"/>
  <c r="F342"/>
  <c r="L342" s="1"/>
  <c r="M341"/>
  <c r="R341" s="1"/>
  <c r="T341" s="1"/>
  <c r="F341"/>
  <c r="L341" s="1"/>
  <c r="T340"/>
  <c r="R340"/>
  <c r="M340"/>
  <c r="F340"/>
  <c r="L340" s="1"/>
  <c r="M339"/>
  <c r="R339" s="1"/>
  <c r="T339" s="1"/>
  <c r="L339"/>
  <c r="F339"/>
  <c r="R338"/>
  <c r="T338" s="1"/>
  <c r="M338"/>
  <c r="F338"/>
  <c r="L338" s="1"/>
  <c r="R337"/>
  <c r="T337" s="1"/>
  <c r="M337"/>
  <c r="F337"/>
  <c r="L337" s="1"/>
  <c r="R336"/>
  <c r="T336" s="1"/>
  <c r="M336"/>
  <c r="F336"/>
  <c r="L336" s="1"/>
  <c r="M335"/>
  <c r="R335" s="1"/>
  <c r="T335" s="1"/>
  <c r="F335"/>
  <c r="L335" s="1"/>
  <c r="R334"/>
  <c r="T334" s="1"/>
  <c r="M334"/>
  <c r="L334"/>
  <c r="F334"/>
  <c r="M333"/>
  <c r="R333" s="1"/>
  <c r="T333" s="1"/>
  <c r="F333"/>
  <c r="L333" s="1"/>
  <c r="T332"/>
  <c r="R332"/>
  <c r="M332"/>
  <c r="L332"/>
  <c r="F332"/>
  <c r="M331"/>
  <c r="R331" s="1"/>
  <c r="T331" s="1"/>
  <c r="F331"/>
  <c r="L331" s="1"/>
  <c r="R330"/>
  <c r="T330" s="1"/>
  <c r="M330"/>
  <c r="F330"/>
  <c r="L330" s="1"/>
  <c r="M329"/>
  <c r="R329" s="1"/>
  <c r="T329" s="1"/>
  <c r="F329"/>
  <c r="L329" s="1"/>
  <c r="R328"/>
  <c r="T328" s="1"/>
  <c r="M328"/>
  <c r="F328"/>
  <c r="L328" s="1"/>
  <c r="M327"/>
  <c r="R327" s="1"/>
  <c r="T327" s="1"/>
  <c r="F327"/>
  <c r="L327" s="1"/>
  <c r="M326"/>
  <c r="R326" s="1"/>
  <c r="T326" s="1"/>
  <c r="F326"/>
  <c r="L326" s="1"/>
  <c r="T325"/>
  <c r="M325"/>
  <c r="R325" s="1"/>
  <c r="F325"/>
  <c r="L325" s="1"/>
  <c r="M324"/>
  <c r="R324" s="1"/>
  <c r="T324" s="1"/>
  <c r="F324"/>
  <c r="L324" s="1"/>
  <c r="M323"/>
  <c r="R323" s="1"/>
  <c r="T323" s="1"/>
  <c r="F323"/>
  <c r="L323" s="1"/>
  <c r="R322"/>
  <c r="T322" s="1"/>
  <c r="M322"/>
  <c r="F322"/>
  <c r="L322" s="1"/>
  <c r="T321"/>
  <c r="R321"/>
  <c r="M321"/>
  <c r="F321"/>
  <c r="L321" s="1"/>
  <c r="R320"/>
  <c r="T320" s="1"/>
  <c r="M320"/>
  <c r="F320"/>
  <c r="L320" s="1"/>
  <c r="M319"/>
  <c r="R319" s="1"/>
  <c r="T319" s="1"/>
  <c r="F319"/>
  <c r="L319" s="1"/>
  <c r="M318"/>
  <c r="R318" s="1"/>
  <c r="T318" s="1"/>
  <c r="L318"/>
  <c r="F318"/>
  <c r="M317"/>
  <c r="R317" s="1"/>
  <c r="T317" s="1"/>
  <c r="F317"/>
  <c r="L317" s="1"/>
  <c r="T316"/>
  <c r="R316"/>
  <c r="M316"/>
  <c r="L316"/>
  <c r="F316"/>
  <c r="M315"/>
  <c r="R315" s="1"/>
  <c r="T315" s="1"/>
  <c r="F315"/>
  <c r="L315" s="1"/>
  <c r="AL314"/>
  <c r="M314"/>
  <c r="R314" s="1"/>
  <c r="T314" s="1"/>
  <c r="F314"/>
  <c r="L314" s="1"/>
  <c r="AL313"/>
  <c r="M313"/>
  <c r="R313" s="1"/>
  <c r="T313" s="1"/>
  <c r="F313"/>
  <c r="L313" s="1"/>
  <c r="AL312"/>
  <c r="R312"/>
  <c r="T312" s="1"/>
  <c r="M312"/>
  <c r="F312"/>
  <c r="L312" s="1"/>
  <c r="AL311"/>
  <c r="M311"/>
  <c r="R311" s="1"/>
  <c r="T311" s="1"/>
  <c r="F311"/>
  <c r="L311" s="1"/>
  <c r="AL310"/>
  <c r="T310"/>
  <c r="R310"/>
  <c r="M310"/>
  <c r="F310"/>
  <c r="L310" s="1"/>
  <c r="AL309"/>
  <c r="M309"/>
  <c r="R309" s="1"/>
  <c r="T309" s="1"/>
  <c r="F309"/>
  <c r="L309" s="1"/>
  <c r="AL308"/>
  <c r="M308"/>
  <c r="R308" s="1"/>
  <c r="T308" s="1"/>
  <c r="F308"/>
  <c r="L308" s="1"/>
  <c r="AL307"/>
  <c r="M307"/>
  <c r="R307" s="1"/>
  <c r="T307" s="1"/>
  <c r="F307"/>
  <c r="L307" s="1"/>
  <c r="AL306"/>
  <c r="R306"/>
  <c r="T306" s="1"/>
  <c r="M306"/>
  <c r="F306"/>
  <c r="L306" s="1"/>
  <c r="AL305"/>
  <c r="M305"/>
  <c r="R305" s="1"/>
  <c r="T305" s="1"/>
  <c r="L305"/>
  <c r="F305"/>
  <c r="AL304"/>
  <c r="T304"/>
  <c r="R304"/>
  <c r="M304"/>
  <c r="F304"/>
  <c r="L304" s="1"/>
  <c r="AL303"/>
  <c r="M303"/>
  <c r="R303" s="1"/>
  <c r="T303" s="1"/>
  <c r="L303"/>
  <c r="F303"/>
  <c r="M302"/>
  <c r="R302" s="1"/>
  <c r="T302" s="1"/>
  <c r="L302"/>
  <c r="F302"/>
  <c r="R301"/>
  <c r="T301" s="1"/>
  <c r="M301"/>
  <c r="F301"/>
  <c r="L301" s="1"/>
  <c r="M300"/>
  <c r="R300" s="1"/>
  <c r="T300" s="1"/>
  <c r="L300"/>
  <c r="F300"/>
  <c r="AH299"/>
  <c r="R299"/>
  <c r="T299" s="1"/>
  <c r="M299"/>
  <c r="F299"/>
  <c r="L299" s="1"/>
  <c r="M298"/>
  <c r="R298" s="1"/>
  <c r="T298" s="1"/>
  <c r="L298"/>
  <c r="F298"/>
  <c r="AH297"/>
  <c r="M297"/>
  <c r="R297" s="1"/>
  <c r="T297" s="1"/>
  <c r="F297"/>
  <c r="L297" s="1"/>
  <c r="AH296"/>
  <c r="M296"/>
  <c r="R296" s="1"/>
  <c r="T296" s="1"/>
  <c r="F296"/>
  <c r="L296" s="1"/>
  <c r="M295"/>
  <c r="R295" s="1"/>
  <c r="T295" s="1"/>
  <c r="L295"/>
  <c r="F295"/>
  <c r="M294"/>
  <c r="R294" s="1"/>
  <c r="T294" s="1"/>
  <c r="L294"/>
  <c r="F294"/>
  <c r="M293"/>
  <c r="R293" s="1"/>
  <c r="T293" s="1"/>
  <c r="F293"/>
  <c r="L293" s="1"/>
  <c r="T292"/>
  <c r="R292"/>
  <c r="M292"/>
  <c r="F292"/>
  <c r="L292" s="1"/>
  <c r="M291"/>
  <c r="R291" s="1"/>
  <c r="T291" s="1"/>
  <c r="F291"/>
  <c r="L291" s="1"/>
  <c r="M290"/>
  <c r="R290" s="1"/>
  <c r="T290" s="1"/>
  <c r="L290"/>
  <c r="F290"/>
  <c r="M289"/>
  <c r="R289" s="1"/>
  <c r="T289" s="1"/>
  <c r="L289"/>
  <c r="F289"/>
  <c r="R288"/>
  <c r="T288" s="1"/>
  <c r="M288"/>
  <c r="F288"/>
  <c r="L288" s="1"/>
  <c r="R287"/>
  <c r="T287" s="1"/>
  <c r="M287"/>
  <c r="F287"/>
  <c r="L287" s="1"/>
  <c r="M286"/>
  <c r="R286" s="1"/>
  <c r="T286" s="1"/>
  <c r="L286"/>
  <c r="F286"/>
  <c r="M285"/>
  <c r="R285" s="1"/>
  <c r="T285" s="1"/>
  <c r="F285"/>
  <c r="L285" s="1"/>
  <c r="M284"/>
  <c r="R284" s="1"/>
  <c r="T284" s="1"/>
  <c r="F284"/>
  <c r="L284" s="1"/>
  <c r="M283"/>
  <c r="R283" s="1"/>
  <c r="T283" s="1"/>
  <c r="F283"/>
  <c r="L283" s="1"/>
  <c r="M282"/>
  <c r="R282" s="1"/>
  <c r="T282" s="1"/>
  <c r="F282"/>
  <c r="L282" s="1"/>
  <c r="R281"/>
  <c r="T281" s="1"/>
  <c r="M281"/>
  <c r="L281"/>
  <c r="F281"/>
  <c r="T280"/>
  <c r="R280"/>
  <c r="M280"/>
  <c r="F280"/>
  <c r="L280" s="1"/>
  <c r="T279"/>
  <c r="R279"/>
  <c r="M279"/>
  <c r="F279"/>
  <c r="L279" s="1"/>
  <c r="M278"/>
  <c r="R278" s="1"/>
  <c r="T278" s="1"/>
  <c r="F278"/>
  <c r="L278" s="1"/>
  <c r="R277"/>
  <c r="T277" s="1"/>
  <c r="M277"/>
  <c r="F277"/>
  <c r="L277" s="1"/>
  <c r="R276"/>
  <c r="T276" s="1"/>
  <c r="M276"/>
  <c r="F276"/>
  <c r="L276" s="1"/>
  <c r="M275"/>
  <c r="R275" s="1"/>
  <c r="T275" s="1"/>
  <c r="L275"/>
  <c r="F275"/>
  <c r="M274"/>
  <c r="R274" s="1"/>
  <c r="T274" s="1"/>
  <c r="F274"/>
  <c r="L274" s="1"/>
  <c r="M273"/>
  <c r="R273" s="1"/>
  <c r="T273" s="1"/>
  <c r="F273"/>
  <c r="L273" s="1"/>
  <c r="T272"/>
  <c r="R272"/>
  <c r="M272"/>
  <c r="F272"/>
  <c r="L272" s="1"/>
  <c r="T271"/>
  <c r="R271"/>
  <c r="M271"/>
  <c r="F271"/>
  <c r="L271" s="1"/>
  <c r="M270"/>
  <c r="R270" s="1"/>
  <c r="T270" s="1"/>
  <c r="L270"/>
  <c r="F270"/>
  <c r="R269"/>
  <c r="T269" s="1"/>
  <c r="M269"/>
  <c r="F269"/>
  <c r="L269" s="1"/>
  <c r="R268"/>
  <c r="T268" s="1"/>
  <c r="M268"/>
  <c r="F268"/>
  <c r="L268" s="1"/>
  <c r="M267"/>
  <c r="R267" s="1"/>
  <c r="T267" s="1"/>
  <c r="F267"/>
  <c r="L267" s="1"/>
  <c r="M266"/>
  <c r="R266" s="1"/>
  <c r="T266" s="1"/>
  <c r="F266"/>
  <c r="L266" s="1"/>
  <c r="M265"/>
  <c r="R265" s="1"/>
  <c r="T265" s="1"/>
  <c r="L265"/>
  <c r="F265"/>
  <c r="R264"/>
  <c r="T264" s="1"/>
  <c r="M264"/>
  <c r="F264"/>
  <c r="L264" s="1"/>
  <c r="R263"/>
  <c r="T263" s="1"/>
  <c r="M263"/>
  <c r="L263"/>
  <c r="F263"/>
  <c r="M262"/>
  <c r="R262" s="1"/>
  <c r="T262" s="1"/>
  <c r="L262"/>
  <c r="F262"/>
  <c r="M261"/>
  <c r="R261" s="1"/>
  <c r="T261" s="1"/>
  <c r="F261"/>
  <c r="L261" s="1"/>
  <c r="R260"/>
  <c r="T260" s="1"/>
  <c r="M260"/>
  <c r="F260"/>
  <c r="L260" s="1"/>
  <c r="M259"/>
  <c r="R259" s="1"/>
  <c r="T259" s="1"/>
  <c r="F259"/>
  <c r="L259" s="1"/>
  <c r="M258"/>
  <c r="R258" s="1"/>
  <c r="T258" s="1"/>
  <c r="L258"/>
  <c r="F258"/>
  <c r="M257"/>
  <c r="R257" s="1"/>
  <c r="T257" s="1"/>
  <c r="F257"/>
  <c r="L257" s="1"/>
  <c r="M256"/>
  <c r="R256" s="1"/>
  <c r="T256" s="1"/>
  <c r="F256"/>
  <c r="L256" s="1"/>
  <c r="T255"/>
  <c r="R255"/>
  <c r="M255"/>
  <c r="L255"/>
  <c r="F255"/>
  <c r="M254"/>
  <c r="R254" s="1"/>
  <c r="T254" s="1"/>
  <c r="F254"/>
  <c r="L254" s="1"/>
  <c r="R253"/>
  <c r="T253" s="1"/>
  <c r="M253"/>
  <c r="F253"/>
  <c r="L253" s="1"/>
  <c r="R252"/>
  <c r="T252" s="1"/>
  <c r="M252"/>
  <c r="F252"/>
  <c r="L252" s="1"/>
  <c r="M251"/>
  <c r="R251" s="1"/>
  <c r="T251" s="1"/>
  <c r="F251"/>
  <c r="L251" s="1"/>
  <c r="AL250"/>
  <c r="R250"/>
  <c r="T250" s="1"/>
  <c r="M250"/>
  <c r="F250"/>
  <c r="L250" s="1"/>
  <c r="AL249"/>
  <c r="M249"/>
  <c r="R249" s="1"/>
  <c r="T249" s="1"/>
  <c r="L249"/>
  <c r="F249"/>
  <c r="AL248"/>
  <c r="M248"/>
  <c r="R248" s="1"/>
  <c r="T248" s="1"/>
  <c r="L248"/>
  <c r="F248"/>
  <c r="AL247"/>
  <c r="M247"/>
  <c r="R247" s="1"/>
  <c r="T247" s="1"/>
  <c r="F247"/>
  <c r="L247" s="1"/>
  <c r="AL246"/>
  <c r="M246"/>
  <c r="R246" s="1"/>
  <c r="T246" s="1"/>
  <c r="F246"/>
  <c r="L246" s="1"/>
  <c r="AL245"/>
  <c r="R245"/>
  <c r="T245" s="1"/>
  <c r="M245"/>
  <c r="L245"/>
  <c r="F245"/>
  <c r="AL244"/>
  <c r="M244"/>
  <c r="R244" s="1"/>
  <c r="T244" s="1"/>
  <c r="F244"/>
  <c r="L244" s="1"/>
  <c r="AL243"/>
  <c r="M243"/>
  <c r="R243" s="1"/>
  <c r="T243" s="1"/>
  <c r="L243"/>
  <c r="F243"/>
  <c r="AL242"/>
  <c r="R242"/>
  <c r="T242" s="1"/>
  <c r="M242"/>
  <c r="F242"/>
  <c r="L242" s="1"/>
  <c r="AL241"/>
  <c r="T241"/>
  <c r="R241"/>
  <c r="M241"/>
  <c r="L241"/>
  <c r="F241"/>
  <c r="AL240"/>
  <c r="M240"/>
  <c r="R240" s="1"/>
  <c r="T240" s="1"/>
  <c r="L240"/>
  <c r="F240"/>
  <c r="AL239"/>
  <c r="M239"/>
  <c r="R239" s="1"/>
  <c r="T239" s="1"/>
  <c r="L239"/>
  <c r="F239"/>
  <c r="M238"/>
  <c r="R238" s="1"/>
  <c r="T238" s="1"/>
  <c r="F238"/>
  <c r="L238" s="1"/>
  <c r="R237"/>
  <c r="T237" s="1"/>
  <c r="M237"/>
  <c r="L237"/>
  <c r="F237"/>
  <c r="T236"/>
  <c r="R236"/>
  <c r="M236"/>
  <c r="F236"/>
  <c r="L236" s="1"/>
  <c r="AH235"/>
  <c r="R235"/>
  <c r="T235" s="1"/>
  <c r="M235"/>
  <c r="L235"/>
  <c r="F235"/>
  <c r="M234"/>
  <c r="R234" s="1"/>
  <c r="T234" s="1"/>
  <c r="L234"/>
  <c r="F234"/>
  <c r="AH233"/>
  <c r="M233"/>
  <c r="R233" s="1"/>
  <c r="T233" s="1"/>
  <c r="F233"/>
  <c r="L233" s="1"/>
  <c r="AH232"/>
  <c r="M232"/>
  <c r="R232" s="1"/>
  <c r="T232" s="1"/>
  <c r="L232"/>
  <c r="F232"/>
  <c r="M231"/>
  <c r="R231" s="1"/>
  <c r="T231" s="1"/>
  <c r="F231"/>
  <c r="L231" s="1"/>
  <c r="M230"/>
  <c r="R230" s="1"/>
  <c r="T230" s="1"/>
  <c r="F230"/>
  <c r="L230" s="1"/>
  <c r="M229"/>
  <c r="R229" s="1"/>
  <c r="T229" s="1"/>
  <c r="F229"/>
  <c r="L229" s="1"/>
  <c r="M228"/>
  <c r="R228" s="1"/>
  <c r="T228" s="1"/>
  <c r="L228"/>
  <c r="F228"/>
  <c r="M227"/>
  <c r="R227" s="1"/>
  <c r="T227" s="1"/>
  <c r="F227"/>
  <c r="L227" s="1"/>
  <c r="T226"/>
  <c r="R226"/>
  <c r="M226"/>
  <c r="L226"/>
  <c r="F226"/>
  <c r="M225"/>
  <c r="R225" s="1"/>
  <c r="T225" s="1"/>
  <c r="F225"/>
  <c r="L225" s="1"/>
  <c r="R224"/>
  <c r="T224" s="1"/>
  <c r="M224"/>
  <c r="F224"/>
  <c r="L224" s="1"/>
  <c r="M223"/>
  <c r="R223" s="1"/>
  <c r="T223" s="1"/>
  <c r="F223"/>
  <c r="L223" s="1"/>
  <c r="R222"/>
  <c r="T222" s="1"/>
  <c r="M222"/>
  <c r="F222"/>
  <c r="L222" s="1"/>
  <c r="M221"/>
  <c r="R221" s="1"/>
  <c r="T221" s="1"/>
  <c r="F221"/>
  <c r="L221" s="1"/>
  <c r="M220"/>
  <c r="R220" s="1"/>
  <c r="T220" s="1"/>
  <c r="L220"/>
  <c r="F220"/>
  <c r="M219"/>
  <c r="R219" s="1"/>
  <c r="T219" s="1"/>
  <c r="F219"/>
  <c r="L219" s="1"/>
  <c r="T218"/>
  <c r="R218"/>
  <c r="M218"/>
  <c r="F218"/>
  <c r="L218" s="1"/>
  <c r="M217"/>
  <c r="R217" s="1"/>
  <c r="T217" s="1"/>
  <c r="L217"/>
  <c r="F217"/>
  <c r="R216"/>
  <c r="T216" s="1"/>
  <c r="M216"/>
  <c r="F216"/>
  <c r="L216" s="1"/>
  <c r="T215"/>
  <c r="R215"/>
  <c r="M215"/>
  <c r="F215"/>
  <c r="L215" s="1"/>
  <c r="R214"/>
  <c r="T214" s="1"/>
  <c r="M214"/>
  <c r="F214"/>
  <c r="L214" s="1"/>
  <c r="M213"/>
  <c r="R213" s="1"/>
  <c r="T213" s="1"/>
  <c r="F213"/>
  <c r="L213" s="1"/>
  <c r="R212"/>
  <c r="T212" s="1"/>
  <c r="M212"/>
  <c r="F212"/>
  <c r="L212" s="1"/>
  <c r="M211"/>
  <c r="R211" s="1"/>
  <c r="T211" s="1"/>
  <c r="F211"/>
  <c r="L211" s="1"/>
  <c r="R210"/>
  <c r="T210" s="1"/>
  <c r="M210"/>
  <c r="L210"/>
  <c r="F210"/>
  <c r="M209"/>
  <c r="R209" s="1"/>
  <c r="T209" s="1"/>
  <c r="L209"/>
  <c r="F209"/>
  <c r="M208"/>
  <c r="R208" s="1"/>
  <c r="T208" s="1"/>
  <c r="L208"/>
  <c r="F208"/>
  <c r="R207"/>
  <c r="T207" s="1"/>
  <c r="M207"/>
  <c r="F207"/>
  <c r="L207" s="1"/>
  <c r="M206"/>
  <c r="R206" s="1"/>
  <c r="T206" s="1"/>
  <c r="L206"/>
  <c r="F206"/>
  <c r="M205"/>
  <c r="R205" s="1"/>
  <c r="T205" s="1"/>
  <c r="F205"/>
  <c r="L205" s="1"/>
  <c r="M204"/>
  <c r="R204" s="1"/>
  <c r="T204" s="1"/>
  <c r="F204"/>
  <c r="L204" s="1"/>
  <c r="T203"/>
  <c r="M203"/>
  <c r="R203" s="1"/>
  <c r="F203"/>
  <c r="L203" s="1"/>
  <c r="R202"/>
  <c r="T202" s="1"/>
  <c r="M202"/>
  <c r="F202"/>
  <c r="L202" s="1"/>
  <c r="M201"/>
  <c r="R201" s="1"/>
  <c r="T201" s="1"/>
  <c r="L201"/>
  <c r="F201"/>
  <c r="M200"/>
  <c r="R200" s="1"/>
  <c r="T200" s="1"/>
  <c r="L200"/>
  <c r="F200"/>
  <c r="R199"/>
  <c r="T199" s="1"/>
  <c r="M199"/>
  <c r="F199"/>
  <c r="L199" s="1"/>
  <c r="M198"/>
  <c r="R198" s="1"/>
  <c r="T198" s="1"/>
  <c r="L198"/>
  <c r="F198"/>
  <c r="M197"/>
  <c r="R197" s="1"/>
  <c r="T197" s="1"/>
  <c r="F197"/>
  <c r="L197" s="1"/>
  <c r="M196"/>
  <c r="R196" s="1"/>
  <c r="T196" s="1"/>
  <c r="L196"/>
  <c r="F196"/>
  <c r="T195"/>
  <c r="M195"/>
  <c r="R195" s="1"/>
  <c r="F195"/>
  <c r="L195" s="1"/>
  <c r="R194"/>
  <c r="T194" s="1"/>
  <c r="M194"/>
  <c r="L194"/>
  <c r="F194"/>
  <c r="M193"/>
  <c r="R193" s="1"/>
  <c r="T193" s="1"/>
  <c r="L193"/>
  <c r="F193"/>
  <c r="M192"/>
  <c r="R192" s="1"/>
  <c r="T192" s="1"/>
  <c r="L192"/>
  <c r="F192"/>
  <c r="M191"/>
  <c r="R191" s="1"/>
  <c r="T191" s="1"/>
  <c r="F191"/>
  <c r="L191" s="1"/>
  <c r="M190"/>
  <c r="R190" s="1"/>
  <c r="T190" s="1"/>
  <c r="L190"/>
  <c r="F190"/>
  <c r="M189"/>
  <c r="R189" s="1"/>
  <c r="T189" s="1"/>
  <c r="F189"/>
  <c r="L189" s="1"/>
  <c r="M188"/>
  <c r="R188" s="1"/>
  <c r="T188" s="1"/>
  <c r="L188"/>
  <c r="F188"/>
  <c r="M187"/>
  <c r="R187" s="1"/>
  <c r="T187" s="1"/>
  <c r="F187"/>
  <c r="L187" s="1"/>
  <c r="AL186"/>
  <c r="M186"/>
  <c r="R186" s="1"/>
  <c r="T186" s="1"/>
  <c r="F186"/>
  <c r="L186" s="1"/>
  <c r="AL185"/>
  <c r="M185"/>
  <c r="R185" s="1"/>
  <c r="T185" s="1"/>
  <c r="F185"/>
  <c r="L185" s="1"/>
  <c r="AL184"/>
  <c r="M184"/>
  <c r="R184" s="1"/>
  <c r="T184" s="1"/>
  <c r="F184"/>
  <c r="L184" s="1"/>
  <c r="AL183"/>
  <c r="M183"/>
  <c r="R183" s="1"/>
  <c r="T183" s="1"/>
  <c r="F183"/>
  <c r="L183" s="1"/>
  <c r="AL182"/>
  <c r="M182"/>
  <c r="R182" s="1"/>
  <c r="T182" s="1"/>
  <c r="L182"/>
  <c r="F182"/>
  <c r="AL181"/>
  <c r="M181"/>
  <c r="R181" s="1"/>
  <c r="T181" s="1"/>
  <c r="F181"/>
  <c r="L181" s="1"/>
  <c r="AL180"/>
  <c r="M180"/>
  <c r="R180" s="1"/>
  <c r="T180" s="1"/>
  <c r="L180"/>
  <c r="F180"/>
  <c r="AL179"/>
  <c r="T179"/>
  <c r="R179"/>
  <c r="M179"/>
  <c r="F179"/>
  <c r="L179" s="1"/>
  <c r="AL178"/>
  <c r="M178"/>
  <c r="R178" s="1"/>
  <c r="T178" s="1"/>
  <c r="F178"/>
  <c r="L178" s="1"/>
  <c r="AL177"/>
  <c r="AL172" s="1"/>
  <c r="AL173" s="1"/>
  <c r="M177"/>
  <c r="R177" s="1"/>
  <c r="T177" s="1"/>
  <c r="F177"/>
  <c r="L177" s="1"/>
  <c r="AL176"/>
  <c r="M176"/>
  <c r="R176" s="1"/>
  <c r="T176" s="1"/>
  <c r="L176"/>
  <c r="F176"/>
  <c r="AL175"/>
  <c r="M175"/>
  <c r="R175" s="1"/>
  <c r="T175" s="1"/>
  <c r="F175"/>
  <c r="L175" s="1"/>
  <c r="M174"/>
  <c r="R174" s="1"/>
  <c r="T174" s="1"/>
  <c r="F174"/>
  <c r="L174" s="1"/>
  <c r="M173"/>
  <c r="R173" s="1"/>
  <c r="T173" s="1"/>
  <c r="L173"/>
  <c r="F173"/>
  <c r="T172"/>
  <c r="R172"/>
  <c r="M172"/>
  <c r="F172"/>
  <c r="L172" s="1"/>
  <c r="AH171"/>
  <c r="M171"/>
  <c r="R171" s="1"/>
  <c r="T171" s="1"/>
  <c r="L171"/>
  <c r="F171"/>
  <c r="T170"/>
  <c r="R170"/>
  <c r="M170"/>
  <c r="F170"/>
  <c r="L170" s="1"/>
  <c r="AH169"/>
  <c r="R169"/>
  <c r="T169" s="1"/>
  <c r="M169"/>
  <c r="F169"/>
  <c r="L169" s="1"/>
  <c r="AH168"/>
  <c r="M168"/>
  <c r="R168" s="1"/>
  <c r="T168" s="1"/>
  <c r="F168"/>
  <c r="L168" s="1"/>
  <c r="T167"/>
  <c r="R167"/>
  <c r="M167"/>
  <c r="L167"/>
  <c r="F167"/>
  <c r="M166"/>
  <c r="R166" s="1"/>
  <c r="T166" s="1"/>
  <c r="L166"/>
  <c r="F166"/>
  <c r="M165"/>
  <c r="R165" s="1"/>
  <c r="T165" s="1"/>
  <c r="F165"/>
  <c r="L165" s="1"/>
  <c r="M164"/>
  <c r="R164" s="1"/>
  <c r="T164" s="1"/>
  <c r="L164"/>
  <c r="F164"/>
  <c r="R163"/>
  <c r="T163" s="1"/>
  <c r="M163"/>
  <c r="F163"/>
  <c r="L163" s="1"/>
  <c r="M162"/>
  <c r="R162" s="1"/>
  <c r="T162" s="1"/>
  <c r="F162"/>
  <c r="L162" s="1"/>
  <c r="M161"/>
  <c r="R161" s="1"/>
  <c r="T161" s="1"/>
  <c r="L161"/>
  <c r="F161"/>
  <c r="M160"/>
  <c r="R160" s="1"/>
  <c r="T160" s="1"/>
  <c r="L160"/>
  <c r="F160"/>
  <c r="M159"/>
  <c r="R159" s="1"/>
  <c r="T159" s="1"/>
  <c r="L159"/>
  <c r="F159"/>
  <c r="M158"/>
  <c r="R158" s="1"/>
  <c r="T158" s="1"/>
  <c r="L158"/>
  <c r="F158"/>
  <c r="R157"/>
  <c r="T157" s="1"/>
  <c r="M157"/>
  <c r="L157"/>
  <c r="F157"/>
  <c r="R156"/>
  <c r="T156" s="1"/>
  <c r="M156"/>
  <c r="F156"/>
  <c r="L156" s="1"/>
  <c r="R155"/>
  <c r="T155" s="1"/>
  <c r="M155"/>
  <c r="F155"/>
  <c r="L155" s="1"/>
  <c r="R154"/>
  <c r="T154" s="1"/>
  <c r="M154"/>
  <c r="F154"/>
  <c r="L154" s="1"/>
  <c r="M153"/>
  <c r="R153" s="1"/>
  <c r="T153" s="1"/>
  <c r="F153"/>
  <c r="L153" s="1"/>
  <c r="M152"/>
  <c r="R152" s="1"/>
  <c r="T152" s="1"/>
  <c r="F152"/>
  <c r="L152" s="1"/>
  <c r="R151"/>
  <c r="T151" s="1"/>
  <c r="M151"/>
  <c r="F151"/>
  <c r="L151" s="1"/>
  <c r="T150"/>
  <c r="R150"/>
  <c r="M150"/>
  <c r="F150"/>
  <c r="L150" s="1"/>
  <c r="M149"/>
  <c r="R149" s="1"/>
  <c r="T149" s="1"/>
  <c r="L149"/>
  <c r="F149"/>
  <c r="R148"/>
  <c r="T148" s="1"/>
  <c r="M148"/>
  <c r="L148"/>
  <c r="F148"/>
  <c r="M147"/>
  <c r="R147" s="1"/>
  <c r="T147" s="1"/>
  <c r="F147"/>
  <c r="L147" s="1"/>
  <c r="T146"/>
  <c r="R146"/>
  <c r="M146"/>
  <c r="F146"/>
  <c r="L146" s="1"/>
  <c r="T145"/>
  <c r="M145"/>
  <c r="R145" s="1"/>
  <c r="F145"/>
  <c r="L145" s="1"/>
  <c r="M144"/>
  <c r="R144" s="1"/>
  <c r="T144" s="1"/>
  <c r="L144"/>
  <c r="F144"/>
  <c r="R143"/>
  <c r="T143" s="1"/>
  <c r="M143"/>
  <c r="F143"/>
  <c r="L143" s="1"/>
  <c r="T142"/>
  <c r="R142"/>
  <c r="M142"/>
  <c r="F142"/>
  <c r="L142" s="1"/>
  <c r="R141"/>
  <c r="M141"/>
  <c r="F141"/>
  <c r="L141" s="1"/>
  <c r="R140"/>
  <c r="M140"/>
  <c r="F140"/>
  <c r="L140" s="1"/>
  <c r="M139"/>
  <c r="R139" s="1"/>
  <c r="F139"/>
  <c r="L139" s="1"/>
  <c r="M138"/>
  <c r="R138" s="1"/>
  <c r="L138"/>
  <c r="F138"/>
  <c r="R137"/>
  <c r="M137"/>
  <c r="F137"/>
  <c r="L137" s="1"/>
  <c r="R136"/>
  <c r="M136"/>
  <c r="F136"/>
  <c r="L136" s="1"/>
  <c r="R135"/>
  <c r="M135"/>
  <c r="F135"/>
  <c r="L135" s="1"/>
  <c r="R134"/>
  <c r="M134"/>
  <c r="F134"/>
  <c r="L134" s="1"/>
  <c r="R133"/>
  <c r="M133"/>
  <c r="F133"/>
  <c r="L133" s="1"/>
  <c r="M132"/>
  <c r="R132" s="1"/>
  <c r="L132"/>
  <c r="F132"/>
  <c r="M131"/>
  <c r="R131" s="1"/>
  <c r="F131"/>
  <c r="L131" s="1"/>
  <c r="R130"/>
  <c r="M130"/>
  <c r="F130"/>
  <c r="L130" s="1"/>
  <c r="R129"/>
  <c r="M129"/>
  <c r="F129"/>
  <c r="L129" s="1"/>
  <c r="R128"/>
  <c r="M128"/>
  <c r="L128"/>
  <c r="F128"/>
  <c r="R127"/>
  <c r="M127"/>
  <c r="F127"/>
  <c r="L127" s="1"/>
  <c r="M126"/>
  <c r="R126" s="1"/>
  <c r="L126"/>
  <c r="F126"/>
  <c r="M125"/>
  <c r="R125" s="1"/>
  <c r="F125"/>
  <c r="L125" s="1"/>
  <c r="M124"/>
  <c r="R124" s="1"/>
  <c r="F124"/>
  <c r="L124" s="1"/>
  <c r="R123"/>
  <c r="M123"/>
  <c r="F123"/>
  <c r="L123" s="1"/>
  <c r="R122"/>
  <c r="M122"/>
  <c r="F122"/>
  <c r="L122" s="1"/>
  <c r="R121"/>
  <c r="M121"/>
  <c r="F121"/>
  <c r="L121" s="1"/>
  <c r="M120"/>
  <c r="R120" s="1"/>
  <c r="L120"/>
  <c r="F120"/>
  <c r="M119"/>
  <c r="R119" s="1"/>
  <c r="F119"/>
  <c r="L119" s="1"/>
  <c r="R118"/>
  <c r="M118"/>
  <c r="L118"/>
  <c r="F118"/>
  <c r="M117"/>
  <c r="R117" s="1"/>
  <c r="F117"/>
  <c r="L117" s="1"/>
  <c r="R116"/>
  <c r="M116"/>
  <c r="F116"/>
  <c r="L116" s="1"/>
  <c r="R115"/>
  <c r="M115"/>
  <c r="F115"/>
  <c r="L115" s="1"/>
  <c r="R114"/>
  <c r="M114"/>
  <c r="F114"/>
  <c r="L114" s="1"/>
  <c r="M113"/>
  <c r="R113" s="1"/>
  <c r="F113"/>
  <c r="L113" s="1"/>
  <c r="M112"/>
  <c r="R112" s="1"/>
  <c r="L112"/>
  <c r="F112"/>
  <c r="M111"/>
  <c r="R111" s="1"/>
  <c r="T111" s="1"/>
  <c r="L111"/>
  <c r="F111"/>
  <c r="M110"/>
  <c r="R110" s="1"/>
  <c r="T110" s="1"/>
  <c r="L110"/>
  <c r="F110"/>
  <c r="M109"/>
  <c r="R109" s="1"/>
  <c r="T109" s="1"/>
  <c r="F109"/>
  <c r="L109" s="1"/>
  <c r="M108"/>
  <c r="R108" s="1"/>
  <c r="T108" s="1"/>
  <c r="F108"/>
  <c r="L108" s="1"/>
  <c r="T107"/>
  <c r="M107"/>
  <c r="R107" s="1"/>
  <c r="F107"/>
  <c r="L107" s="1"/>
  <c r="M106"/>
  <c r="R106" s="1"/>
  <c r="T106" s="1"/>
  <c r="F106"/>
  <c r="L106" s="1"/>
  <c r="R105"/>
  <c r="T105" s="1"/>
  <c r="M105"/>
  <c r="L105"/>
  <c r="F105"/>
  <c r="R104"/>
  <c r="T104" s="1"/>
  <c r="M104"/>
  <c r="F104"/>
  <c r="L104" s="1"/>
  <c r="R103"/>
  <c r="T103" s="1"/>
  <c r="M103"/>
  <c r="F103"/>
  <c r="L103" s="1"/>
  <c r="M102"/>
  <c r="R102" s="1"/>
  <c r="T102" s="1"/>
  <c r="L102"/>
  <c r="F102"/>
  <c r="M101"/>
  <c r="R101" s="1"/>
  <c r="T101" s="1"/>
  <c r="F101"/>
  <c r="L101" s="1"/>
  <c r="M100"/>
  <c r="R100" s="1"/>
  <c r="T100" s="1"/>
  <c r="F100"/>
  <c r="L100" s="1"/>
  <c r="M99"/>
  <c r="R99" s="1"/>
  <c r="T99" s="1"/>
  <c r="L99"/>
  <c r="F99"/>
  <c r="M98"/>
  <c r="R98" s="1"/>
  <c r="T98" s="1"/>
  <c r="F98"/>
  <c r="L98" s="1"/>
  <c r="M97"/>
  <c r="R97" s="1"/>
  <c r="T97" s="1"/>
  <c r="L97"/>
  <c r="F97"/>
  <c r="M96"/>
  <c r="R96" s="1"/>
  <c r="T96" s="1"/>
  <c r="L96"/>
  <c r="F96"/>
  <c r="R95"/>
  <c r="T95" s="1"/>
  <c r="M95"/>
  <c r="L95"/>
  <c r="F95"/>
  <c r="M94"/>
  <c r="R94" s="1"/>
  <c r="T94" s="1"/>
  <c r="L94"/>
  <c r="F94"/>
  <c r="M93"/>
  <c r="R93" s="1"/>
  <c r="T93" s="1"/>
  <c r="F93"/>
  <c r="L93" s="1"/>
  <c r="M92"/>
  <c r="R92" s="1"/>
  <c r="T92" s="1"/>
  <c r="F92"/>
  <c r="L92" s="1"/>
  <c r="M91"/>
  <c r="R91" s="1"/>
  <c r="T91" s="1"/>
  <c r="F91"/>
  <c r="L91" s="1"/>
  <c r="M90"/>
  <c r="R90" s="1"/>
  <c r="T90" s="1"/>
  <c r="L90"/>
  <c r="F90"/>
  <c r="T89"/>
  <c r="R89"/>
  <c r="M89"/>
  <c r="F89"/>
  <c r="L89" s="1"/>
  <c r="T88"/>
  <c r="R88"/>
  <c r="M88"/>
  <c r="L88"/>
  <c r="F88"/>
  <c r="M87"/>
  <c r="R87" s="1"/>
  <c r="T87" s="1"/>
  <c r="L87"/>
  <c r="F87"/>
  <c r="M86"/>
  <c r="R86" s="1"/>
  <c r="T86" s="1"/>
  <c r="L86"/>
  <c r="F86"/>
  <c r="M85"/>
  <c r="R85" s="1"/>
  <c r="T85" s="1"/>
  <c r="F85"/>
  <c r="L85" s="1"/>
  <c r="R84"/>
  <c r="T84" s="1"/>
  <c r="M84"/>
  <c r="F84"/>
  <c r="L84" s="1"/>
  <c r="T83"/>
  <c r="M83"/>
  <c r="R83" s="1"/>
  <c r="F83"/>
  <c r="L83" s="1"/>
  <c r="M82"/>
  <c r="R82" s="1"/>
  <c r="T82" s="1"/>
  <c r="L82"/>
  <c r="F82"/>
  <c r="R81"/>
  <c r="T81" s="1"/>
  <c r="M81"/>
  <c r="F81"/>
  <c r="L81" s="1"/>
  <c r="R80"/>
  <c r="T80" s="1"/>
  <c r="M80"/>
  <c r="L80"/>
  <c r="F80"/>
  <c r="T79"/>
  <c r="R79"/>
  <c r="M79"/>
  <c r="F79"/>
  <c r="L79" s="1"/>
  <c r="R78"/>
  <c r="T78" s="1"/>
  <c r="M78"/>
  <c r="L78"/>
  <c r="F78"/>
  <c r="R77"/>
  <c r="T77" s="1"/>
  <c r="M77"/>
  <c r="F77"/>
  <c r="L77" s="1"/>
  <c r="R76"/>
  <c r="T76" s="1"/>
  <c r="M76"/>
  <c r="F76"/>
  <c r="L76" s="1"/>
  <c r="M75"/>
  <c r="R75" s="1"/>
  <c r="T75" s="1"/>
  <c r="L75"/>
  <c r="F75"/>
  <c r="M74"/>
  <c r="R74" s="1"/>
  <c r="T74" s="1"/>
  <c r="F74"/>
  <c r="L74" s="1"/>
  <c r="M73"/>
  <c r="R73" s="1"/>
  <c r="T73" s="1"/>
  <c r="L73"/>
  <c r="F73"/>
  <c r="T72"/>
  <c r="R72"/>
  <c r="M72"/>
  <c r="F72"/>
  <c r="L72" s="1"/>
  <c r="T71"/>
  <c r="R71"/>
  <c r="M71"/>
  <c r="L71"/>
  <c r="F71"/>
  <c r="M70"/>
  <c r="R70" s="1"/>
  <c r="T70" s="1"/>
  <c r="L70"/>
  <c r="F70"/>
  <c r="R69"/>
  <c r="T69" s="1"/>
  <c r="M69"/>
  <c r="F69"/>
  <c r="L69" s="1"/>
  <c r="M68"/>
  <c r="R68" s="1"/>
  <c r="T68" s="1"/>
  <c r="F68"/>
  <c r="L68" s="1"/>
  <c r="T67"/>
  <c r="M67"/>
  <c r="R67" s="1"/>
  <c r="F67"/>
  <c r="L67" s="1"/>
  <c r="M66"/>
  <c r="R66" s="1"/>
  <c r="T66" s="1"/>
  <c r="L66"/>
  <c r="F66"/>
  <c r="M65"/>
  <c r="R65" s="1"/>
  <c r="T65" s="1"/>
  <c r="L65"/>
  <c r="F65"/>
  <c r="R64"/>
  <c r="T64" s="1"/>
  <c r="M64"/>
  <c r="F64"/>
  <c r="L64" s="1"/>
  <c r="R63"/>
  <c r="T63" s="1"/>
  <c r="M63"/>
  <c r="L63"/>
  <c r="F63"/>
  <c r="R62"/>
  <c r="T62" s="1"/>
  <c r="M62"/>
  <c r="F62"/>
  <c r="L62" s="1"/>
  <c r="M61"/>
  <c r="R61" s="1"/>
  <c r="T61" s="1"/>
  <c r="F61"/>
  <c r="L61" s="1"/>
  <c r="M60"/>
  <c r="R60" s="1"/>
  <c r="T60" s="1"/>
  <c r="F60"/>
  <c r="L60" s="1"/>
  <c r="M59"/>
  <c r="R59" s="1"/>
  <c r="T59" s="1"/>
  <c r="L59"/>
  <c r="F59"/>
  <c r="M58"/>
  <c r="R58" s="1"/>
  <c r="T58" s="1"/>
  <c r="F58"/>
  <c r="L58" s="1"/>
  <c r="M57"/>
  <c r="R57" s="1"/>
  <c r="T57" s="1"/>
  <c r="L57"/>
  <c r="F57"/>
  <c r="M56"/>
  <c r="R56" s="1"/>
  <c r="T56" s="1"/>
  <c r="L56"/>
  <c r="F56"/>
  <c r="R55"/>
  <c r="T55" s="1"/>
  <c r="M55"/>
  <c r="L55"/>
  <c r="F55"/>
  <c r="R54"/>
  <c r="T54" s="1"/>
  <c r="M54"/>
  <c r="F54"/>
  <c r="L54" s="1"/>
  <c r="R53"/>
  <c r="T53" s="1"/>
  <c r="M53"/>
  <c r="L53"/>
  <c r="F53"/>
  <c r="T52"/>
  <c r="R52"/>
  <c r="M52"/>
  <c r="F52"/>
  <c r="L52" s="1"/>
  <c r="T51"/>
  <c r="R51"/>
  <c r="M51"/>
  <c r="F51"/>
  <c r="L51" s="1"/>
  <c r="M50"/>
  <c r="R50" s="1"/>
  <c r="T50" s="1"/>
  <c r="F50"/>
  <c r="L50" s="1"/>
  <c r="M49"/>
  <c r="R49" s="1"/>
  <c r="T49" s="1"/>
  <c r="L49"/>
  <c r="F49"/>
  <c r="M48"/>
  <c r="R48" s="1"/>
  <c r="T48" s="1"/>
  <c r="L48"/>
  <c r="F48"/>
  <c r="M47"/>
  <c r="R47" s="1"/>
  <c r="T47" s="1"/>
  <c r="L47"/>
  <c r="F47"/>
  <c r="R46"/>
  <c r="T46" s="1"/>
  <c r="M46"/>
  <c r="F46"/>
  <c r="L46" s="1"/>
  <c r="R45"/>
  <c r="T45" s="1"/>
  <c r="M45"/>
  <c r="F45"/>
  <c r="L45" s="1"/>
  <c r="R44"/>
  <c r="T44" s="1"/>
  <c r="M44"/>
  <c r="F44"/>
  <c r="L44" s="1"/>
  <c r="R43"/>
  <c r="T43" s="1"/>
  <c r="M43"/>
  <c r="L43"/>
  <c r="F43"/>
  <c r="M42"/>
  <c r="R42" s="1"/>
  <c r="T42" s="1"/>
  <c r="L42"/>
  <c r="F42"/>
  <c r="R41"/>
  <c r="T41" s="1"/>
  <c r="M41"/>
  <c r="L41"/>
  <c r="F41"/>
  <c r="T40"/>
  <c r="R40"/>
  <c r="M40"/>
  <c r="F40"/>
  <c r="L40" s="1"/>
  <c r="T39"/>
  <c r="R39"/>
  <c r="M39"/>
  <c r="L39"/>
  <c r="F39"/>
  <c r="M38"/>
  <c r="R38" s="1"/>
  <c r="T38" s="1"/>
  <c r="L38"/>
  <c r="F38"/>
  <c r="R37"/>
  <c r="T37" s="1"/>
  <c r="M37"/>
  <c r="L37"/>
  <c r="F37"/>
  <c r="M36"/>
  <c r="R36" s="1"/>
  <c r="T36" s="1"/>
  <c r="F36"/>
  <c r="L36" s="1"/>
  <c r="M35"/>
  <c r="R35" s="1"/>
  <c r="T35" s="1"/>
  <c r="F35"/>
  <c r="L35" s="1"/>
  <c r="M34"/>
  <c r="R34" s="1"/>
  <c r="T34" s="1"/>
  <c r="F34"/>
  <c r="L34" s="1"/>
  <c r="T33"/>
  <c r="R33"/>
  <c r="M33"/>
  <c r="F33"/>
  <c r="L33" s="1"/>
  <c r="M32"/>
  <c r="R32" s="1"/>
  <c r="T32" s="1"/>
  <c r="F32"/>
  <c r="L32" s="1"/>
  <c r="T31"/>
  <c r="R31"/>
  <c r="M31"/>
  <c r="F31"/>
  <c r="L31" s="1"/>
  <c r="M30"/>
  <c r="R30" s="1"/>
  <c r="T30" s="1"/>
  <c r="L30"/>
  <c r="F30"/>
  <c r="R29"/>
  <c r="T29" s="1"/>
  <c r="M29"/>
  <c r="F29"/>
  <c r="L29" s="1"/>
  <c r="M28"/>
  <c r="R28" s="1"/>
  <c r="T28" s="1"/>
  <c r="F28"/>
  <c r="L28" s="1"/>
  <c r="T27"/>
  <c r="R27"/>
  <c r="M27"/>
  <c r="L27"/>
  <c r="F27"/>
  <c r="M26"/>
  <c r="R26" s="1"/>
  <c r="T26" s="1"/>
  <c r="F26"/>
  <c r="L26" s="1"/>
  <c r="T25"/>
  <c r="R25"/>
  <c r="M25"/>
  <c r="L25"/>
  <c r="F25"/>
  <c r="M24"/>
  <c r="R24" s="1"/>
  <c r="T24" s="1"/>
  <c r="L24"/>
  <c r="F24"/>
  <c r="R23"/>
  <c r="T23" s="1"/>
  <c r="M23"/>
  <c r="F23"/>
  <c r="L23" s="1"/>
  <c r="R22"/>
  <c r="T22" s="1"/>
  <c r="M22"/>
  <c r="L22"/>
  <c r="F22"/>
  <c r="R21"/>
  <c r="T21" s="1"/>
  <c r="M21"/>
  <c r="F21"/>
  <c r="L21" s="1"/>
  <c r="T20"/>
  <c r="R20"/>
  <c r="M20"/>
  <c r="F20"/>
  <c r="L20" s="1"/>
  <c r="T19"/>
  <c r="R19"/>
  <c r="M19"/>
  <c r="F19"/>
  <c r="L19" s="1"/>
  <c r="M18"/>
  <c r="R18" s="1"/>
  <c r="T18" s="1"/>
  <c r="F18"/>
  <c r="L18" s="1"/>
  <c r="M17"/>
  <c r="R17" s="1"/>
  <c r="T17" s="1"/>
  <c r="L17"/>
  <c r="F17"/>
  <c r="M16"/>
  <c r="R16" s="1"/>
  <c r="T16" s="1"/>
  <c r="L16"/>
  <c r="F16"/>
  <c r="M15"/>
  <c r="R15" s="1"/>
  <c r="T15" s="1"/>
  <c r="L15"/>
  <c r="F15"/>
  <c r="R14"/>
  <c r="T14" s="1"/>
  <c r="M14"/>
  <c r="L14"/>
  <c r="F14"/>
  <c r="R13"/>
  <c r="T13" s="1"/>
  <c r="M13"/>
  <c r="F13"/>
  <c r="L13" s="1"/>
  <c r="R12"/>
  <c r="T12" s="1"/>
  <c r="M12"/>
  <c r="F12"/>
  <c r="L12" s="1"/>
  <c r="R11"/>
  <c r="T11" s="1"/>
  <c r="M11"/>
  <c r="F11"/>
  <c r="L11" s="1"/>
  <c r="M10"/>
  <c r="R10" s="1"/>
  <c r="T10" s="1"/>
  <c r="L10"/>
  <c r="F10"/>
  <c r="R9"/>
  <c r="T9" s="1"/>
  <c r="AL168" s="1"/>
  <c r="AL169" s="1"/>
  <c r="M9"/>
  <c r="F9"/>
  <c r="L9" s="1"/>
  <c r="T8"/>
  <c r="R8"/>
  <c r="M8"/>
  <c r="F8"/>
  <c r="L8" s="1"/>
  <c r="M7"/>
  <c r="R7" s="1"/>
  <c r="T7" s="1"/>
  <c r="L7"/>
  <c r="F7"/>
  <c r="T6"/>
  <c r="L6"/>
  <c r="AH238" l="1"/>
  <c r="AL236"/>
  <c r="AL237" s="1"/>
  <c r="AH365"/>
  <c r="AH302"/>
  <c r="AL760"/>
  <c r="AL761" s="1"/>
  <c r="AL545"/>
  <c r="AH890"/>
  <c r="AL300"/>
  <c r="AH954"/>
  <c r="AL232"/>
  <c r="AL170"/>
  <c r="AH174"/>
  <c r="AL820"/>
  <c r="AL541"/>
  <c r="AL477"/>
  <c r="AL948"/>
  <c r="AL413"/>
  <c r="AL414" s="1"/>
  <c r="AL360"/>
  <c r="AL884"/>
  <c r="AL885" s="1"/>
  <c r="AL296"/>
  <c r="AL297" s="1"/>
  <c r="AL756"/>
  <c r="AL481"/>
  <c r="AL482" s="1"/>
  <c r="AL546"/>
  <c r="AH547"/>
  <c r="AH418"/>
  <c r="AH420" s="1"/>
  <c r="AL417"/>
  <c r="AL418" s="1"/>
  <c r="AL301"/>
  <c r="AH367"/>
  <c r="AL364"/>
  <c r="AL365" s="1"/>
  <c r="AH761"/>
  <c r="AH763" s="1"/>
  <c r="AH825"/>
  <c r="AH827" s="1"/>
  <c r="AH546"/>
  <c r="AH548" s="1"/>
  <c r="AH482"/>
  <c r="AH484" s="1"/>
  <c r="AH301"/>
  <c r="AH303" s="1"/>
  <c r="AH889"/>
  <c r="AH891" s="1"/>
  <c r="AH237"/>
  <c r="AH239" s="1"/>
  <c r="AH953"/>
  <c r="AH955" s="1"/>
  <c r="AH173"/>
  <c r="AH175" s="1"/>
  <c r="AH366"/>
  <c r="AL415"/>
  <c r="AH762"/>
  <c r="AH419"/>
  <c r="AH483"/>
  <c r="AH826"/>
  <c r="AL888"/>
  <c r="AL889" s="1"/>
  <c r="AL825"/>
  <c r="AL886" l="1"/>
  <c r="AL758"/>
  <c r="AL757"/>
  <c r="AL542"/>
  <c r="AL543"/>
  <c r="AL233"/>
  <c r="AL234"/>
  <c r="AL298"/>
  <c r="AL479"/>
  <c r="AL478"/>
  <c r="AL949"/>
  <c r="AL950"/>
  <c r="AL362"/>
  <c r="AL361"/>
  <c r="AL822"/>
  <c r="AL821"/>
</calcChain>
</file>

<file path=xl/sharedStrings.xml><?xml version="1.0" encoding="utf-8"?>
<sst xmlns="http://schemas.openxmlformats.org/spreadsheetml/2006/main" count="167" uniqueCount="44">
  <si>
    <t xml:space="preserve">SUIVI DES VOLS </t>
  </si>
  <si>
    <t>Date</t>
  </si>
  <si>
    <t>ARRIVEE</t>
  </si>
  <si>
    <t>DEPART</t>
  </si>
  <si>
    <t>NOM AGENT</t>
  </si>
  <si>
    <t>N° de vol</t>
  </si>
  <si>
    <t>Immat</t>
  </si>
  <si>
    <t>Pkg</t>
  </si>
  <si>
    <t>Heure</t>
  </si>
  <si>
    <t>Ponctu.</t>
  </si>
  <si>
    <t>PAX</t>
  </si>
  <si>
    <t>Heure de block</t>
  </si>
  <si>
    <t>Durée du retard</t>
  </si>
  <si>
    <t>DR 1</t>
  </si>
  <si>
    <t>DR 2</t>
  </si>
  <si>
    <t>DR 3</t>
  </si>
  <si>
    <r>
      <t xml:space="preserve">GERMANWINGS - SUIVI DU MOIS
</t>
    </r>
    <r>
      <rPr>
        <b/>
        <sz val="8"/>
        <color indexed="53"/>
        <rFont val="Arial"/>
        <family val="2"/>
      </rPr>
      <t>(calculs automatiques ne pas modifier)</t>
    </r>
  </si>
  <si>
    <t>Prévue</t>
  </si>
  <si>
    <t>Reélle</t>
  </si>
  <si>
    <t>Nb Bags</t>
  </si>
  <si>
    <t>Cargo in</t>
  </si>
  <si>
    <t>Mail in</t>
  </si>
  <si>
    <t>Nbr Bagages</t>
  </si>
  <si>
    <t>Cargo Out</t>
  </si>
  <si>
    <t>Mail Out</t>
  </si>
  <si>
    <t>retard</t>
  </si>
  <si>
    <t>Code</t>
  </si>
  <si>
    <t>Durée
(00:00)</t>
  </si>
  <si>
    <r>
      <t xml:space="preserve">Explications / </t>
    </r>
    <r>
      <rPr>
        <b/>
        <sz val="8"/>
        <color indexed="53"/>
        <rFont val="Arial"/>
        <family val="2"/>
      </rPr>
      <t>SOUS CODE</t>
    </r>
  </si>
  <si>
    <t>Nicolas</t>
  </si>
  <si>
    <t>ab011</t>
  </si>
  <si>
    <t>xxxxx</t>
  </si>
  <si>
    <t>x5</t>
  </si>
  <si>
    <t>ab012</t>
  </si>
  <si>
    <t>Nombre de vols à l'arrivée</t>
  </si>
  <si>
    <t>Nombre de vol retardé au DPT</t>
  </si>
  <si>
    <t>Nombre de vols au départ</t>
  </si>
  <si>
    <t>Durée moyenne des retards</t>
  </si>
  <si>
    <t>Taux de ponctualité DPT</t>
  </si>
  <si>
    <t>Nombre de passagers embarqués</t>
  </si>
  <si>
    <t>Nombre de retards GEH</t>
  </si>
  <si>
    <t>Nombre de vol retardé au ARV (DR93)</t>
  </si>
  <si>
    <t>Taux de ponctualité GEH</t>
  </si>
  <si>
    <t>Taux de ponctualité ARV</t>
  </si>
</sst>
</file>

<file path=xl/styles.xml><?xml version="1.0" encoding="utf-8"?>
<styleSheet xmlns="http://schemas.openxmlformats.org/spreadsheetml/2006/main">
  <numFmts count="4">
    <numFmt numFmtId="164" formatCode="h:mm"/>
    <numFmt numFmtId="165" formatCode="h:mm;@"/>
    <numFmt numFmtId="166" formatCode="[$-F800]dddd\,\ mmmm\ dd\,\ yyyy"/>
    <numFmt numFmtId="167" formatCode="0.0%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53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11"/>
      <color indexed="9"/>
      <name val="Arial"/>
      <family val="2"/>
    </font>
    <font>
      <b/>
      <sz val="11"/>
      <color indexed="22"/>
      <name val="Arial"/>
      <family val="2"/>
    </font>
    <font>
      <b/>
      <sz val="8"/>
      <color indexed="9"/>
      <name val="Arial"/>
      <family val="2"/>
    </font>
    <font>
      <b/>
      <sz val="10"/>
      <color indexed="10"/>
      <name val="Arial"/>
      <family val="2"/>
    </font>
    <font>
      <b/>
      <sz val="12"/>
      <color indexed="9"/>
      <name val="Arial"/>
      <family val="2"/>
    </font>
    <font>
      <b/>
      <sz val="8"/>
      <color indexed="53"/>
      <name val="Arial"/>
      <family val="2"/>
    </font>
    <font>
      <b/>
      <sz val="10"/>
      <color rgb="FFFF0000"/>
      <name val="Arial"/>
      <family val="2"/>
    </font>
    <font>
      <sz val="8"/>
      <color indexed="10"/>
      <name val="Arial"/>
      <family val="2"/>
    </font>
    <font>
      <sz val="8"/>
      <color theme="1"/>
      <name val="Arial"/>
      <family val="2"/>
    </font>
    <font>
      <b/>
      <sz val="8"/>
      <color rgb="FF00B050"/>
      <name val="Arial"/>
      <family val="2"/>
    </font>
    <font>
      <b/>
      <sz val="8"/>
      <color rgb="FF7030A0"/>
      <name val="Arial"/>
      <family val="2"/>
    </font>
    <font>
      <b/>
      <sz val="8"/>
      <color indexed="4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8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medium">
        <color indexed="9"/>
      </left>
      <right/>
      <top style="medium">
        <color indexed="9"/>
      </top>
      <bottom/>
      <diagonal/>
    </border>
    <border>
      <left style="thick">
        <color theme="0"/>
      </left>
      <right style="medium">
        <color indexed="9"/>
      </right>
      <top style="medium">
        <color indexed="9"/>
      </top>
      <bottom/>
      <diagonal/>
    </border>
    <border>
      <left/>
      <right style="medium">
        <color indexed="9"/>
      </right>
      <top style="medium">
        <color indexed="9"/>
      </top>
      <bottom/>
      <diagonal/>
    </border>
    <border>
      <left/>
      <right/>
      <top style="medium">
        <color indexed="9"/>
      </top>
      <bottom/>
      <diagonal/>
    </border>
    <border>
      <left style="thick">
        <color theme="0"/>
      </left>
      <right/>
      <top style="medium">
        <color indexed="9"/>
      </top>
      <bottom/>
      <diagonal/>
    </border>
    <border>
      <left style="medium">
        <color indexed="9"/>
      </left>
      <right style="medium">
        <color indexed="9"/>
      </right>
      <top/>
      <bottom style="medium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9"/>
      </right>
      <top/>
      <bottom/>
      <diagonal/>
    </border>
    <border>
      <left style="medium">
        <color indexed="9"/>
      </left>
      <right/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3">
    <xf numFmtId="0" fontId="0" fillId="0" borderId="0"/>
    <xf numFmtId="9" fontId="18" fillId="0" borderId="0" applyFont="0" applyFill="0" applyBorder="0" applyAlignment="0" applyProtection="0"/>
    <xf numFmtId="0" fontId="1" fillId="0" borderId="0"/>
  </cellStyleXfs>
  <cellXfs count="132">
    <xf numFmtId="0" fontId="0" fillId="0" borderId="0" xfId="0"/>
    <xf numFmtId="0" fontId="2" fillId="2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20" fontId="0" fillId="0" borderId="0" xfId="0" applyNumberFormat="1"/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 wrapText="1"/>
    </xf>
    <xf numFmtId="164" fontId="5" fillId="2" borderId="4" xfId="0" applyNumberFormat="1" applyFont="1" applyFill="1" applyBorder="1" applyAlignment="1">
      <alignment horizontal="center" vertical="center" wrapText="1"/>
    </xf>
    <xf numFmtId="164" fontId="5" fillId="2" borderId="5" xfId="0" applyNumberFormat="1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164" fontId="10" fillId="2" borderId="6" xfId="0" applyNumberFormat="1" applyFont="1" applyFill="1" applyBorder="1" applyAlignment="1">
      <alignment horizontal="center" vertical="center" wrapText="1"/>
    </xf>
    <xf numFmtId="164" fontId="10" fillId="2" borderId="4" xfId="0" applyNumberFormat="1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2" borderId="0" xfId="0" applyFont="1" applyFill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164" fontId="5" fillId="2" borderId="8" xfId="0" applyNumberFormat="1" applyFont="1" applyFill="1" applyBorder="1" applyAlignment="1">
      <alignment horizontal="center" vertical="center" wrapText="1"/>
    </xf>
    <xf numFmtId="164" fontId="12" fillId="2" borderId="8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13" fillId="2" borderId="11" xfId="0" applyFont="1" applyFill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165" fontId="14" fillId="4" borderId="10" xfId="0" applyNumberFormat="1" applyFont="1" applyFill="1" applyBorder="1" applyAlignment="1">
      <alignment horizontal="center"/>
    </xf>
    <xf numFmtId="165" fontId="4" fillId="0" borderId="10" xfId="0" applyNumberFormat="1" applyFont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0" xfId="0" applyNumberFormat="1" applyFont="1" applyBorder="1" applyAlignment="1">
      <alignment horizontal="center" vertical="center"/>
    </xf>
    <xf numFmtId="164" fontId="4" fillId="5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 applyProtection="1">
      <alignment horizontal="center"/>
    </xf>
    <xf numFmtId="0" fontId="4" fillId="0" borderId="12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0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/>
    </xf>
    <xf numFmtId="20" fontId="4" fillId="0" borderId="10" xfId="0" applyNumberFormat="1" applyFont="1" applyBorder="1" applyAlignment="1" applyProtection="1">
      <alignment horizontal="center"/>
    </xf>
    <xf numFmtId="0" fontId="4" fillId="0" borderId="10" xfId="0" applyFont="1" applyBorder="1" applyProtection="1"/>
    <xf numFmtId="0" fontId="4" fillId="0" borderId="0" xfId="0" applyFont="1" applyAlignment="1">
      <alignment vertical="center"/>
    </xf>
    <xf numFmtId="0" fontId="4" fillId="5" borderId="0" xfId="0" applyFont="1" applyFill="1" applyAlignment="1" applyProtection="1">
      <alignment horizontal="center" vertical="center"/>
    </xf>
    <xf numFmtId="0" fontId="4" fillId="5" borderId="0" xfId="0" applyFont="1" applyFill="1" applyAlignment="1" applyProtection="1">
      <alignment horizontal="right" vertical="center"/>
    </xf>
    <xf numFmtId="0" fontId="11" fillId="5" borderId="0" xfId="0" applyFont="1" applyFill="1" applyAlignment="1" applyProtection="1">
      <alignment horizontal="right" vertical="center"/>
    </xf>
    <xf numFmtId="0" fontId="8" fillId="2" borderId="1" xfId="0" applyFont="1" applyFill="1" applyBorder="1" applyAlignment="1" applyProtection="1">
      <alignment horizontal="center" vertical="center"/>
    </xf>
    <xf numFmtId="0" fontId="4" fillId="0" borderId="0" xfId="0" applyFont="1"/>
    <xf numFmtId="0" fontId="4" fillId="4" borderId="0" xfId="0" applyFont="1" applyFill="1" applyBorder="1" applyAlignment="1">
      <alignment horizontal="center"/>
    </xf>
    <xf numFmtId="20" fontId="4" fillId="4" borderId="0" xfId="0" applyNumberFormat="1" applyFont="1" applyFill="1" applyBorder="1" applyAlignment="1">
      <alignment horizontal="center" vertical="center"/>
    </xf>
    <xf numFmtId="14" fontId="4" fillId="0" borderId="10" xfId="0" applyNumberFormat="1" applyFont="1" applyBorder="1" applyAlignment="1">
      <alignment horizontal="center"/>
    </xf>
    <xf numFmtId="0" fontId="13" fillId="6" borderId="10" xfId="0" applyFont="1" applyFill="1" applyBorder="1" applyAlignment="1">
      <alignment horizontal="center"/>
    </xf>
    <xf numFmtId="164" fontId="4" fillId="0" borderId="10" xfId="0" applyNumberFormat="1" applyFont="1" applyBorder="1" applyAlignment="1" applyProtection="1">
      <alignment horizontal="center"/>
    </xf>
    <xf numFmtId="0" fontId="4" fillId="0" borderId="10" xfId="0" applyNumberFormat="1" applyFont="1" applyBorder="1" applyAlignment="1" applyProtection="1">
      <alignment horizontal="center"/>
    </xf>
    <xf numFmtId="0" fontId="4" fillId="4" borderId="10" xfId="0" applyFont="1" applyFill="1" applyBorder="1" applyAlignment="1" applyProtection="1">
      <alignment horizontal="center"/>
    </xf>
    <xf numFmtId="0" fontId="15" fillId="5" borderId="0" xfId="0" applyFont="1" applyFill="1" applyAlignment="1" applyProtection="1">
      <alignment horizontal="right" vertical="center"/>
    </xf>
    <xf numFmtId="0" fontId="4" fillId="0" borderId="11" xfId="0" applyNumberFormat="1" applyFont="1" applyBorder="1" applyAlignment="1" applyProtection="1">
      <alignment horizontal="center"/>
    </xf>
    <xf numFmtId="164" fontId="4" fillId="0" borderId="11" xfId="0" applyNumberFormat="1" applyFont="1" applyBorder="1" applyAlignment="1" applyProtection="1">
      <alignment horizontal="center"/>
    </xf>
    <xf numFmtId="14" fontId="4" fillId="0" borderId="13" xfId="0" applyNumberFormat="1" applyFont="1" applyBorder="1" applyAlignment="1">
      <alignment horizontal="center"/>
    </xf>
    <xf numFmtId="0" fontId="4" fillId="0" borderId="14" xfId="0" applyFont="1" applyBorder="1" applyAlignment="1" applyProtection="1">
      <alignment horizontal="center"/>
    </xf>
    <xf numFmtId="0" fontId="16" fillId="5" borderId="0" xfId="0" applyFont="1" applyFill="1" applyAlignment="1" applyProtection="1">
      <alignment horizontal="right" vertical="center"/>
    </xf>
    <xf numFmtId="0" fontId="4" fillId="0" borderId="14" xfId="0" applyFont="1" applyBorder="1" applyAlignment="1" applyProtection="1">
      <alignment horizontal="center" vertical="center"/>
    </xf>
    <xf numFmtId="166" fontId="4" fillId="4" borderId="13" xfId="0" applyNumberFormat="1" applyFont="1" applyFill="1" applyBorder="1" applyAlignment="1">
      <alignment horizontal="center"/>
    </xf>
    <xf numFmtId="20" fontId="4" fillId="4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 applyProtection="1">
      <alignment horizontal="center" vertical="center"/>
    </xf>
    <xf numFmtId="0" fontId="17" fillId="5" borderId="0" xfId="0" applyFont="1" applyFill="1" applyAlignment="1" applyProtection="1">
      <alignment horizontal="right" vertical="center"/>
    </xf>
    <xf numFmtId="0" fontId="4" fillId="4" borderId="0" xfId="0" applyFont="1" applyFill="1" applyBorder="1" applyAlignment="1" applyProtection="1">
      <alignment horizontal="center"/>
    </xf>
    <xf numFmtId="0" fontId="4" fillId="7" borderId="14" xfId="0" applyFont="1" applyFill="1" applyBorder="1" applyAlignment="1" applyProtection="1">
      <alignment horizontal="center"/>
    </xf>
    <xf numFmtId="20" fontId="4" fillId="0" borderId="10" xfId="0" applyNumberFormat="1" applyFont="1" applyBorder="1" applyProtection="1"/>
    <xf numFmtId="166" fontId="4" fillId="0" borderId="10" xfId="0" applyNumberFormat="1" applyFont="1" applyBorder="1" applyAlignment="1">
      <alignment horizontal="center"/>
    </xf>
    <xf numFmtId="0" fontId="13" fillId="2" borderId="15" xfId="0" applyFont="1" applyFill="1" applyBorder="1" applyAlignment="1">
      <alignment horizontal="center"/>
    </xf>
    <xf numFmtId="164" fontId="4" fillId="5" borderId="12" xfId="0" applyNumberFormat="1" applyFont="1" applyFill="1" applyBorder="1" applyAlignment="1">
      <alignment horizontal="center" vertical="center"/>
    </xf>
    <xf numFmtId="0" fontId="4" fillId="0" borderId="12" xfId="0" applyNumberFormat="1" applyFont="1" applyBorder="1" applyAlignment="1" applyProtection="1">
      <alignment horizontal="center"/>
    </xf>
    <xf numFmtId="164" fontId="4" fillId="0" borderId="12" xfId="0" applyNumberFormat="1" applyFont="1" applyBorder="1" applyAlignment="1" applyProtection="1">
      <alignment horizontal="center"/>
    </xf>
    <xf numFmtId="0" fontId="13" fillId="2" borderId="16" xfId="0" applyFont="1" applyFill="1" applyBorder="1" applyAlignment="1">
      <alignment horizontal="center"/>
    </xf>
    <xf numFmtId="14" fontId="4" fillId="0" borderId="12" xfId="0" applyNumberFormat="1" applyFont="1" applyBorder="1" applyAlignment="1">
      <alignment horizontal="center" vertical="center"/>
    </xf>
    <xf numFmtId="0" fontId="4" fillId="0" borderId="12" xfId="0" applyNumberFormat="1" applyFont="1" applyBorder="1" applyAlignment="1" applyProtection="1">
      <alignment horizontal="center" vertical="center"/>
    </xf>
    <xf numFmtId="164" fontId="4" fillId="0" borderId="12" xfId="0" applyNumberFormat="1" applyFont="1" applyBorder="1" applyAlignment="1" applyProtection="1">
      <alignment horizontal="center" vertical="center"/>
    </xf>
    <xf numFmtId="14" fontId="4" fillId="0" borderId="12" xfId="0" applyNumberFormat="1" applyFont="1" applyBorder="1" applyAlignment="1" applyProtection="1">
      <alignment horizontal="center" vertical="center"/>
    </xf>
    <xf numFmtId="0" fontId="4" fillId="0" borderId="10" xfId="0" applyNumberFormat="1" applyFont="1" applyBorder="1" applyAlignment="1" applyProtection="1">
      <alignment horizontal="center" vertical="center"/>
    </xf>
    <xf numFmtId="164" fontId="4" fillId="0" borderId="10" xfId="0" applyNumberFormat="1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20" fontId="4" fillId="0" borderId="12" xfId="0" applyNumberFormat="1" applyFont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8" fillId="2" borderId="2" xfId="0" applyFont="1" applyFill="1" applyBorder="1" applyAlignment="1" applyProtection="1">
      <alignment horizontal="center" vertical="center"/>
    </xf>
    <xf numFmtId="164" fontId="8" fillId="2" borderId="1" xfId="0" applyNumberFormat="1" applyFont="1" applyFill="1" applyBorder="1" applyAlignment="1" applyProtection="1">
      <alignment horizontal="center" vertical="center"/>
    </xf>
    <xf numFmtId="0" fontId="4" fillId="5" borderId="0" xfId="0" applyFont="1" applyFill="1" applyProtection="1"/>
    <xf numFmtId="167" fontId="8" fillId="2" borderId="1" xfId="1" applyNumberFormat="1" applyFont="1" applyFill="1" applyBorder="1" applyAlignment="1" applyProtection="1">
      <alignment horizontal="center" vertical="center"/>
    </xf>
    <xf numFmtId="20" fontId="4" fillId="0" borderId="10" xfId="0" applyNumberFormat="1" applyFont="1" applyBorder="1" applyAlignment="1" applyProtection="1">
      <alignment horizontal="center" vertical="center"/>
    </xf>
    <xf numFmtId="0" fontId="8" fillId="2" borderId="8" xfId="0" applyFont="1" applyFill="1" applyBorder="1" applyAlignment="1" applyProtection="1">
      <alignment horizontal="center" vertical="center"/>
    </xf>
    <xf numFmtId="0" fontId="17" fillId="5" borderId="0" xfId="0" applyFont="1" applyFill="1" applyAlignment="1" applyProtection="1">
      <alignment horizontal="center" vertical="center"/>
    </xf>
    <xf numFmtId="0" fontId="13" fillId="2" borderId="11" xfId="2" applyFont="1" applyFill="1" applyBorder="1" applyAlignment="1">
      <alignment horizontal="center"/>
    </xf>
    <xf numFmtId="0" fontId="4" fillId="5" borderId="17" xfId="0" applyFont="1" applyFill="1" applyBorder="1" applyAlignment="1" applyProtection="1">
      <alignment horizontal="right" vertical="center"/>
    </xf>
    <xf numFmtId="0" fontId="4" fillId="5" borderId="18" xfId="0" applyFont="1" applyFill="1" applyBorder="1" applyAlignment="1" applyProtection="1">
      <alignment horizontal="right" vertical="center"/>
    </xf>
    <xf numFmtId="0" fontId="4" fillId="5" borderId="0" xfId="0" applyFont="1" applyFill="1" applyBorder="1" applyAlignment="1" applyProtection="1">
      <alignment horizontal="right" vertical="center"/>
    </xf>
    <xf numFmtId="0" fontId="17" fillId="5" borderId="18" xfId="0" applyFont="1" applyFill="1" applyBorder="1" applyAlignment="1" applyProtection="1">
      <alignment horizontal="right" vertical="center"/>
    </xf>
    <xf numFmtId="0" fontId="17" fillId="5" borderId="17" xfId="0" applyFont="1" applyFill="1" applyBorder="1" applyAlignment="1" applyProtection="1">
      <alignment horizontal="right" vertical="center"/>
    </xf>
    <xf numFmtId="0" fontId="13" fillId="2" borderId="19" xfId="0" applyFont="1" applyFill="1" applyBorder="1" applyAlignment="1">
      <alignment horizontal="center"/>
    </xf>
    <xf numFmtId="0" fontId="3" fillId="0" borderId="0" xfId="0" applyFont="1"/>
    <xf numFmtId="0" fontId="0" fillId="0" borderId="0" xfId="0" applyNumberFormat="1"/>
    <xf numFmtId="14" fontId="19" fillId="3" borderId="10" xfId="0" applyNumberFormat="1" applyFont="1" applyFill="1" applyBorder="1" applyAlignment="1">
      <alignment horizontal="center"/>
    </xf>
    <xf numFmtId="0" fontId="19" fillId="3" borderId="11" xfId="0" applyNumberFormat="1" applyFont="1" applyFill="1" applyBorder="1" applyAlignment="1">
      <alignment horizontal="center"/>
    </xf>
    <xf numFmtId="0" fontId="20" fillId="2" borderId="11" xfId="0" applyFont="1" applyFill="1" applyBorder="1" applyAlignment="1">
      <alignment horizontal="center"/>
    </xf>
    <xf numFmtId="0" fontId="19" fillId="0" borderId="11" xfId="0" applyNumberFormat="1" applyFont="1" applyBorder="1" applyAlignment="1">
      <alignment horizontal="center"/>
    </xf>
    <xf numFmtId="165" fontId="21" fillId="4" borderId="10" xfId="0" applyNumberFormat="1" applyFont="1" applyFill="1" applyBorder="1" applyAlignment="1">
      <alignment horizontal="center"/>
    </xf>
    <xf numFmtId="165" fontId="19" fillId="0" borderId="10" xfId="0" applyNumberFormat="1" applyFont="1" applyBorder="1" applyAlignment="1">
      <alignment horizontal="center"/>
    </xf>
    <xf numFmtId="0" fontId="19" fillId="0" borderId="10" xfId="0" applyNumberFormat="1" applyFont="1" applyBorder="1" applyAlignment="1">
      <alignment horizontal="center"/>
    </xf>
    <xf numFmtId="0" fontId="19" fillId="0" borderId="10" xfId="0" applyNumberFormat="1" applyFont="1" applyBorder="1" applyAlignment="1">
      <alignment horizontal="center" vertical="center"/>
    </xf>
    <xf numFmtId="164" fontId="19" fillId="5" borderId="10" xfId="0" applyNumberFormat="1" applyFont="1" applyFill="1" applyBorder="1" applyAlignment="1">
      <alignment horizontal="center" vertical="center"/>
    </xf>
    <xf numFmtId="0" fontId="19" fillId="3" borderId="10" xfId="0" applyFont="1" applyFill="1" applyBorder="1" applyAlignment="1">
      <alignment horizontal="center"/>
    </xf>
    <xf numFmtId="0" fontId="19" fillId="0" borderId="10" xfId="0" applyFont="1" applyFill="1" applyBorder="1" applyAlignment="1" applyProtection="1">
      <alignment horizontal="center"/>
    </xf>
    <xf numFmtId="0" fontId="19" fillId="0" borderId="12" xfId="0" applyFont="1" applyBorder="1" applyAlignment="1">
      <alignment horizontal="center"/>
    </xf>
    <xf numFmtId="0" fontId="19" fillId="0" borderId="10" xfId="0" applyFont="1" applyBorder="1" applyAlignment="1">
      <alignment horizontal="center"/>
    </xf>
    <xf numFmtId="165" fontId="21" fillId="3" borderId="10" xfId="0" applyNumberFormat="1" applyFont="1" applyFill="1" applyBorder="1" applyAlignment="1">
      <alignment horizontal="center"/>
    </xf>
    <xf numFmtId="164" fontId="19" fillId="3" borderId="10" xfId="0" applyNumberFormat="1" applyFont="1" applyFill="1" applyBorder="1" applyAlignment="1" applyProtection="1">
      <alignment horizontal="center"/>
    </xf>
    <xf numFmtId="0" fontId="19" fillId="3" borderId="10" xfId="0" applyNumberFormat="1" applyFont="1" applyFill="1" applyBorder="1" applyAlignment="1" applyProtection="1">
      <alignment horizontal="center"/>
    </xf>
    <xf numFmtId="0" fontId="4" fillId="5" borderId="0" xfId="0" applyFont="1" applyFill="1" applyAlignment="1" applyProtection="1">
      <alignment horizontal="right" vertical="center"/>
    </xf>
    <xf numFmtId="0" fontId="4" fillId="5" borderId="17" xfId="0" applyFont="1" applyFill="1" applyBorder="1" applyAlignment="1" applyProtection="1">
      <alignment horizontal="right" vertical="center"/>
    </xf>
    <xf numFmtId="0" fontId="4" fillId="5" borderId="18" xfId="0" applyFont="1" applyFill="1" applyBorder="1" applyAlignment="1" applyProtection="1">
      <alignment horizontal="right" vertical="center"/>
    </xf>
    <xf numFmtId="0" fontId="4" fillId="5" borderId="0" xfId="0" applyFont="1" applyFill="1" applyBorder="1" applyAlignment="1" applyProtection="1">
      <alignment horizontal="right" vertical="center"/>
    </xf>
    <xf numFmtId="0" fontId="17" fillId="5" borderId="18" xfId="0" applyFont="1" applyFill="1" applyBorder="1" applyAlignment="1" applyProtection="1">
      <alignment horizontal="right" vertical="center"/>
    </xf>
    <xf numFmtId="0" fontId="17" fillId="5" borderId="0" xfId="0" applyFont="1" applyFill="1" applyAlignment="1" applyProtection="1">
      <alignment horizontal="right" vertical="center"/>
    </xf>
    <xf numFmtId="0" fontId="17" fillId="5" borderId="17" xfId="0" applyFont="1" applyFill="1" applyBorder="1" applyAlignment="1" applyProtection="1">
      <alignment horizontal="right" vertical="center"/>
    </xf>
    <xf numFmtId="0" fontId="2" fillId="2" borderId="0" xfId="0" applyFont="1" applyFill="1" applyAlignment="1">
      <alignment horizontal="center" vertical="center" wrapText="1"/>
    </xf>
  </cellXfs>
  <cellStyles count="3">
    <cellStyle name="Normal" xfId="0" builtinId="0"/>
    <cellStyle name="Normal 5" xfId="2"/>
    <cellStyle name="Pourcentage 6" xfId="1"/>
  </cellStyles>
  <dxfs count="55">
    <dxf>
      <fill>
        <patternFill patternType="solid">
          <fgColor indexed="64"/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indexed="64"/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Apex">
      <a:dk1>
        <a:sysClr val="windowText" lastClr="000000"/>
      </a:dk1>
      <a:lt1>
        <a:sysClr val="window" lastClr="FFFFFF"/>
      </a:lt1>
      <a:dk2>
        <a:srgbClr val="69676D"/>
      </a:dk2>
      <a:lt2>
        <a:srgbClr val="C9C2D1"/>
      </a:lt2>
      <a:accent1>
        <a:srgbClr val="CEB966"/>
      </a:accent1>
      <a:accent2>
        <a:srgbClr val="9CB084"/>
      </a:accent2>
      <a:accent3>
        <a:srgbClr val="6BB1C9"/>
      </a:accent3>
      <a:accent4>
        <a:srgbClr val="6585CF"/>
      </a:accent4>
      <a:accent5>
        <a:srgbClr val="7E6BC9"/>
      </a:accent5>
      <a:accent6>
        <a:srgbClr val="A379BB"/>
      </a:accent6>
      <a:hlink>
        <a:srgbClr val="410082"/>
      </a:hlink>
      <a:folHlink>
        <a:srgbClr val="93296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959"/>
  <sheetViews>
    <sheetView tabSelected="1" topLeftCell="A940" workbookViewId="0">
      <selection activeCell="I971" sqref="I971"/>
    </sheetView>
  </sheetViews>
  <sheetFormatPr baseColWidth="10" defaultColWidth="9.140625" defaultRowHeight="15"/>
  <cols>
    <col min="1" max="1" width="13.42578125" customWidth="1"/>
    <col min="2" max="2" width="17" style="106" customWidth="1"/>
    <col min="3" max="3" width="13.28515625" style="106" customWidth="1"/>
    <col min="4" max="4" width="9.28515625" customWidth="1"/>
    <col min="5" max="5" width="9.42578125" customWidth="1"/>
    <col min="6" max="6" width="11" customWidth="1"/>
    <col min="7" max="7" width="9.5703125" customWidth="1"/>
    <col min="8" max="9" width="8.7109375" customWidth="1"/>
    <col min="10" max="10" width="9.140625" customWidth="1"/>
    <col min="11" max="11" width="7.5703125" customWidth="1"/>
    <col min="12" max="12" width="10" style="106" customWidth="1"/>
    <col min="13" max="13" width="10.42578125" customWidth="1"/>
    <col min="14" max="15" width="9.5703125" customWidth="1"/>
    <col min="16" max="16" width="8.7109375" customWidth="1"/>
    <col min="17" max="17" width="9.28515625" customWidth="1"/>
    <col min="18" max="18" width="10.42578125" customWidth="1"/>
    <col min="19" max="19" width="9.28515625" customWidth="1"/>
    <col min="20" max="20" width="8.5703125" style="107" customWidth="1"/>
    <col min="21" max="21" width="9.85546875" customWidth="1"/>
    <col min="22" max="22" width="8.5703125" customWidth="1"/>
    <col min="23" max="23" width="30.28515625" customWidth="1"/>
    <col min="24" max="24" width="7.7109375" style="2" customWidth="1"/>
    <col min="25" max="25" width="9.42578125" customWidth="1"/>
    <col min="26" max="26" width="50.5703125" customWidth="1"/>
    <col min="27" max="27" width="8.7109375" customWidth="1"/>
    <col min="28" max="28" width="9.140625" customWidth="1"/>
    <col min="29" max="29" width="37.7109375" customWidth="1"/>
    <col min="30" max="41" width="9.140625" customWidth="1"/>
    <col min="42" max="45" width="9.140625" style="2" customWidth="1"/>
    <col min="257" max="257" width="13.42578125" customWidth="1"/>
    <col min="258" max="258" width="17" customWidth="1"/>
    <col min="259" max="259" width="13.28515625" customWidth="1"/>
    <col min="260" max="260" width="9.28515625" customWidth="1"/>
    <col min="261" max="261" width="9.42578125" customWidth="1"/>
    <col min="262" max="262" width="11" customWidth="1"/>
    <col min="263" max="263" width="9.5703125" customWidth="1"/>
    <col min="264" max="265" width="8.7109375" customWidth="1"/>
    <col min="266" max="266" width="9.140625" customWidth="1"/>
    <col min="267" max="267" width="7.5703125" customWidth="1"/>
    <col min="268" max="268" width="10" customWidth="1"/>
    <col min="269" max="269" width="10.42578125" customWidth="1"/>
    <col min="270" max="271" width="9.5703125" customWidth="1"/>
    <col min="272" max="272" width="8.7109375" customWidth="1"/>
    <col min="273" max="273" width="9.28515625" customWidth="1"/>
    <col min="274" max="274" width="10.42578125" customWidth="1"/>
    <col min="275" max="275" width="9.28515625" customWidth="1"/>
    <col min="276" max="276" width="8.5703125" customWidth="1"/>
    <col min="277" max="277" width="9.85546875" customWidth="1"/>
    <col min="278" max="278" width="8.5703125" customWidth="1"/>
    <col min="279" max="279" width="30.28515625" customWidth="1"/>
    <col min="280" max="280" width="7.7109375" customWidth="1"/>
    <col min="281" max="281" width="9.42578125" customWidth="1"/>
    <col min="282" max="282" width="50.5703125" customWidth="1"/>
    <col min="283" max="283" width="8.7109375" customWidth="1"/>
    <col min="284" max="284" width="9.140625" customWidth="1"/>
    <col min="285" max="285" width="37.7109375" customWidth="1"/>
    <col min="286" max="301" width="9.140625" customWidth="1"/>
    <col min="513" max="513" width="13.42578125" customWidth="1"/>
    <col min="514" max="514" width="17" customWidth="1"/>
    <col min="515" max="515" width="13.28515625" customWidth="1"/>
    <col min="516" max="516" width="9.28515625" customWidth="1"/>
    <col min="517" max="517" width="9.42578125" customWidth="1"/>
    <col min="518" max="518" width="11" customWidth="1"/>
    <col min="519" max="519" width="9.5703125" customWidth="1"/>
    <col min="520" max="521" width="8.7109375" customWidth="1"/>
    <col min="522" max="522" width="9.140625" customWidth="1"/>
    <col min="523" max="523" width="7.5703125" customWidth="1"/>
    <col min="524" max="524" width="10" customWidth="1"/>
    <col min="525" max="525" width="10.42578125" customWidth="1"/>
    <col min="526" max="527" width="9.5703125" customWidth="1"/>
    <col min="528" max="528" width="8.7109375" customWidth="1"/>
    <col min="529" max="529" width="9.28515625" customWidth="1"/>
    <col min="530" max="530" width="10.42578125" customWidth="1"/>
    <col min="531" max="531" width="9.28515625" customWidth="1"/>
    <col min="532" max="532" width="8.5703125" customWidth="1"/>
    <col min="533" max="533" width="9.85546875" customWidth="1"/>
    <col min="534" max="534" width="8.5703125" customWidth="1"/>
    <col min="535" max="535" width="30.28515625" customWidth="1"/>
    <col min="536" max="536" width="7.7109375" customWidth="1"/>
    <col min="537" max="537" width="9.42578125" customWidth="1"/>
    <col min="538" max="538" width="50.5703125" customWidth="1"/>
    <col min="539" max="539" width="8.7109375" customWidth="1"/>
    <col min="540" max="540" width="9.140625" customWidth="1"/>
    <col min="541" max="541" width="37.7109375" customWidth="1"/>
    <col min="542" max="557" width="9.140625" customWidth="1"/>
    <col min="769" max="769" width="13.42578125" customWidth="1"/>
    <col min="770" max="770" width="17" customWidth="1"/>
    <col min="771" max="771" width="13.28515625" customWidth="1"/>
    <col min="772" max="772" width="9.28515625" customWidth="1"/>
    <col min="773" max="773" width="9.42578125" customWidth="1"/>
    <col min="774" max="774" width="11" customWidth="1"/>
    <col min="775" max="775" width="9.5703125" customWidth="1"/>
    <col min="776" max="777" width="8.7109375" customWidth="1"/>
    <col min="778" max="778" width="9.140625" customWidth="1"/>
    <col min="779" max="779" width="7.5703125" customWidth="1"/>
    <col min="780" max="780" width="10" customWidth="1"/>
    <col min="781" max="781" width="10.42578125" customWidth="1"/>
    <col min="782" max="783" width="9.5703125" customWidth="1"/>
    <col min="784" max="784" width="8.7109375" customWidth="1"/>
    <col min="785" max="785" width="9.28515625" customWidth="1"/>
    <col min="786" max="786" width="10.42578125" customWidth="1"/>
    <col min="787" max="787" width="9.28515625" customWidth="1"/>
    <col min="788" max="788" width="8.5703125" customWidth="1"/>
    <col min="789" max="789" width="9.85546875" customWidth="1"/>
    <col min="790" max="790" width="8.5703125" customWidth="1"/>
    <col min="791" max="791" width="30.28515625" customWidth="1"/>
    <col min="792" max="792" width="7.7109375" customWidth="1"/>
    <col min="793" max="793" width="9.42578125" customWidth="1"/>
    <col min="794" max="794" width="50.5703125" customWidth="1"/>
    <col min="795" max="795" width="8.7109375" customWidth="1"/>
    <col min="796" max="796" width="9.140625" customWidth="1"/>
    <col min="797" max="797" width="37.7109375" customWidth="1"/>
    <col min="798" max="813" width="9.140625" customWidth="1"/>
    <col min="1025" max="1025" width="13.42578125" customWidth="1"/>
    <col min="1026" max="1026" width="17" customWidth="1"/>
    <col min="1027" max="1027" width="13.28515625" customWidth="1"/>
    <col min="1028" max="1028" width="9.28515625" customWidth="1"/>
    <col min="1029" max="1029" width="9.42578125" customWidth="1"/>
    <col min="1030" max="1030" width="11" customWidth="1"/>
    <col min="1031" max="1031" width="9.5703125" customWidth="1"/>
    <col min="1032" max="1033" width="8.7109375" customWidth="1"/>
    <col min="1034" max="1034" width="9.140625" customWidth="1"/>
    <col min="1035" max="1035" width="7.5703125" customWidth="1"/>
    <col min="1036" max="1036" width="10" customWidth="1"/>
    <col min="1037" max="1037" width="10.42578125" customWidth="1"/>
    <col min="1038" max="1039" width="9.5703125" customWidth="1"/>
    <col min="1040" max="1040" width="8.7109375" customWidth="1"/>
    <col min="1041" max="1041" width="9.28515625" customWidth="1"/>
    <col min="1042" max="1042" width="10.42578125" customWidth="1"/>
    <col min="1043" max="1043" width="9.28515625" customWidth="1"/>
    <col min="1044" max="1044" width="8.5703125" customWidth="1"/>
    <col min="1045" max="1045" width="9.85546875" customWidth="1"/>
    <col min="1046" max="1046" width="8.5703125" customWidth="1"/>
    <col min="1047" max="1047" width="30.28515625" customWidth="1"/>
    <col min="1048" max="1048" width="7.7109375" customWidth="1"/>
    <col min="1049" max="1049" width="9.42578125" customWidth="1"/>
    <col min="1050" max="1050" width="50.5703125" customWidth="1"/>
    <col min="1051" max="1051" width="8.7109375" customWidth="1"/>
    <col min="1052" max="1052" width="9.140625" customWidth="1"/>
    <col min="1053" max="1053" width="37.7109375" customWidth="1"/>
    <col min="1054" max="1069" width="9.140625" customWidth="1"/>
    <col min="1281" max="1281" width="13.42578125" customWidth="1"/>
    <col min="1282" max="1282" width="17" customWidth="1"/>
    <col min="1283" max="1283" width="13.28515625" customWidth="1"/>
    <col min="1284" max="1284" width="9.28515625" customWidth="1"/>
    <col min="1285" max="1285" width="9.42578125" customWidth="1"/>
    <col min="1286" max="1286" width="11" customWidth="1"/>
    <col min="1287" max="1287" width="9.5703125" customWidth="1"/>
    <col min="1288" max="1289" width="8.7109375" customWidth="1"/>
    <col min="1290" max="1290" width="9.140625" customWidth="1"/>
    <col min="1291" max="1291" width="7.5703125" customWidth="1"/>
    <col min="1292" max="1292" width="10" customWidth="1"/>
    <col min="1293" max="1293" width="10.42578125" customWidth="1"/>
    <col min="1294" max="1295" width="9.5703125" customWidth="1"/>
    <col min="1296" max="1296" width="8.7109375" customWidth="1"/>
    <col min="1297" max="1297" width="9.28515625" customWidth="1"/>
    <col min="1298" max="1298" width="10.42578125" customWidth="1"/>
    <col min="1299" max="1299" width="9.28515625" customWidth="1"/>
    <col min="1300" max="1300" width="8.5703125" customWidth="1"/>
    <col min="1301" max="1301" width="9.85546875" customWidth="1"/>
    <col min="1302" max="1302" width="8.5703125" customWidth="1"/>
    <col min="1303" max="1303" width="30.28515625" customWidth="1"/>
    <col min="1304" max="1304" width="7.7109375" customWidth="1"/>
    <col min="1305" max="1305" width="9.42578125" customWidth="1"/>
    <col min="1306" max="1306" width="50.5703125" customWidth="1"/>
    <col min="1307" max="1307" width="8.7109375" customWidth="1"/>
    <col min="1308" max="1308" width="9.140625" customWidth="1"/>
    <col min="1309" max="1309" width="37.7109375" customWidth="1"/>
    <col min="1310" max="1325" width="9.140625" customWidth="1"/>
    <col min="1537" max="1537" width="13.42578125" customWidth="1"/>
    <col min="1538" max="1538" width="17" customWidth="1"/>
    <col min="1539" max="1539" width="13.28515625" customWidth="1"/>
    <col min="1540" max="1540" width="9.28515625" customWidth="1"/>
    <col min="1541" max="1541" width="9.42578125" customWidth="1"/>
    <col min="1542" max="1542" width="11" customWidth="1"/>
    <col min="1543" max="1543" width="9.5703125" customWidth="1"/>
    <col min="1544" max="1545" width="8.7109375" customWidth="1"/>
    <col min="1546" max="1546" width="9.140625" customWidth="1"/>
    <col min="1547" max="1547" width="7.5703125" customWidth="1"/>
    <col min="1548" max="1548" width="10" customWidth="1"/>
    <col min="1549" max="1549" width="10.42578125" customWidth="1"/>
    <col min="1550" max="1551" width="9.5703125" customWidth="1"/>
    <col min="1552" max="1552" width="8.7109375" customWidth="1"/>
    <col min="1553" max="1553" width="9.28515625" customWidth="1"/>
    <col min="1554" max="1554" width="10.42578125" customWidth="1"/>
    <col min="1555" max="1555" width="9.28515625" customWidth="1"/>
    <col min="1556" max="1556" width="8.5703125" customWidth="1"/>
    <col min="1557" max="1557" width="9.85546875" customWidth="1"/>
    <col min="1558" max="1558" width="8.5703125" customWidth="1"/>
    <col min="1559" max="1559" width="30.28515625" customWidth="1"/>
    <col min="1560" max="1560" width="7.7109375" customWidth="1"/>
    <col min="1561" max="1561" width="9.42578125" customWidth="1"/>
    <col min="1562" max="1562" width="50.5703125" customWidth="1"/>
    <col min="1563" max="1563" width="8.7109375" customWidth="1"/>
    <col min="1564" max="1564" width="9.140625" customWidth="1"/>
    <col min="1565" max="1565" width="37.7109375" customWidth="1"/>
    <col min="1566" max="1581" width="9.140625" customWidth="1"/>
    <col min="1793" max="1793" width="13.42578125" customWidth="1"/>
    <col min="1794" max="1794" width="17" customWidth="1"/>
    <col min="1795" max="1795" width="13.28515625" customWidth="1"/>
    <col min="1796" max="1796" width="9.28515625" customWidth="1"/>
    <col min="1797" max="1797" width="9.42578125" customWidth="1"/>
    <col min="1798" max="1798" width="11" customWidth="1"/>
    <col min="1799" max="1799" width="9.5703125" customWidth="1"/>
    <col min="1800" max="1801" width="8.7109375" customWidth="1"/>
    <col min="1802" max="1802" width="9.140625" customWidth="1"/>
    <col min="1803" max="1803" width="7.5703125" customWidth="1"/>
    <col min="1804" max="1804" width="10" customWidth="1"/>
    <col min="1805" max="1805" width="10.42578125" customWidth="1"/>
    <col min="1806" max="1807" width="9.5703125" customWidth="1"/>
    <col min="1808" max="1808" width="8.7109375" customWidth="1"/>
    <col min="1809" max="1809" width="9.28515625" customWidth="1"/>
    <col min="1810" max="1810" width="10.42578125" customWidth="1"/>
    <col min="1811" max="1811" width="9.28515625" customWidth="1"/>
    <col min="1812" max="1812" width="8.5703125" customWidth="1"/>
    <col min="1813" max="1813" width="9.85546875" customWidth="1"/>
    <col min="1814" max="1814" width="8.5703125" customWidth="1"/>
    <col min="1815" max="1815" width="30.28515625" customWidth="1"/>
    <col min="1816" max="1816" width="7.7109375" customWidth="1"/>
    <col min="1817" max="1817" width="9.42578125" customWidth="1"/>
    <col min="1818" max="1818" width="50.5703125" customWidth="1"/>
    <col min="1819" max="1819" width="8.7109375" customWidth="1"/>
    <col min="1820" max="1820" width="9.140625" customWidth="1"/>
    <col min="1821" max="1821" width="37.7109375" customWidth="1"/>
    <col min="1822" max="1837" width="9.140625" customWidth="1"/>
    <col min="2049" max="2049" width="13.42578125" customWidth="1"/>
    <col min="2050" max="2050" width="17" customWidth="1"/>
    <col min="2051" max="2051" width="13.28515625" customWidth="1"/>
    <col min="2052" max="2052" width="9.28515625" customWidth="1"/>
    <col min="2053" max="2053" width="9.42578125" customWidth="1"/>
    <col min="2054" max="2054" width="11" customWidth="1"/>
    <col min="2055" max="2055" width="9.5703125" customWidth="1"/>
    <col min="2056" max="2057" width="8.7109375" customWidth="1"/>
    <col min="2058" max="2058" width="9.140625" customWidth="1"/>
    <col min="2059" max="2059" width="7.5703125" customWidth="1"/>
    <col min="2060" max="2060" width="10" customWidth="1"/>
    <col min="2061" max="2061" width="10.42578125" customWidth="1"/>
    <col min="2062" max="2063" width="9.5703125" customWidth="1"/>
    <col min="2064" max="2064" width="8.7109375" customWidth="1"/>
    <col min="2065" max="2065" width="9.28515625" customWidth="1"/>
    <col min="2066" max="2066" width="10.42578125" customWidth="1"/>
    <col min="2067" max="2067" width="9.28515625" customWidth="1"/>
    <col min="2068" max="2068" width="8.5703125" customWidth="1"/>
    <col min="2069" max="2069" width="9.85546875" customWidth="1"/>
    <col min="2070" max="2070" width="8.5703125" customWidth="1"/>
    <col min="2071" max="2071" width="30.28515625" customWidth="1"/>
    <col min="2072" max="2072" width="7.7109375" customWidth="1"/>
    <col min="2073" max="2073" width="9.42578125" customWidth="1"/>
    <col min="2074" max="2074" width="50.5703125" customWidth="1"/>
    <col min="2075" max="2075" width="8.7109375" customWidth="1"/>
    <col min="2076" max="2076" width="9.140625" customWidth="1"/>
    <col min="2077" max="2077" width="37.7109375" customWidth="1"/>
    <col min="2078" max="2093" width="9.140625" customWidth="1"/>
    <col min="2305" max="2305" width="13.42578125" customWidth="1"/>
    <col min="2306" max="2306" width="17" customWidth="1"/>
    <col min="2307" max="2307" width="13.28515625" customWidth="1"/>
    <col min="2308" max="2308" width="9.28515625" customWidth="1"/>
    <col min="2309" max="2309" width="9.42578125" customWidth="1"/>
    <col min="2310" max="2310" width="11" customWidth="1"/>
    <col min="2311" max="2311" width="9.5703125" customWidth="1"/>
    <col min="2312" max="2313" width="8.7109375" customWidth="1"/>
    <col min="2314" max="2314" width="9.140625" customWidth="1"/>
    <col min="2315" max="2315" width="7.5703125" customWidth="1"/>
    <col min="2316" max="2316" width="10" customWidth="1"/>
    <col min="2317" max="2317" width="10.42578125" customWidth="1"/>
    <col min="2318" max="2319" width="9.5703125" customWidth="1"/>
    <col min="2320" max="2320" width="8.7109375" customWidth="1"/>
    <col min="2321" max="2321" width="9.28515625" customWidth="1"/>
    <col min="2322" max="2322" width="10.42578125" customWidth="1"/>
    <col min="2323" max="2323" width="9.28515625" customWidth="1"/>
    <col min="2324" max="2324" width="8.5703125" customWidth="1"/>
    <col min="2325" max="2325" width="9.85546875" customWidth="1"/>
    <col min="2326" max="2326" width="8.5703125" customWidth="1"/>
    <col min="2327" max="2327" width="30.28515625" customWidth="1"/>
    <col min="2328" max="2328" width="7.7109375" customWidth="1"/>
    <col min="2329" max="2329" width="9.42578125" customWidth="1"/>
    <col min="2330" max="2330" width="50.5703125" customWidth="1"/>
    <col min="2331" max="2331" width="8.7109375" customWidth="1"/>
    <col min="2332" max="2332" width="9.140625" customWidth="1"/>
    <col min="2333" max="2333" width="37.7109375" customWidth="1"/>
    <col min="2334" max="2349" width="9.140625" customWidth="1"/>
    <col min="2561" max="2561" width="13.42578125" customWidth="1"/>
    <col min="2562" max="2562" width="17" customWidth="1"/>
    <col min="2563" max="2563" width="13.28515625" customWidth="1"/>
    <col min="2564" max="2564" width="9.28515625" customWidth="1"/>
    <col min="2565" max="2565" width="9.42578125" customWidth="1"/>
    <col min="2566" max="2566" width="11" customWidth="1"/>
    <col min="2567" max="2567" width="9.5703125" customWidth="1"/>
    <col min="2568" max="2569" width="8.7109375" customWidth="1"/>
    <col min="2570" max="2570" width="9.140625" customWidth="1"/>
    <col min="2571" max="2571" width="7.5703125" customWidth="1"/>
    <col min="2572" max="2572" width="10" customWidth="1"/>
    <col min="2573" max="2573" width="10.42578125" customWidth="1"/>
    <col min="2574" max="2575" width="9.5703125" customWidth="1"/>
    <col min="2576" max="2576" width="8.7109375" customWidth="1"/>
    <col min="2577" max="2577" width="9.28515625" customWidth="1"/>
    <col min="2578" max="2578" width="10.42578125" customWidth="1"/>
    <col min="2579" max="2579" width="9.28515625" customWidth="1"/>
    <col min="2580" max="2580" width="8.5703125" customWidth="1"/>
    <col min="2581" max="2581" width="9.85546875" customWidth="1"/>
    <col min="2582" max="2582" width="8.5703125" customWidth="1"/>
    <col min="2583" max="2583" width="30.28515625" customWidth="1"/>
    <col min="2584" max="2584" width="7.7109375" customWidth="1"/>
    <col min="2585" max="2585" width="9.42578125" customWidth="1"/>
    <col min="2586" max="2586" width="50.5703125" customWidth="1"/>
    <col min="2587" max="2587" width="8.7109375" customWidth="1"/>
    <col min="2588" max="2588" width="9.140625" customWidth="1"/>
    <col min="2589" max="2589" width="37.7109375" customWidth="1"/>
    <col min="2590" max="2605" width="9.140625" customWidth="1"/>
    <col min="2817" max="2817" width="13.42578125" customWidth="1"/>
    <col min="2818" max="2818" width="17" customWidth="1"/>
    <col min="2819" max="2819" width="13.28515625" customWidth="1"/>
    <col min="2820" max="2820" width="9.28515625" customWidth="1"/>
    <col min="2821" max="2821" width="9.42578125" customWidth="1"/>
    <col min="2822" max="2822" width="11" customWidth="1"/>
    <col min="2823" max="2823" width="9.5703125" customWidth="1"/>
    <col min="2824" max="2825" width="8.7109375" customWidth="1"/>
    <col min="2826" max="2826" width="9.140625" customWidth="1"/>
    <col min="2827" max="2827" width="7.5703125" customWidth="1"/>
    <col min="2828" max="2828" width="10" customWidth="1"/>
    <col min="2829" max="2829" width="10.42578125" customWidth="1"/>
    <col min="2830" max="2831" width="9.5703125" customWidth="1"/>
    <col min="2832" max="2832" width="8.7109375" customWidth="1"/>
    <col min="2833" max="2833" width="9.28515625" customWidth="1"/>
    <col min="2834" max="2834" width="10.42578125" customWidth="1"/>
    <col min="2835" max="2835" width="9.28515625" customWidth="1"/>
    <col min="2836" max="2836" width="8.5703125" customWidth="1"/>
    <col min="2837" max="2837" width="9.85546875" customWidth="1"/>
    <col min="2838" max="2838" width="8.5703125" customWidth="1"/>
    <col min="2839" max="2839" width="30.28515625" customWidth="1"/>
    <col min="2840" max="2840" width="7.7109375" customWidth="1"/>
    <col min="2841" max="2841" width="9.42578125" customWidth="1"/>
    <col min="2842" max="2842" width="50.5703125" customWidth="1"/>
    <col min="2843" max="2843" width="8.7109375" customWidth="1"/>
    <col min="2844" max="2844" width="9.140625" customWidth="1"/>
    <col min="2845" max="2845" width="37.7109375" customWidth="1"/>
    <col min="2846" max="2861" width="9.140625" customWidth="1"/>
    <col min="3073" max="3073" width="13.42578125" customWidth="1"/>
    <col min="3074" max="3074" width="17" customWidth="1"/>
    <col min="3075" max="3075" width="13.28515625" customWidth="1"/>
    <col min="3076" max="3076" width="9.28515625" customWidth="1"/>
    <col min="3077" max="3077" width="9.42578125" customWidth="1"/>
    <col min="3078" max="3078" width="11" customWidth="1"/>
    <col min="3079" max="3079" width="9.5703125" customWidth="1"/>
    <col min="3080" max="3081" width="8.7109375" customWidth="1"/>
    <col min="3082" max="3082" width="9.140625" customWidth="1"/>
    <col min="3083" max="3083" width="7.5703125" customWidth="1"/>
    <col min="3084" max="3084" width="10" customWidth="1"/>
    <col min="3085" max="3085" width="10.42578125" customWidth="1"/>
    <col min="3086" max="3087" width="9.5703125" customWidth="1"/>
    <col min="3088" max="3088" width="8.7109375" customWidth="1"/>
    <col min="3089" max="3089" width="9.28515625" customWidth="1"/>
    <col min="3090" max="3090" width="10.42578125" customWidth="1"/>
    <col min="3091" max="3091" width="9.28515625" customWidth="1"/>
    <col min="3092" max="3092" width="8.5703125" customWidth="1"/>
    <col min="3093" max="3093" width="9.85546875" customWidth="1"/>
    <col min="3094" max="3094" width="8.5703125" customWidth="1"/>
    <col min="3095" max="3095" width="30.28515625" customWidth="1"/>
    <col min="3096" max="3096" width="7.7109375" customWidth="1"/>
    <col min="3097" max="3097" width="9.42578125" customWidth="1"/>
    <col min="3098" max="3098" width="50.5703125" customWidth="1"/>
    <col min="3099" max="3099" width="8.7109375" customWidth="1"/>
    <col min="3100" max="3100" width="9.140625" customWidth="1"/>
    <col min="3101" max="3101" width="37.7109375" customWidth="1"/>
    <col min="3102" max="3117" width="9.140625" customWidth="1"/>
    <col min="3329" max="3329" width="13.42578125" customWidth="1"/>
    <col min="3330" max="3330" width="17" customWidth="1"/>
    <col min="3331" max="3331" width="13.28515625" customWidth="1"/>
    <col min="3332" max="3332" width="9.28515625" customWidth="1"/>
    <col min="3333" max="3333" width="9.42578125" customWidth="1"/>
    <col min="3334" max="3334" width="11" customWidth="1"/>
    <col min="3335" max="3335" width="9.5703125" customWidth="1"/>
    <col min="3336" max="3337" width="8.7109375" customWidth="1"/>
    <col min="3338" max="3338" width="9.140625" customWidth="1"/>
    <col min="3339" max="3339" width="7.5703125" customWidth="1"/>
    <col min="3340" max="3340" width="10" customWidth="1"/>
    <col min="3341" max="3341" width="10.42578125" customWidth="1"/>
    <col min="3342" max="3343" width="9.5703125" customWidth="1"/>
    <col min="3344" max="3344" width="8.7109375" customWidth="1"/>
    <col min="3345" max="3345" width="9.28515625" customWidth="1"/>
    <col min="3346" max="3346" width="10.42578125" customWidth="1"/>
    <col min="3347" max="3347" width="9.28515625" customWidth="1"/>
    <col min="3348" max="3348" width="8.5703125" customWidth="1"/>
    <col min="3349" max="3349" width="9.85546875" customWidth="1"/>
    <col min="3350" max="3350" width="8.5703125" customWidth="1"/>
    <col min="3351" max="3351" width="30.28515625" customWidth="1"/>
    <col min="3352" max="3352" width="7.7109375" customWidth="1"/>
    <col min="3353" max="3353" width="9.42578125" customWidth="1"/>
    <col min="3354" max="3354" width="50.5703125" customWidth="1"/>
    <col min="3355" max="3355" width="8.7109375" customWidth="1"/>
    <col min="3356" max="3356" width="9.140625" customWidth="1"/>
    <col min="3357" max="3357" width="37.7109375" customWidth="1"/>
    <col min="3358" max="3373" width="9.140625" customWidth="1"/>
    <col min="3585" max="3585" width="13.42578125" customWidth="1"/>
    <col min="3586" max="3586" width="17" customWidth="1"/>
    <col min="3587" max="3587" width="13.28515625" customWidth="1"/>
    <col min="3588" max="3588" width="9.28515625" customWidth="1"/>
    <col min="3589" max="3589" width="9.42578125" customWidth="1"/>
    <col min="3590" max="3590" width="11" customWidth="1"/>
    <col min="3591" max="3591" width="9.5703125" customWidth="1"/>
    <col min="3592" max="3593" width="8.7109375" customWidth="1"/>
    <col min="3594" max="3594" width="9.140625" customWidth="1"/>
    <col min="3595" max="3595" width="7.5703125" customWidth="1"/>
    <col min="3596" max="3596" width="10" customWidth="1"/>
    <col min="3597" max="3597" width="10.42578125" customWidth="1"/>
    <col min="3598" max="3599" width="9.5703125" customWidth="1"/>
    <col min="3600" max="3600" width="8.7109375" customWidth="1"/>
    <col min="3601" max="3601" width="9.28515625" customWidth="1"/>
    <col min="3602" max="3602" width="10.42578125" customWidth="1"/>
    <col min="3603" max="3603" width="9.28515625" customWidth="1"/>
    <col min="3604" max="3604" width="8.5703125" customWidth="1"/>
    <col min="3605" max="3605" width="9.85546875" customWidth="1"/>
    <col min="3606" max="3606" width="8.5703125" customWidth="1"/>
    <col min="3607" max="3607" width="30.28515625" customWidth="1"/>
    <col min="3608" max="3608" width="7.7109375" customWidth="1"/>
    <col min="3609" max="3609" width="9.42578125" customWidth="1"/>
    <col min="3610" max="3610" width="50.5703125" customWidth="1"/>
    <col min="3611" max="3611" width="8.7109375" customWidth="1"/>
    <col min="3612" max="3612" width="9.140625" customWidth="1"/>
    <col min="3613" max="3613" width="37.7109375" customWidth="1"/>
    <col min="3614" max="3629" width="9.140625" customWidth="1"/>
    <col min="3841" max="3841" width="13.42578125" customWidth="1"/>
    <col min="3842" max="3842" width="17" customWidth="1"/>
    <col min="3843" max="3843" width="13.28515625" customWidth="1"/>
    <col min="3844" max="3844" width="9.28515625" customWidth="1"/>
    <col min="3845" max="3845" width="9.42578125" customWidth="1"/>
    <col min="3846" max="3846" width="11" customWidth="1"/>
    <col min="3847" max="3847" width="9.5703125" customWidth="1"/>
    <col min="3848" max="3849" width="8.7109375" customWidth="1"/>
    <col min="3850" max="3850" width="9.140625" customWidth="1"/>
    <col min="3851" max="3851" width="7.5703125" customWidth="1"/>
    <col min="3852" max="3852" width="10" customWidth="1"/>
    <col min="3853" max="3853" width="10.42578125" customWidth="1"/>
    <col min="3854" max="3855" width="9.5703125" customWidth="1"/>
    <col min="3856" max="3856" width="8.7109375" customWidth="1"/>
    <col min="3857" max="3857" width="9.28515625" customWidth="1"/>
    <col min="3858" max="3858" width="10.42578125" customWidth="1"/>
    <col min="3859" max="3859" width="9.28515625" customWidth="1"/>
    <col min="3860" max="3860" width="8.5703125" customWidth="1"/>
    <col min="3861" max="3861" width="9.85546875" customWidth="1"/>
    <col min="3862" max="3862" width="8.5703125" customWidth="1"/>
    <col min="3863" max="3863" width="30.28515625" customWidth="1"/>
    <col min="3864" max="3864" width="7.7109375" customWidth="1"/>
    <col min="3865" max="3865" width="9.42578125" customWidth="1"/>
    <col min="3866" max="3866" width="50.5703125" customWidth="1"/>
    <col min="3867" max="3867" width="8.7109375" customWidth="1"/>
    <col min="3868" max="3868" width="9.140625" customWidth="1"/>
    <col min="3869" max="3869" width="37.7109375" customWidth="1"/>
    <col min="3870" max="3885" width="9.140625" customWidth="1"/>
    <col min="4097" max="4097" width="13.42578125" customWidth="1"/>
    <col min="4098" max="4098" width="17" customWidth="1"/>
    <col min="4099" max="4099" width="13.28515625" customWidth="1"/>
    <col min="4100" max="4100" width="9.28515625" customWidth="1"/>
    <col min="4101" max="4101" width="9.42578125" customWidth="1"/>
    <col min="4102" max="4102" width="11" customWidth="1"/>
    <col min="4103" max="4103" width="9.5703125" customWidth="1"/>
    <col min="4104" max="4105" width="8.7109375" customWidth="1"/>
    <col min="4106" max="4106" width="9.140625" customWidth="1"/>
    <col min="4107" max="4107" width="7.5703125" customWidth="1"/>
    <col min="4108" max="4108" width="10" customWidth="1"/>
    <col min="4109" max="4109" width="10.42578125" customWidth="1"/>
    <col min="4110" max="4111" width="9.5703125" customWidth="1"/>
    <col min="4112" max="4112" width="8.7109375" customWidth="1"/>
    <col min="4113" max="4113" width="9.28515625" customWidth="1"/>
    <col min="4114" max="4114" width="10.42578125" customWidth="1"/>
    <col min="4115" max="4115" width="9.28515625" customWidth="1"/>
    <col min="4116" max="4116" width="8.5703125" customWidth="1"/>
    <col min="4117" max="4117" width="9.85546875" customWidth="1"/>
    <col min="4118" max="4118" width="8.5703125" customWidth="1"/>
    <col min="4119" max="4119" width="30.28515625" customWidth="1"/>
    <col min="4120" max="4120" width="7.7109375" customWidth="1"/>
    <col min="4121" max="4121" width="9.42578125" customWidth="1"/>
    <col min="4122" max="4122" width="50.5703125" customWidth="1"/>
    <col min="4123" max="4123" width="8.7109375" customWidth="1"/>
    <col min="4124" max="4124" width="9.140625" customWidth="1"/>
    <col min="4125" max="4125" width="37.7109375" customWidth="1"/>
    <col min="4126" max="4141" width="9.140625" customWidth="1"/>
    <col min="4353" max="4353" width="13.42578125" customWidth="1"/>
    <col min="4354" max="4354" width="17" customWidth="1"/>
    <col min="4355" max="4355" width="13.28515625" customWidth="1"/>
    <col min="4356" max="4356" width="9.28515625" customWidth="1"/>
    <col min="4357" max="4357" width="9.42578125" customWidth="1"/>
    <col min="4358" max="4358" width="11" customWidth="1"/>
    <col min="4359" max="4359" width="9.5703125" customWidth="1"/>
    <col min="4360" max="4361" width="8.7109375" customWidth="1"/>
    <col min="4362" max="4362" width="9.140625" customWidth="1"/>
    <col min="4363" max="4363" width="7.5703125" customWidth="1"/>
    <col min="4364" max="4364" width="10" customWidth="1"/>
    <col min="4365" max="4365" width="10.42578125" customWidth="1"/>
    <col min="4366" max="4367" width="9.5703125" customWidth="1"/>
    <col min="4368" max="4368" width="8.7109375" customWidth="1"/>
    <col min="4369" max="4369" width="9.28515625" customWidth="1"/>
    <col min="4370" max="4370" width="10.42578125" customWidth="1"/>
    <col min="4371" max="4371" width="9.28515625" customWidth="1"/>
    <col min="4372" max="4372" width="8.5703125" customWidth="1"/>
    <col min="4373" max="4373" width="9.85546875" customWidth="1"/>
    <col min="4374" max="4374" width="8.5703125" customWidth="1"/>
    <col min="4375" max="4375" width="30.28515625" customWidth="1"/>
    <col min="4376" max="4376" width="7.7109375" customWidth="1"/>
    <col min="4377" max="4377" width="9.42578125" customWidth="1"/>
    <col min="4378" max="4378" width="50.5703125" customWidth="1"/>
    <col min="4379" max="4379" width="8.7109375" customWidth="1"/>
    <col min="4380" max="4380" width="9.140625" customWidth="1"/>
    <col min="4381" max="4381" width="37.7109375" customWidth="1"/>
    <col min="4382" max="4397" width="9.140625" customWidth="1"/>
    <col min="4609" max="4609" width="13.42578125" customWidth="1"/>
    <col min="4610" max="4610" width="17" customWidth="1"/>
    <col min="4611" max="4611" width="13.28515625" customWidth="1"/>
    <col min="4612" max="4612" width="9.28515625" customWidth="1"/>
    <col min="4613" max="4613" width="9.42578125" customWidth="1"/>
    <col min="4614" max="4614" width="11" customWidth="1"/>
    <col min="4615" max="4615" width="9.5703125" customWidth="1"/>
    <col min="4616" max="4617" width="8.7109375" customWidth="1"/>
    <col min="4618" max="4618" width="9.140625" customWidth="1"/>
    <col min="4619" max="4619" width="7.5703125" customWidth="1"/>
    <col min="4620" max="4620" width="10" customWidth="1"/>
    <col min="4621" max="4621" width="10.42578125" customWidth="1"/>
    <col min="4622" max="4623" width="9.5703125" customWidth="1"/>
    <col min="4624" max="4624" width="8.7109375" customWidth="1"/>
    <col min="4625" max="4625" width="9.28515625" customWidth="1"/>
    <col min="4626" max="4626" width="10.42578125" customWidth="1"/>
    <col min="4627" max="4627" width="9.28515625" customWidth="1"/>
    <col min="4628" max="4628" width="8.5703125" customWidth="1"/>
    <col min="4629" max="4629" width="9.85546875" customWidth="1"/>
    <col min="4630" max="4630" width="8.5703125" customWidth="1"/>
    <col min="4631" max="4631" width="30.28515625" customWidth="1"/>
    <col min="4632" max="4632" width="7.7109375" customWidth="1"/>
    <col min="4633" max="4633" width="9.42578125" customWidth="1"/>
    <col min="4634" max="4634" width="50.5703125" customWidth="1"/>
    <col min="4635" max="4635" width="8.7109375" customWidth="1"/>
    <col min="4636" max="4636" width="9.140625" customWidth="1"/>
    <col min="4637" max="4637" width="37.7109375" customWidth="1"/>
    <col min="4638" max="4653" width="9.140625" customWidth="1"/>
    <col min="4865" max="4865" width="13.42578125" customWidth="1"/>
    <col min="4866" max="4866" width="17" customWidth="1"/>
    <col min="4867" max="4867" width="13.28515625" customWidth="1"/>
    <col min="4868" max="4868" width="9.28515625" customWidth="1"/>
    <col min="4869" max="4869" width="9.42578125" customWidth="1"/>
    <col min="4870" max="4870" width="11" customWidth="1"/>
    <col min="4871" max="4871" width="9.5703125" customWidth="1"/>
    <col min="4872" max="4873" width="8.7109375" customWidth="1"/>
    <col min="4874" max="4874" width="9.140625" customWidth="1"/>
    <col min="4875" max="4875" width="7.5703125" customWidth="1"/>
    <col min="4876" max="4876" width="10" customWidth="1"/>
    <col min="4877" max="4877" width="10.42578125" customWidth="1"/>
    <col min="4878" max="4879" width="9.5703125" customWidth="1"/>
    <col min="4880" max="4880" width="8.7109375" customWidth="1"/>
    <col min="4881" max="4881" width="9.28515625" customWidth="1"/>
    <col min="4882" max="4882" width="10.42578125" customWidth="1"/>
    <col min="4883" max="4883" width="9.28515625" customWidth="1"/>
    <col min="4884" max="4884" width="8.5703125" customWidth="1"/>
    <col min="4885" max="4885" width="9.85546875" customWidth="1"/>
    <col min="4886" max="4886" width="8.5703125" customWidth="1"/>
    <col min="4887" max="4887" width="30.28515625" customWidth="1"/>
    <col min="4888" max="4888" width="7.7109375" customWidth="1"/>
    <col min="4889" max="4889" width="9.42578125" customWidth="1"/>
    <col min="4890" max="4890" width="50.5703125" customWidth="1"/>
    <col min="4891" max="4891" width="8.7109375" customWidth="1"/>
    <col min="4892" max="4892" width="9.140625" customWidth="1"/>
    <col min="4893" max="4893" width="37.7109375" customWidth="1"/>
    <col min="4894" max="4909" width="9.140625" customWidth="1"/>
    <col min="5121" max="5121" width="13.42578125" customWidth="1"/>
    <col min="5122" max="5122" width="17" customWidth="1"/>
    <col min="5123" max="5123" width="13.28515625" customWidth="1"/>
    <col min="5124" max="5124" width="9.28515625" customWidth="1"/>
    <col min="5125" max="5125" width="9.42578125" customWidth="1"/>
    <col min="5126" max="5126" width="11" customWidth="1"/>
    <col min="5127" max="5127" width="9.5703125" customWidth="1"/>
    <col min="5128" max="5129" width="8.7109375" customWidth="1"/>
    <col min="5130" max="5130" width="9.140625" customWidth="1"/>
    <col min="5131" max="5131" width="7.5703125" customWidth="1"/>
    <col min="5132" max="5132" width="10" customWidth="1"/>
    <col min="5133" max="5133" width="10.42578125" customWidth="1"/>
    <col min="5134" max="5135" width="9.5703125" customWidth="1"/>
    <col min="5136" max="5136" width="8.7109375" customWidth="1"/>
    <col min="5137" max="5137" width="9.28515625" customWidth="1"/>
    <col min="5138" max="5138" width="10.42578125" customWidth="1"/>
    <col min="5139" max="5139" width="9.28515625" customWidth="1"/>
    <col min="5140" max="5140" width="8.5703125" customWidth="1"/>
    <col min="5141" max="5141" width="9.85546875" customWidth="1"/>
    <col min="5142" max="5142" width="8.5703125" customWidth="1"/>
    <col min="5143" max="5143" width="30.28515625" customWidth="1"/>
    <col min="5144" max="5144" width="7.7109375" customWidth="1"/>
    <col min="5145" max="5145" width="9.42578125" customWidth="1"/>
    <col min="5146" max="5146" width="50.5703125" customWidth="1"/>
    <col min="5147" max="5147" width="8.7109375" customWidth="1"/>
    <col min="5148" max="5148" width="9.140625" customWidth="1"/>
    <col min="5149" max="5149" width="37.7109375" customWidth="1"/>
    <col min="5150" max="5165" width="9.140625" customWidth="1"/>
    <col min="5377" max="5377" width="13.42578125" customWidth="1"/>
    <col min="5378" max="5378" width="17" customWidth="1"/>
    <col min="5379" max="5379" width="13.28515625" customWidth="1"/>
    <col min="5380" max="5380" width="9.28515625" customWidth="1"/>
    <col min="5381" max="5381" width="9.42578125" customWidth="1"/>
    <col min="5382" max="5382" width="11" customWidth="1"/>
    <col min="5383" max="5383" width="9.5703125" customWidth="1"/>
    <col min="5384" max="5385" width="8.7109375" customWidth="1"/>
    <col min="5386" max="5386" width="9.140625" customWidth="1"/>
    <col min="5387" max="5387" width="7.5703125" customWidth="1"/>
    <col min="5388" max="5388" width="10" customWidth="1"/>
    <col min="5389" max="5389" width="10.42578125" customWidth="1"/>
    <col min="5390" max="5391" width="9.5703125" customWidth="1"/>
    <col min="5392" max="5392" width="8.7109375" customWidth="1"/>
    <col min="5393" max="5393" width="9.28515625" customWidth="1"/>
    <col min="5394" max="5394" width="10.42578125" customWidth="1"/>
    <col min="5395" max="5395" width="9.28515625" customWidth="1"/>
    <col min="5396" max="5396" width="8.5703125" customWidth="1"/>
    <col min="5397" max="5397" width="9.85546875" customWidth="1"/>
    <col min="5398" max="5398" width="8.5703125" customWidth="1"/>
    <col min="5399" max="5399" width="30.28515625" customWidth="1"/>
    <col min="5400" max="5400" width="7.7109375" customWidth="1"/>
    <col min="5401" max="5401" width="9.42578125" customWidth="1"/>
    <col min="5402" max="5402" width="50.5703125" customWidth="1"/>
    <col min="5403" max="5403" width="8.7109375" customWidth="1"/>
    <col min="5404" max="5404" width="9.140625" customWidth="1"/>
    <col min="5405" max="5405" width="37.7109375" customWidth="1"/>
    <col min="5406" max="5421" width="9.140625" customWidth="1"/>
    <col min="5633" max="5633" width="13.42578125" customWidth="1"/>
    <col min="5634" max="5634" width="17" customWidth="1"/>
    <col min="5635" max="5635" width="13.28515625" customWidth="1"/>
    <col min="5636" max="5636" width="9.28515625" customWidth="1"/>
    <col min="5637" max="5637" width="9.42578125" customWidth="1"/>
    <col min="5638" max="5638" width="11" customWidth="1"/>
    <col min="5639" max="5639" width="9.5703125" customWidth="1"/>
    <col min="5640" max="5641" width="8.7109375" customWidth="1"/>
    <col min="5642" max="5642" width="9.140625" customWidth="1"/>
    <col min="5643" max="5643" width="7.5703125" customWidth="1"/>
    <col min="5644" max="5644" width="10" customWidth="1"/>
    <col min="5645" max="5645" width="10.42578125" customWidth="1"/>
    <col min="5646" max="5647" width="9.5703125" customWidth="1"/>
    <col min="5648" max="5648" width="8.7109375" customWidth="1"/>
    <col min="5649" max="5649" width="9.28515625" customWidth="1"/>
    <col min="5650" max="5650" width="10.42578125" customWidth="1"/>
    <col min="5651" max="5651" width="9.28515625" customWidth="1"/>
    <col min="5652" max="5652" width="8.5703125" customWidth="1"/>
    <col min="5653" max="5653" width="9.85546875" customWidth="1"/>
    <col min="5654" max="5654" width="8.5703125" customWidth="1"/>
    <col min="5655" max="5655" width="30.28515625" customWidth="1"/>
    <col min="5656" max="5656" width="7.7109375" customWidth="1"/>
    <col min="5657" max="5657" width="9.42578125" customWidth="1"/>
    <col min="5658" max="5658" width="50.5703125" customWidth="1"/>
    <col min="5659" max="5659" width="8.7109375" customWidth="1"/>
    <col min="5660" max="5660" width="9.140625" customWidth="1"/>
    <col min="5661" max="5661" width="37.7109375" customWidth="1"/>
    <col min="5662" max="5677" width="9.140625" customWidth="1"/>
    <col min="5889" max="5889" width="13.42578125" customWidth="1"/>
    <col min="5890" max="5890" width="17" customWidth="1"/>
    <col min="5891" max="5891" width="13.28515625" customWidth="1"/>
    <col min="5892" max="5892" width="9.28515625" customWidth="1"/>
    <col min="5893" max="5893" width="9.42578125" customWidth="1"/>
    <col min="5894" max="5894" width="11" customWidth="1"/>
    <col min="5895" max="5895" width="9.5703125" customWidth="1"/>
    <col min="5896" max="5897" width="8.7109375" customWidth="1"/>
    <col min="5898" max="5898" width="9.140625" customWidth="1"/>
    <col min="5899" max="5899" width="7.5703125" customWidth="1"/>
    <col min="5900" max="5900" width="10" customWidth="1"/>
    <col min="5901" max="5901" width="10.42578125" customWidth="1"/>
    <col min="5902" max="5903" width="9.5703125" customWidth="1"/>
    <col min="5904" max="5904" width="8.7109375" customWidth="1"/>
    <col min="5905" max="5905" width="9.28515625" customWidth="1"/>
    <col min="5906" max="5906" width="10.42578125" customWidth="1"/>
    <col min="5907" max="5907" width="9.28515625" customWidth="1"/>
    <col min="5908" max="5908" width="8.5703125" customWidth="1"/>
    <col min="5909" max="5909" width="9.85546875" customWidth="1"/>
    <col min="5910" max="5910" width="8.5703125" customWidth="1"/>
    <col min="5911" max="5911" width="30.28515625" customWidth="1"/>
    <col min="5912" max="5912" width="7.7109375" customWidth="1"/>
    <col min="5913" max="5913" width="9.42578125" customWidth="1"/>
    <col min="5914" max="5914" width="50.5703125" customWidth="1"/>
    <col min="5915" max="5915" width="8.7109375" customWidth="1"/>
    <col min="5916" max="5916" width="9.140625" customWidth="1"/>
    <col min="5917" max="5917" width="37.7109375" customWidth="1"/>
    <col min="5918" max="5933" width="9.140625" customWidth="1"/>
    <col min="6145" max="6145" width="13.42578125" customWidth="1"/>
    <col min="6146" max="6146" width="17" customWidth="1"/>
    <col min="6147" max="6147" width="13.28515625" customWidth="1"/>
    <col min="6148" max="6148" width="9.28515625" customWidth="1"/>
    <col min="6149" max="6149" width="9.42578125" customWidth="1"/>
    <col min="6150" max="6150" width="11" customWidth="1"/>
    <col min="6151" max="6151" width="9.5703125" customWidth="1"/>
    <col min="6152" max="6153" width="8.7109375" customWidth="1"/>
    <col min="6154" max="6154" width="9.140625" customWidth="1"/>
    <col min="6155" max="6155" width="7.5703125" customWidth="1"/>
    <col min="6156" max="6156" width="10" customWidth="1"/>
    <col min="6157" max="6157" width="10.42578125" customWidth="1"/>
    <col min="6158" max="6159" width="9.5703125" customWidth="1"/>
    <col min="6160" max="6160" width="8.7109375" customWidth="1"/>
    <col min="6161" max="6161" width="9.28515625" customWidth="1"/>
    <col min="6162" max="6162" width="10.42578125" customWidth="1"/>
    <col min="6163" max="6163" width="9.28515625" customWidth="1"/>
    <col min="6164" max="6164" width="8.5703125" customWidth="1"/>
    <col min="6165" max="6165" width="9.85546875" customWidth="1"/>
    <col min="6166" max="6166" width="8.5703125" customWidth="1"/>
    <col min="6167" max="6167" width="30.28515625" customWidth="1"/>
    <col min="6168" max="6168" width="7.7109375" customWidth="1"/>
    <col min="6169" max="6169" width="9.42578125" customWidth="1"/>
    <col min="6170" max="6170" width="50.5703125" customWidth="1"/>
    <col min="6171" max="6171" width="8.7109375" customWidth="1"/>
    <col min="6172" max="6172" width="9.140625" customWidth="1"/>
    <col min="6173" max="6173" width="37.7109375" customWidth="1"/>
    <col min="6174" max="6189" width="9.140625" customWidth="1"/>
    <col min="6401" max="6401" width="13.42578125" customWidth="1"/>
    <col min="6402" max="6402" width="17" customWidth="1"/>
    <col min="6403" max="6403" width="13.28515625" customWidth="1"/>
    <col min="6404" max="6404" width="9.28515625" customWidth="1"/>
    <col min="6405" max="6405" width="9.42578125" customWidth="1"/>
    <col min="6406" max="6406" width="11" customWidth="1"/>
    <col min="6407" max="6407" width="9.5703125" customWidth="1"/>
    <col min="6408" max="6409" width="8.7109375" customWidth="1"/>
    <col min="6410" max="6410" width="9.140625" customWidth="1"/>
    <col min="6411" max="6411" width="7.5703125" customWidth="1"/>
    <col min="6412" max="6412" width="10" customWidth="1"/>
    <col min="6413" max="6413" width="10.42578125" customWidth="1"/>
    <col min="6414" max="6415" width="9.5703125" customWidth="1"/>
    <col min="6416" max="6416" width="8.7109375" customWidth="1"/>
    <col min="6417" max="6417" width="9.28515625" customWidth="1"/>
    <col min="6418" max="6418" width="10.42578125" customWidth="1"/>
    <col min="6419" max="6419" width="9.28515625" customWidth="1"/>
    <col min="6420" max="6420" width="8.5703125" customWidth="1"/>
    <col min="6421" max="6421" width="9.85546875" customWidth="1"/>
    <col min="6422" max="6422" width="8.5703125" customWidth="1"/>
    <col min="6423" max="6423" width="30.28515625" customWidth="1"/>
    <col min="6424" max="6424" width="7.7109375" customWidth="1"/>
    <col min="6425" max="6425" width="9.42578125" customWidth="1"/>
    <col min="6426" max="6426" width="50.5703125" customWidth="1"/>
    <col min="6427" max="6427" width="8.7109375" customWidth="1"/>
    <col min="6428" max="6428" width="9.140625" customWidth="1"/>
    <col min="6429" max="6429" width="37.7109375" customWidth="1"/>
    <col min="6430" max="6445" width="9.140625" customWidth="1"/>
    <col min="6657" max="6657" width="13.42578125" customWidth="1"/>
    <col min="6658" max="6658" width="17" customWidth="1"/>
    <col min="6659" max="6659" width="13.28515625" customWidth="1"/>
    <col min="6660" max="6660" width="9.28515625" customWidth="1"/>
    <col min="6661" max="6661" width="9.42578125" customWidth="1"/>
    <col min="6662" max="6662" width="11" customWidth="1"/>
    <col min="6663" max="6663" width="9.5703125" customWidth="1"/>
    <col min="6664" max="6665" width="8.7109375" customWidth="1"/>
    <col min="6666" max="6666" width="9.140625" customWidth="1"/>
    <col min="6667" max="6667" width="7.5703125" customWidth="1"/>
    <col min="6668" max="6668" width="10" customWidth="1"/>
    <col min="6669" max="6669" width="10.42578125" customWidth="1"/>
    <col min="6670" max="6671" width="9.5703125" customWidth="1"/>
    <col min="6672" max="6672" width="8.7109375" customWidth="1"/>
    <col min="6673" max="6673" width="9.28515625" customWidth="1"/>
    <col min="6674" max="6674" width="10.42578125" customWidth="1"/>
    <col min="6675" max="6675" width="9.28515625" customWidth="1"/>
    <col min="6676" max="6676" width="8.5703125" customWidth="1"/>
    <col min="6677" max="6677" width="9.85546875" customWidth="1"/>
    <col min="6678" max="6678" width="8.5703125" customWidth="1"/>
    <col min="6679" max="6679" width="30.28515625" customWidth="1"/>
    <col min="6680" max="6680" width="7.7109375" customWidth="1"/>
    <col min="6681" max="6681" width="9.42578125" customWidth="1"/>
    <col min="6682" max="6682" width="50.5703125" customWidth="1"/>
    <col min="6683" max="6683" width="8.7109375" customWidth="1"/>
    <col min="6684" max="6684" width="9.140625" customWidth="1"/>
    <col min="6685" max="6685" width="37.7109375" customWidth="1"/>
    <col min="6686" max="6701" width="9.140625" customWidth="1"/>
    <col min="6913" max="6913" width="13.42578125" customWidth="1"/>
    <col min="6914" max="6914" width="17" customWidth="1"/>
    <col min="6915" max="6915" width="13.28515625" customWidth="1"/>
    <col min="6916" max="6916" width="9.28515625" customWidth="1"/>
    <col min="6917" max="6917" width="9.42578125" customWidth="1"/>
    <col min="6918" max="6918" width="11" customWidth="1"/>
    <col min="6919" max="6919" width="9.5703125" customWidth="1"/>
    <col min="6920" max="6921" width="8.7109375" customWidth="1"/>
    <col min="6922" max="6922" width="9.140625" customWidth="1"/>
    <col min="6923" max="6923" width="7.5703125" customWidth="1"/>
    <col min="6924" max="6924" width="10" customWidth="1"/>
    <col min="6925" max="6925" width="10.42578125" customWidth="1"/>
    <col min="6926" max="6927" width="9.5703125" customWidth="1"/>
    <col min="6928" max="6928" width="8.7109375" customWidth="1"/>
    <col min="6929" max="6929" width="9.28515625" customWidth="1"/>
    <col min="6930" max="6930" width="10.42578125" customWidth="1"/>
    <col min="6931" max="6931" width="9.28515625" customWidth="1"/>
    <col min="6932" max="6932" width="8.5703125" customWidth="1"/>
    <col min="6933" max="6933" width="9.85546875" customWidth="1"/>
    <col min="6934" max="6934" width="8.5703125" customWidth="1"/>
    <col min="6935" max="6935" width="30.28515625" customWidth="1"/>
    <col min="6936" max="6936" width="7.7109375" customWidth="1"/>
    <col min="6937" max="6937" width="9.42578125" customWidth="1"/>
    <col min="6938" max="6938" width="50.5703125" customWidth="1"/>
    <col min="6939" max="6939" width="8.7109375" customWidth="1"/>
    <col min="6940" max="6940" width="9.140625" customWidth="1"/>
    <col min="6941" max="6941" width="37.7109375" customWidth="1"/>
    <col min="6942" max="6957" width="9.140625" customWidth="1"/>
    <col min="7169" max="7169" width="13.42578125" customWidth="1"/>
    <col min="7170" max="7170" width="17" customWidth="1"/>
    <col min="7171" max="7171" width="13.28515625" customWidth="1"/>
    <col min="7172" max="7172" width="9.28515625" customWidth="1"/>
    <col min="7173" max="7173" width="9.42578125" customWidth="1"/>
    <col min="7174" max="7174" width="11" customWidth="1"/>
    <col min="7175" max="7175" width="9.5703125" customWidth="1"/>
    <col min="7176" max="7177" width="8.7109375" customWidth="1"/>
    <col min="7178" max="7178" width="9.140625" customWidth="1"/>
    <col min="7179" max="7179" width="7.5703125" customWidth="1"/>
    <col min="7180" max="7180" width="10" customWidth="1"/>
    <col min="7181" max="7181" width="10.42578125" customWidth="1"/>
    <col min="7182" max="7183" width="9.5703125" customWidth="1"/>
    <col min="7184" max="7184" width="8.7109375" customWidth="1"/>
    <col min="7185" max="7185" width="9.28515625" customWidth="1"/>
    <col min="7186" max="7186" width="10.42578125" customWidth="1"/>
    <col min="7187" max="7187" width="9.28515625" customWidth="1"/>
    <col min="7188" max="7188" width="8.5703125" customWidth="1"/>
    <col min="7189" max="7189" width="9.85546875" customWidth="1"/>
    <col min="7190" max="7190" width="8.5703125" customWidth="1"/>
    <col min="7191" max="7191" width="30.28515625" customWidth="1"/>
    <col min="7192" max="7192" width="7.7109375" customWidth="1"/>
    <col min="7193" max="7193" width="9.42578125" customWidth="1"/>
    <col min="7194" max="7194" width="50.5703125" customWidth="1"/>
    <col min="7195" max="7195" width="8.7109375" customWidth="1"/>
    <col min="7196" max="7196" width="9.140625" customWidth="1"/>
    <col min="7197" max="7197" width="37.7109375" customWidth="1"/>
    <col min="7198" max="7213" width="9.140625" customWidth="1"/>
    <col min="7425" max="7425" width="13.42578125" customWidth="1"/>
    <col min="7426" max="7426" width="17" customWidth="1"/>
    <col min="7427" max="7427" width="13.28515625" customWidth="1"/>
    <col min="7428" max="7428" width="9.28515625" customWidth="1"/>
    <col min="7429" max="7429" width="9.42578125" customWidth="1"/>
    <col min="7430" max="7430" width="11" customWidth="1"/>
    <col min="7431" max="7431" width="9.5703125" customWidth="1"/>
    <col min="7432" max="7433" width="8.7109375" customWidth="1"/>
    <col min="7434" max="7434" width="9.140625" customWidth="1"/>
    <col min="7435" max="7435" width="7.5703125" customWidth="1"/>
    <col min="7436" max="7436" width="10" customWidth="1"/>
    <col min="7437" max="7437" width="10.42578125" customWidth="1"/>
    <col min="7438" max="7439" width="9.5703125" customWidth="1"/>
    <col min="7440" max="7440" width="8.7109375" customWidth="1"/>
    <col min="7441" max="7441" width="9.28515625" customWidth="1"/>
    <col min="7442" max="7442" width="10.42578125" customWidth="1"/>
    <col min="7443" max="7443" width="9.28515625" customWidth="1"/>
    <col min="7444" max="7444" width="8.5703125" customWidth="1"/>
    <col min="7445" max="7445" width="9.85546875" customWidth="1"/>
    <col min="7446" max="7446" width="8.5703125" customWidth="1"/>
    <col min="7447" max="7447" width="30.28515625" customWidth="1"/>
    <col min="7448" max="7448" width="7.7109375" customWidth="1"/>
    <col min="7449" max="7449" width="9.42578125" customWidth="1"/>
    <col min="7450" max="7450" width="50.5703125" customWidth="1"/>
    <col min="7451" max="7451" width="8.7109375" customWidth="1"/>
    <col min="7452" max="7452" width="9.140625" customWidth="1"/>
    <col min="7453" max="7453" width="37.7109375" customWidth="1"/>
    <col min="7454" max="7469" width="9.140625" customWidth="1"/>
    <col min="7681" max="7681" width="13.42578125" customWidth="1"/>
    <col min="7682" max="7682" width="17" customWidth="1"/>
    <col min="7683" max="7683" width="13.28515625" customWidth="1"/>
    <col min="7684" max="7684" width="9.28515625" customWidth="1"/>
    <col min="7685" max="7685" width="9.42578125" customWidth="1"/>
    <col min="7686" max="7686" width="11" customWidth="1"/>
    <col min="7687" max="7687" width="9.5703125" customWidth="1"/>
    <col min="7688" max="7689" width="8.7109375" customWidth="1"/>
    <col min="7690" max="7690" width="9.140625" customWidth="1"/>
    <col min="7691" max="7691" width="7.5703125" customWidth="1"/>
    <col min="7692" max="7692" width="10" customWidth="1"/>
    <col min="7693" max="7693" width="10.42578125" customWidth="1"/>
    <col min="7694" max="7695" width="9.5703125" customWidth="1"/>
    <col min="7696" max="7696" width="8.7109375" customWidth="1"/>
    <col min="7697" max="7697" width="9.28515625" customWidth="1"/>
    <col min="7698" max="7698" width="10.42578125" customWidth="1"/>
    <col min="7699" max="7699" width="9.28515625" customWidth="1"/>
    <col min="7700" max="7700" width="8.5703125" customWidth="1"/>
    <col min="7701" max="7701" width="9.85546875" customWidth="1"/>
    <col min="7702" max="7702" width="8.5703125" customWidth="1"/>
    <col min="7703" max="7703" width="30.28515625" customWidth="1"/>
    <col min="7704" max="7704" width="7.7109375" customWidth="1"/>
    <col min="7705" max="7705" width="9.42578125" customWidth="1"/>
    <col min="7706" max="7706" width="50.5703125" customWidth="1"/>
    <col min="7707" max="7707" width="8.7109375" customWidth="1"/>
    <col min="7708" max="7708" width="9.140625" customWidth="1"/>
    <col min="7709" max="7709" width="37.7109375" customWidth="1"/>
    <col min="7710" max="7725" width="9.140625" customWidth="1"/>
    <col min="7937" max="7937" width="13.42578125" customWidth="1"/>
    <col min="7938" max="7938" width="17" customWidth="1"/>
    <col min="7939" max="7939" width="13.28515625" customWidth="1"/>
    <col min="7940" max="7940" width="9.28515625" customWidth="1"/>
    <col min="7941" max="7941" width="9.42578125" customWidth="1"/>
    <col min="7942" max="7942" width="11" customWidth="1"/>
    <col min="7943" max="7943" width="9.5703125" customWidth="1"/>
    <col min="7944" max="7945" width="8.7109375" customWidth="1"/>
    <col min="7946" max="7946" width="9.140625" customWidth="1"/>
    <col min="7947" max="7947" width="7.5703125" customWidth="1"/>
    <col min="7948" max="7948" width="10" customWidth="1"/>
    <col min="7949" max="7949" width="10.42578125" customWidth="1"/>
    <col min="7950" max="7951" width="9.5703125" customWidth="1"/>
    <col min="7952" max="7952" width="8.7109375" customWidth="1"/>
    <col min="7953" max="7953" width="9.28515625" customWidth="1"/>
    <col min="7954" max="7954" width="10.42578125" customWidth="1"/>
    <col min="7955" max="7955" width="9.28515625" customWidth="1"/>
    <col min="7956" max="7956" width="8.5703125" customWidth="1"/>
    <col min="7957" max="7957" width="9.85546875" customWidth="1"/>
    <col min="7958" max="7958" width="8.5703125" customWidth="1"/>
    <col min="7959" max="7959" width="30.28515625" customWidth="1"/>
    <col min="7960" max="7960" width="7.7109375" customWidth="1"/>
    <col min="7961" max="7961" width="9.42578125" customWidth="1"/>
    <col min="7962" max="7962" width="50.5703125" customWidth="1"/>
    <col min="7963" max="7963" width="8.7109375" customWidth="1"/>
    <col min="7964" max="7964" width="9.140625" customWidth="1"/>
    <col min="7965" max="7965" width="37.7109375" customWidth="1"/>
    <col min="7966" max="7981" width="9.140625" customWidth="1"/>
    <col min="8193" max="8193" width="13.42578125" customWidth="1"/>
    <col min="8194" max="8194" width="17" customWidth="1"/>
    <col min="8195" max="8195" width="13.28515625" customWidth="1"/>
    <col min="8196" max="8196" width="9.28515625" customWidth="1"/>
    <col min="8197" max="8197" width="9.42578125" customWidth="1"/>
    <col min="8198" max="8198" width="11" customWidth="1"/>
    <col min="8199" max="8199" width="9.5703125" customWidth="1"/>
    <col min="8200" max="8201" width="8.7109375" customWidth="1"/>
    <col min="8202" max="8202" width="9.140625" customWidth="1"/>
    <col min="8203" max="8203" width="7.5703125" customWidth="1"/>
    <col min="8204" max="8204" width="10" customWidth="1"/>
    <col min="8205" max="8205" width="10.42578125" customWidth="1"/>
    <col min="8206" max="8207" width="9.5703125" customWidth="1"/>
    <col min="8208" max="8208" width="8.7109375" customWidth="1"/>
    <col min="8209" max="8209" width="9.28515625" customWidth="1"/>
    <col min="8210" max="8210" width="10.42578125" customWidth="1"/>
    <col min="8211" max="8211" width="9.28515625" customWidth="1"/>
    <col min="8212" max="8212" width="8.5703125" customWidth="1"/>
    <col min="8213" max="8213" width="9.85546875" customWidth="1"/>
    <col min="8214" max="8214" width="8.5703125" customWidth="1"/>
    <col min="8215" max="8215" width="30.28515625" customWidth="1"/>
    <col min="8216" max="8216" width="7.7109375" customWidth="1"/>
    <col min="8217" max="8217" width="9.42578125" customWidth="1"/>
    <col min="8218" max="8218" width="50.5703125" customWidth="1"/>
    <col min="8219" max="8219" width="8.7109375" customWidth="1"/>
    <col min="8220" max="8220" width="9.140625" customWidth="1"/>
    <col min="8221" max="8221" width="37.7109375" customWidth="1"/>
    <col min="8222" max="8237" width="9.140625" customWidth="1"/>
    <col min="8449" max="8449" width="13.42578125" customWidth="1"/>
    <col min="8450" max="8450" width="17" customWidth="1"/>
    <col min="8451" max="8451" width="13.28515625" customWidth="1"/>
    <col min="8452" max="8452" width="9.28515625" customWidth="1"/>
    <col min="8453" max="8453" width="9.42578125" customWidth="1"/>
    <col min="8454" max="8454" width="11" customWidth="1"/>
    <col min="8455" max="8455" width="9.5703125" customWidth="1"/>
    <col min="8456" max="8457" width="8.7109375" customWidth="1"/>
    <col min="8458" max="8458" width="9.140625" customWidth="1"/>
    <col min="8459" max="8459" width="7.5703125" customWidth="1"/>
    <col min="8460" max="8460" width="10" customWidth="1"/>
    <col min="8461" max="8461" width="10.42578125" customWidth="1"/>
    <col min="8462" max="8463" width="9.5703125" customWidth="1"/>
    <col min="8464" max="8464" width="8.7109375" customWidth="1"/>
    <col min="8465" max="8465" width="9.28515625" customWidth="1"/>
    <col min="8466" max="8466" width="10.42578125" customWidth="1"/>
    <col min="8467" max="8467" width="9.28515625" customWidth="1"/>
    <col min="8468" max="8468" width="8.5703125" customWidth="1"/>
    <col min="8469" max="8469" width="9.85546875" customWidth="1"/>
    <col min="8470" max="8470" width="8.5703125" customWidth="1"/>
    <col min="8471" max="8471" width="30.28515625" customWidth="1"/>
    <col min="8472" max="8472" width="7.7109375" customWidth="1"/>
    <col min="8473" max="8473" width="9.42578125" customWidth="1"/>
    <col min="8474" max="8474" width="50.5703125" customWidth="1"/>
    <col min="8475" max="8475" width="8.7109375" customWidth="1"/>
    <col min="8476" max="8476" width="9.140625" customWidth="1"/>
    <col min="8477" max="8477" width="37.7109375" customWidth="1"/>
    <col min="8478" max="8493" width="9.140625" customWidth="1"/>
    <col min="8705" max="8705" width="13.42578125" customWidth="1"/>
    <col min="8706" max="8706" width="17" customWidth="1"/>
    <col min="8707" max="8707" width="13.28515625" customWidth="1"/>
    <col min="8708" max="8708" width="9.28515625" customWidth="1"/>
    <col min="8709" max="8709" width="9.42578125" customWidth="1"/>
    <col min="8710" max="8710" width="11" customWidth="1"/>
    <col min="8711" max="8711" width="9.5703125" customWidth="1"/>
    <col min="8712" max="8713" width="8.7109375" customWidth="1"/>
    <col min="8714" max="8714" width="9.140625" customWidth="1"/>
    <col min="8715" max="8715" width="7.5703125" customWidth="1"/>
    <col min="8716" max="8716" width="10" customWidth="1"/>
    <col min="8717" max="8717" width="10.42578125" customWidth="1"/>
    <col min="8718" max="8719" width="9.5703125" customWidth="1"/>
    <col min="8720" max="8720" width="8.7109375" customWidth="1"/>
    <col min="8721" max="8721" width="9.28515625" customWidth="1"/>
    <col min="8722" max="8722" width="10.42578125" customWidth="1"/>
    <col min="8723" max="8723" width="9.28515625" customWidth="1"/>
    <col min="8724" max="8724" width="8.5703125" customWidth="1"/>
    <col min="8725" max="8725" width="9.85546875" customWidth="1"/>
    <col min="8726" max="8726" width="8.5703125" customWidth="1"/>
    <col min="8727" max="8727" width="30.28515625" customWidth="1"/>
    <col min="8728" max="8728" width="7.7109375" customWidth="1"/>
    <col min="8729" max="8729" width="9.42578125" customWidth="1"/>
    <col min="8730" max="8730" width="50.5703125" customWidth="1"/>
    <col min="8731" max="8731" width="8.7109375" customWidth="1"/>
    <col min="8732" max="8732" width="9.140625" customWidth="1"/>
    <col min="8733" max="8733" width="37.7109375" customWidth="1"/>
    <col min="8734" max="8749" width="9.140625" customWidth="1"/>
    <col min="8961" max="8961" width="13.42578125" customWidth="1"/>
    <col min="8962" max="8962" width="17" customWidth="1"/>
    <col min="8963" max="8963" width="13.28515625" customWidth="1"/>
    <col min="8964" max="8964" width="9.28515625" customWidth="1"/>
    <col min="8965" max="8965" width="9.42578125" customWidth="1"/>
    <col min="8966" max="8966" width="11" customWidth="1"/>
    <col min="8967" max="8967" width="9.5703125" customWidth="1"/>
    <col min="8968" max="8969" width="8.7109375" customWidth="1"/>
    <col min="8970" max="8970" width="9.140625" customWidth="1"/>
    <col min="8971" max="8971" width="7.5703125" customWidth="1"/>
    <col min="8972" max="8972" width="10" customWidth="1"/>
    <col min="8973" max="8973" width="10.42578125" customWidth="1"/>
    <col min="8974" max="8975" width="9.5703125" customWidth="1"/>
    <col min="8976" max="8976" width="8.7109375" customWidth="1"/>
    <col min="8977" max="8977" width="9.28515625" customWidth="1"/>
    <col min="8978" max="8978" width="10.42578125" customWidth="1"/>
    <col min="8979" max="8979" width="9.28515625" customWidth="1"/>
    <col min="8980" max="8980" width="8.5703125" customWidth="1"/>
    <col min="8981" max="8981" width="9.85546875" customWidth="1"/>
    <col min="8982" max="8982" width="8.5703125" customWidth="1"/>
    <col min="8983" max="8983" width="30.28515625" customWidth="1"/>
    <col min="8984" max="8984" width="7.7109375" customWidth="1"/>
    <col min="8985" max="8985" width="9.42578125" customWidth="1"/>
    <col min="8986" max="8986" width="50.5703125" customWidth="1"/>
    <col min="8987" max="8987" width="8.7109375" customWidth="1"/>
    <col min="8988" max="8988" width="9.140625" customWidth="1"/>
    <col min="8989" max="8989" width="37.7109375" customWidth="1"/>
    <col min="8990" max="9005" width="9.140625" customWidth="1"/>
    <col min="9217" max="9217" width="13.42578125" customWidth="1"/>
    <col min="9218" max="9218" width="17" customWidth="1"/>
    <col min="9219" max="9219" width="13.28515625" customWidth="1"/>
    <col min="9220" max="9220" width="9.28515625" customWidth="1"/>
    <col min="9221" max="9221" width="9.42578125" customWidth="1"/>
    <col min="9222" max="9222" width="11" customWidth="1"/>
    <col min="9223" max="9223" width="9.5703125" customWidth="1"/>
    <col min="9224" max="9225" width="8.7109375" customWidth="1"/>
    <col min="9226" max="9226" width="9.140625" customWidth="1"/>
    <col min="9227" max="9227" width="7.5703125" customWidth="1"/>
    <col min="9228" max="9228" width="10" customWidth="1"/>
    <col min="9229" max="9229" width="10.42578125" customWidth="1"/>
    <col min="9230" max="9231" width="9.5703125" customWidth="1"/>
    <col min="9232" max="9232" width="8.7109375" customWidth="1"/>
    <col min="9233" max="9233" width="9.28515625" customWidth="1"/>
    <col min="9234" max="9234" width="10.42578125" customWidth="1"/>
    <col min="9235" max="9235" width="9.28515625" customWidth="1"/>
    <col min="9236" max="9236" width="8.5703125" customWidth="1"/>
    <col min="9237" max="9237" width="9.85546875" customWidth="1"/>
    <col min="9238" max="9238" width="8.5703125" customWidth="1"/>
    <col min="9239" max="9239" width="30.28515625" customWidth="1"/>
    <col min="9240" max="9240" width="7.7109375" customWidth="1"/>
    <col min="9241" max="9241" width="9.42578125" customWidth="1"/>
    <col min="9242" max="9242" width="50.5703125" customWidth="1"/>
    <col min="9243" max="9243" width="8.7109375" customWidth="1"/>
    <col min="9244" max="9244" width="9.140625" customWidth="1"/>
    <col min="9245" max="9245" width="37.7109375" customWidth="1"/>
    <col min="9246" max="9261" width="9.140625" customWidth="1"/>
    <col min="9473" max="9473" width="13.42578125" customWidth="1"/>
    <col min="9474" max="9474" width="17" customWidth="1"/>
    <col min="9475" max="9475" width="13.28515625" customWidth="1"/>
    <col min="9476" max="9476" width="9.28515625" customWidth="1"/>
    <col min="9477" max="9477" width="9.42578125" customWidth="1"/>
    <col min="9478" max="9478" width="11" customWidth="1"/>
    <col min="9479" max="9479" width="9.5703125" customWidth="1"/>
    <col min="9480" max="9481" width="8.7109375" customWidth="1"/>
    <col min="9482" max="9482" width="9.140625" customWidth="1"/>
    <col min="9483" max="9483" width="7.5703125" customWidth="1"/>
    <col min="9484" max="9484" width="10" customWidth="1"/>
    <col min="9485" max="9485" width="10.42578125" customWidth="1"/>
    <col min="9486" max="9487" width="9.5703125" customWidth="1"/>
    <col min="9488" max="9488" width="8.7109375" customWidth="1"/>
    <col min="9489" max="9489" width="9.28515625" customWidth="1"/>
    <col min="9490" max="9490" width="10.42578125" customWidth="1"/>
    <col min="9491" max="9491" width="9.28515625" customWidth="1"/>
    <col min="9492" max="9492" width="8.5703125" customWidth="1"/>
    <col min="9493" max="9493" width="9.85546875" customWidth="1"/>
    <col min="9494" max="9494" width="8.5703125" customWidth="1"/>
    <col min="9495" max="9495" width="30.28515625" customWidth="1"/>
    <col min="9496" max="9496" width="7.7109375" customWidth="1"/>
    <col min="9497" max="9497" width="9.42578125" customWidth="1"/>
    <col min="9498" max="9498" width="50.5703125" customWidth="1"/>
    <col min="9499" max="9499" width="8.7109375" customWidth="1"/>
    <col min="9500" max="9500" width="9.140625" customWidth="1"/>
    <col min="9501" max="9501" width="37.7109375" customWidth="1"/>
    <col min="9502" max="9517" width="9.140625" customWidth="1"/>
    <col min="9729" max="9729" width="13.42578125" customWidth="1"/>
    <col min="9730" max="9730" width="17" customWidth="1"/>
    <col min="9731" max="9731" width="13.28515625" customWidth="1"/>
    <col min="9732" max="9732" width="9.28515625" customWidth="1"/>
    <col min="9733" max="9733" width="9.42578125" customWidth="1"/>
    <col min="9734" max="9734" width="11" customWidth="1"/>
    <col min="9735" max="9735" width="9.5703125" customWidth="1"/>
    <col min="9736" max="9737" width="8.7109375" customWidth="1"/>
    <col min="9738" max="9738" width="9.140625" customWidth="1"/>
    <col min="9739" max="9739" width="7.5703125" customWidth="1"/>
    <col min="9740" max="9740" width="10" customWidth="1"/>
    <col min="9741" max="9741" width="10.42578125" customWidth="1"/>
    <col min="9742" max="9743" width="9.5703125" customWidth="1"/>
    <col min="9744" max="9744" width="8.7109375" customWidth="1"/>
    <col min="9745" max="9745" width="9.28515625" customWidth="1"/>
    <col min="9746" max="9746" width="10.42578125" customWidth="1"/>
    <col min="9747" max="9747" width="9.28515625" customWidth="1"/>
    <col min="9748" max="9748" width="8.5703125" customWidth="1"/>
    <col min="9749" max="9749" width="9.85546875" customWidth="1"/>
    <col min="9750" max="9750" width="8.5703125" customWidth="1"/>
    <col min="9751" max="9751" width="30.28515625" customWidth="1"/>
    <col min="9752" max="9752" width="7.7109375" customWidth="1"/>
    <col min="9753" max="9753" width="9.42578125" customWidth="1"/>
    <col min="9754" max="9754" width="50.5703125" customWidth="1"/>
    <col min="9755" max="9755" width="8.7109375" customWidth="1"/>
    <col min="9756" max="9756" width="9.140625" customWidth="1"/>
    <col min="9757" max="9757" width="37.7109375" customWidth="1"/>
    <col min="9758" max="9773" width="9.140625" customWidth="1"/>
    <col min="9985" max="9985" width="13.42578125" customWidth="1"/>
    <col min="9986" max="9986" width="17" customWidth="1"/>
    <col min="9987" max="9987" width="13.28515625" customWidth="1"/>
    <col min="9988" max="9988" width="9.28515625" customWidth="1"/>
    <col min="9989" max="9989" width="9.42578125" customWidth="1"/>
    <col min="9990" max="9990" width="11" customWidth="1"/>
    <col min="9991" max="9991" width="9.5703125" customWidth="1"/>
    <col min="9992" max="9993" width="8.7109375" customWidth="1"/>
    <col min="9994" max="9994" width="9.140625" customWidth="1"/>
    <col min="9995" max="9995" width="7.5703125" customWidth="1"/>
    <col min="9996" max="9996" width="10" customWidth="1"/>
    <col min="9997" max="9997" width="10.42578125" customWidth="1"/>
    <col min="9998" max="9999" width="9.5703125" customWidth="1"/>
    <col min="10000" max="10000" width="8.7109375" customWidth="1"/>
    <col min="10001" max="10001" width="9.28515625" customWidth="1"/>
    <col min="10002" max="10002" width="10.42578125" customWidth="1"/>
    <col min="10003" max="10003" width="9.28515625" customWidth="1"/>
    <col min="10004" max="10004" width="8.5703125" customWidth="1"/>
    <col min="10005" max="10005" width="9.85546875" customWidth="1"/>
    <col min="10006" max="10006" width="8.5703125" customWidth="1"/>
    <col min="10007" max="10007" width="30.28515625" customWidth="1"/>
    <col min="10008" max="10008" width="7.7109375" customWidth="1"/>
    <col min="10009" max="10009" width="9.42578125" customWidth="1"/>
    <col min="10010" max="10010" width="50.5703125" customWidth="1"/>
    <col min="10011" max="10011" width="8.7109375" customWidth="1"/>
    <col min="10012" max="10012" width="9.140625" customWidth="1"/>
    <col min="10013" max="10013" width="37.7109375" customWidth="1"/>
    <col min="10014" max="10029" width="9.140625" customWidth="1"/>
    <col min="10241" max="10241" width="13.42578125" customWidth="1"/>
    <col min="10242" max="10242" width="17" customWidth="1"/>
    <col min="10243" max="10243" width="13.28515625" customWidth="1"/>
    <col min="10244" max="10244" width="9.28515625" customWidth="1"/>
    <col min="10245" max="10245" width="9.42578125" customWidth="1"/>
    <col min="10246" max="10246" width="11" customWidth="1"/>
    <col min="10247" max="10247" width="9.5703125" customWidth="1"/>
    <col min="10248" max="10249" width="8.7109375" customWidth="1"/>
    <col min="10250" max="10250" width="9.140625" customWidth="1"/>
    <col min="10251" max="10251" width="7.5703125" customWidth="1"/>
    <col min="10252" max="10252" width="10" customWidth="1"/>
    <col min="10253" max="10253" width="10.42578125" customWidth="1"/>
    <col min="10254" max="10255" width="9.5703125" customWidth="1"/>
    <col min="10256" max="10256" width="8.7109375" customWidth="1"/>
    <col min="10257" max="10257" width="9.28515625" customWidth="1"/>
    <col min="10258" max="10258" width="10.42578125" customWidth="1"/>
    <col min="10259" max="10259" width="9.28515625" customWidth="1"/>
    <col min="10260" max="10260" width="8.5703125" customWidth="1"/>
    <col min="10261" max="10261" width="9.85546875" customWidth="1"/>
    <col min="10262" max="10262" width="8.5703125" customWidth="1"/>
    <col min="10263" max="10263" width="30.28515625" customWidth="1"/>
    <col min="10264" max="10264" width="7.7109375" customWidth="1"/>
    <col min="10265" max="10265" width="9.42578125" customWidth="1"/>
    <col min="10266" max="10266" width="50.5703125" customWidth="1"/>
    <col min="10267" max="10267" width="8.7109375" customWidth="1"/>
    <col min="10268" max="10268" width="9.140625" customWidth="1"/>
    <col min="10269" max="10269" width="37.7109375" customWidth="1"/>
    <col min="10270" max="10285" width="9.140625" customWidth="1"/>
    <col min="10497" max="10497" width="13.42578125" customWidth="1"/>
    <col min="10498" max="10498" width="17" customWidth="1"/>
    <col min="10499" max="10499" width="13.28515625" customWidth="1"/>
    <col min="10500" max="10500" width="9.28515625" customWidth="1"/>
    <col min="10501" max="10501" width="9.42578125" customWidth="1"/>
    <col min="10502" max="10502" width="11" customWidth="1"/>
    <col min="10503" max="10503" width="9.5703125" customWidth="1"/>
    <col min="10504" max="10505" width="8.7109375" customWidth="1"/>
    <col min="10506" max="10506" width="9.140625" customWidth="1"/>
    <col min="10507" max="10507" width="7.5703125" customWidth="1"/>
    <col min="10508" max="10508" width="10" customWidth="1"/>
    <col min="10509" max="10509" width="10.42578125" customWidth="1"/>
    <col min="10510" max="10511" width="9.5703125" customWidth="1"/>
    <col min="10512" max="10512" width="8.7109375" customWidth="1"/>
    <col min="10513" max="10513" width="9.28515625" customWidth="1"/>
    <col min="10514" max="10514" width="10.42578125" customWidth="1"/>
    <col min="10515" max="10515" width="9.28515625" customWidth="1"/>
    <col min="10516" max="10516" width="8.5703125" customWidth="1"/>
    <col min="10517" max="10517" width="9.85546875" customWidth="1"/>
    <col min="10518" max="10518" width="8.5703125" customWidth="1"/>
    <col min="10519" max="10519" width="30.28515625" customWidth="1"/>
    <col min="10520" max="10520" width="7.7109375" customWidth="1"/>
    <col min="10521" max="10521" width="9.42578125" customWidth="1"/>
    <col min="10522" max="10522" width="50.5703125" customWidth="1"/>
    <col min="10523" max="10523" width="8.7109375" customWidth="1"/>
    <col min="10524" max="10524" width="9.140625" customWidth="1"/>
    <col min="10525" max="10525" width="37.7109375" customWidth="1"/>
    <col min="10526" max="10541" width="9.140625" customWidth="1"/>
    <col min="10753" max="10753" width="13.42578125" customWidth="1"/>
    <col min="10754" max="10754" width="17" customWidth="1"/>
    <col min="10755" max="10755" width="13.28515625" customWidth="1"/>
    <col min="10756" max="10756" width="9.28515625" customWidth="1"/>
    <col min="10757" max="10757" width="9.42578125" customWidth="1"/>
    <col min="10758" max="10758" width="11" customWidth="1"/>
    <col min="10759" max="10759" width="9.5703125" customWidth="1"/>
    <col min="10760" max="10761" width="8.7109375" customWidth="1"/>
    <col min="10762" max="10762" width="9.140625" customWidth="1"/>
    <col min="10763" max="10763" width="7.5703125" customWidth="1"/>
    <col min="10764" max="10764" width="10" customWidth="1"/>
    <col min="10765" max="10765" width="10.42578125" customWidth="1"/>
    <col min="10766" max="10767" width="9.5703125" customWidth="1"/>
    <col min="10768" max="10768" width="8.7109375" customWidth="1"/>
    <col min="10769" max="10769" width="9.28515625" customWidth="1"/>
    <col min="10770" max="10770" width="10.42578125" customWidth="1"/>
    <col min="10771" max="10771" width="9.28515625" customWidth="1"/>
    <col min="10772" max="10772" width="8.5703125" customWidth="1"/>
    <col min="10773" max="10773" width="9.85546875" customWidth="1"/>
    <col min="10774" max="10774" width="8.5703125" customWidth="1"/>
    <col min="10775" max="10775" width="30.28515625" customWidth="1"/>
    <col min="10776" max="10776" width="7.7109375" customWidth="1"/>
    <col min="10777" max="10777" width="9.42578125" customWidth="1"/>
    <col min="10778" max="10778" width="50.5703125" customWidth="1"/>
    <col min="10779" max="10779" width="8.7109375" customWidth="1"/>
    <col min="10780" max="10780" width="9.140625" customWidth="1"/>
    <col min="10781" max="10781" width="37.7109375" customWidth="1"/>
    <col min="10782" max="10797" width="9.140625" customWidth="1"/>
    <col min="11009" max="11009" width="13.42578125" customWidth="1"/>
    <col min="11010" max="11010" width="17" customWidth="1"/>
    <col min="11011" max="11011" width="13.28515625" customWidth="1"/>
    <col min="11012" max="11012" width="9.28515625" customWidth="1"/>
    <col min="11013" max="11013" width="9.42578125" customWidth="1"/>
    <col min="11014" max="11014" width="11" customWidth="1"/>
    <col min="11015" max="11015" width="9.5703125" customWidth="1"/>
    <col min="11016" max="11017" width="8.7109375" customWidth="1"/>
    <col min="11018" max="11018" width="9.140625" customWidth="1"/>
    <col min="11019" max="11019" width="7.5703125" customWidth="1"/>
    <col min="11020" max="11020" width="10" customWidth="1"/>
    <col min="11021" max="11021" width="10.42578125" customWidth="1"/>
    <col min="11022" max="11023" width="9.5703125" customWidth="1"/>
    <col min="11024" max="11024" width="8.7109375" customWidth="1"/>
    <col min="11025" max="11025" width="9.28515625" customWidth="1"/>
    <col min="11026" max="11026" width="10.42578125" customWidth="1"/>
    <col min="11027" max="11027" width="9.28515625" customWidth="1"/>
    <col min="11028" max="11028" width="8.5703125" customWidth="1"/>
    <col min="11029" max="11029" width="9.85546875" customWidth="1"/>
    <col min="11030" max="11030" width="8.5703125" customWidth="1"/>
    <col min="11031" max="11031" width="30.28515625" customWidth="1"/>
    <col min="11032" max="11032" width="7.7109375" customWidth="1"/>
    <col min="11033" max="11033" width="9.42578125" customWidth="1"/>
    <col min="11034" max="11034" width="50.5703125" customWidth="1"/>
    <col min="11035" max="11035" width="8.7109375" customWidth="1"/>
    <col min="11036" max="11036" width="9.140625" customWidth="1"/>
    <col min="11037" max="11037" width="37.7109375" customWidth="1"/>
    <col min="11038" max="11053" width="9.140625" customWidth="1"/>
    <col min="11265" max="11265" width="13.42578125" customWidth="1"/>
    <col min="11266" max="11266" width="17" customWidth="1"/>
    <col min="11267" max="11267" width="13.28515625" customWidth="1"/>
    <col min="11268" max="11268" width="9.28515625" customWidth="1"/>
    <col min="11269" max="11269" width="9.42578125" customWidth="1"/>
    <col min="11270" max="11270" width="11" customWidth="1"/>
    <col min="11271" max="11271" width="9.5703125" customWidth="1"/>
    <col min="11272" max="11273" width="8.7109375" customWidth="1"/>
    <col min="11274" max="11274" width="9.140625" customWidth="1"/>
    <col min="11275" max="11275" width="7.5703125" customWidth="1"/>
    <col min="11276" max="11276" width="10" customWidth="1"/>
    <col min="11277" max="11277" width="10.42578125" customWidth="1"/>
    <col min="11278" max="11279" width="9.5703125" customWidth="1"/>
    <col min="11280" max="11280" width="8.7109375" customWidth="1"/>
    <col min="11281" max="11281" width="9.28515625" customWidth="1"/>
    <col min="11282" max="11282" width="10.42578125" customWidth="1"/>
    <col min="11283" max="11283" width="9.28515625" customWidth="1"/>
    <col min="11284" max="11284" width="8.5703125" customWidth="1"/>
    <col min="11285" max="11285" width="9.85546875" customWidth="1"/>
    <col min="11286" max="11286" width="8.5703125" customWidth="1"/>
    <col min="11287" max="11287" width="30.28515625" customWidth="1"/>
    <col min="11288" max="11288" width="7.7109375" customWidth="1"/>
    <col min="11289" max="11289" width="9.42578125" customWidth="1"/>
    <col min="11290" max="11290" width="50.5703125" customWidth="1"/>
    <col min="11291" max="11291" width="8.7109375" customWidth="1"/>
    <col min="11292" max="11292" width="9.140625" customWidth="1"/>
    <col min="11293" max="11293" width="37.7109375" customWidth="1"/>
    <col min="11294" max="11309" width="9.140625" customWidth="1"/>
    <col min="11521" max="11521" width="13.42578125" customWidth="1"/>
    <col min="11522" max="11522" width="17" customWidth="1"/>
    <col min="11523" max="11523" width="13.28515625" customWidth="1"/>
    <col min="11524" max="11524" width="9.28515625" customWidth="1"/>
    <col min="11525" max="11525" width="9.42578125" customWidth="1"/>
    <col min="11526" max="11526" width="11" customWidth="1"/>
    <col min="11527" max="11527" width="9.5703125" customWidth="1"/>
    <col min="11528" max="11529" width="8.7109375" customWidth="1"/>
    <col min="11530" max="11530" width="9.140625" customWidth="1"/>
    <col min="11531" max="11531" width="7.5703125" customWidth="1"/>
    <col min="11532" max="11532" width="10" customWidth="1"/>
    <col min="11533" max="11533" width="10.42578125" customWidth="1"/>
    <col min="11534" max="11535" width="9.5703125" customWidth="1"/>
    <col min="11536" max="11536" width="8.7109375" customWidth="1"/>
    <col min="11537" max="11537" width="9.28515625" customWidth="1"/>
    <col min="11538" max="11538" width="10.42578125" customWidth="1"/>
    <col min="11539" max="11539" width="9.28515625" customWidth="1"/>
    <col min="11540" max="11540" width="8.5703125" customWidth="1"/>
    <col min="11541" max="11541" width="9.85546875" customWidth="1"/>
    <col min="11542" max="11542" width="8.5703125" customWidth="1"/>
    <col min="11543" max="11543" width="30.28515625" customWidth="1"/>
    <col min="11544" max="11544" width="7.7109375" customWidth="1"/>
    <col min="11545" max="11545" width="9.42578125" customWidth="1"/>
    <col min="11546" max="11546" width="50.5703125" customWidth="1"/>
    <col min="11547" max="11547" width="8.7109375" customWidth="1"/>
    <col min="11548" max="11548" width="9.140625" customWidth="1"/>
    <col min="11549" max="11549" width="37.7109375" customWidth="1"/>
    <col min="11550" max="11565" width="9.140625" customWidth="1"/>
    <col min="11777" max="11777" width="13.42578125" customWidth="1"/>
    <col min="11778" max="11778" width="17" customWidth="1"/>
    <col min="11779" max="11779" width="13.28515625" customWidth="1"/>
    <col min="11780" max="11780" width="9.28515625" customWidth="1"/>
    <col min="11781" max="11781" width="9.42578125" customWidth="1"/>
    <col min="11782" max="11782" width="11" customWidth="1"/>
    <col min="11783" max="11783" width="9.5703125" customWidth="1"/>
    <col min="11784" max="11785" width="8.7109375" customWidth="1"/>
    <col min="11786" max="11786" width="9.140625" customWidth="1"/>
    <col min="11787" max="11787" width="7.5703125" customWidth="1"/>
    <col min="11788" max="11788" width="10" customWidth="1"/>
    <col min="11789" max="11789" width="10.42578125" customWidth="1"/>
    <col min="11790" max="11791" width="9.5703125" customWidth="1"/>
    <col min="11792" max="11792" width="8.7109375" customWidth="1"/>
    <col min="11793" max="11793" width="9.28515625" customWidth="1"/>
    <col min="11794" max="11794" width="10.42578125" customWidth="1"/>
    <col min="11795" max="11795" width="9.28515625" customWidth="1"/>
    <col min="11796" max="11796" width="8.5703125" customWidth="1"/>
    <col min="11797" max="11797" width="9.85546875" customWidth="1"/>
    <col min="11798" max="11798" width="8.5703125" customWidth="1"/>
    <col min="11799" max="11799" width="30.28515625" customWidth="1"/>
    <col min="11800" max="11800" width="7.7109375" customWidth="1"/>
    <col min="11801" max="11801" width="9.42578125" customWidth="1"/>
    <col min="11802" max="11802" width="50.5703125" customWidth="1"/>
    <col min="11803" max="11803" width="8.7109375" customWidth="1"/>
    <col min="11804" max="11804" width="9.140625" customWidth="1"/>
    <col min="11805" max="11805" width="37.7109375" customWidth="1"/>
    <col min="11806" max="11821" width="9.140625" customWidth="1"/>
    <col min="12033" max="12033" width="13.42578125" customWidth="1"/>
    <col min="12034" max="12034" width="17" customWidth="1"/>
    <col min="12035" max="12035" width="13.28515625" customWidth="1"/>
    <col min="12036" max="12036" width="9.28515625" customWidth="1"/>
    <col min="12037" max="12037" width="9.42578125" customWidth="1"/>
    <col min="12038" max="12038" width="11" customWidth="1"/>
    <col min="12039" max="12039" width="9.5703125" customWidth="1"/>
    <col min="12040" max="12041" width="8.7109375" customWidth="1"/>
    <col min="12042" max="12042" width="9.140625" customWidth="1"/>
    <col min="12043" max="12043" width="7.5703125" customWidth="1"/>
    <col min="12044" max="12044" width="10" customWidth="1"/>
    <col min="12045" max="12045" width="10.42578125" customWidth="1"/>
    <col min="12046" max="12047" width="9.5703125" customWidth="1"/>
    <col min="12048" max="12048" width="8.7109375" customWidth="1"/>
    <col min="12049" max="12049" width="9.28515625" customWidth="1"/>
    <col min="12050" max="12050" width="10.42578125" customWidth="1"/>
    <col min="12051" max="12051" width="9.28515625" customWidth="1"/>
    <col min="12052" max="12052" width="8.5703125" customWidth="1"/>
    <col min="12053" max="12053" width="9.85546875" customWidth="1"/>
    <col min="12054" max="12054" width="8.5703125" customWidth="1"/>
    <col min="12055" max="12055" width="30.28515625" customWidth="1"/>
    <col min="12056" max="12056" width="7.7109375" customWidth="1"/>
    <col min="12057" max="12057" width="9.42578125" customWidth="1"/>
    <col min="12058" max="12058" width="50.5703125" customWidth="1"/>
    <col min="12059" max="12059" width="8.7109375" customWidth="1"/>
    <col min="12060" max="12060" width="9.140625" customWidth="1"/>
    <col min="12061" max="12061" width="37.7109375" customWidth="1"/>
    <col min="12062" max="12077" width="9.140625" customWidth="1"/>
    <col min="12289" max="12289" width="13.42578125" customWidth="1"/>
    <col min="12290" max="12290" width="17" customWidth="1"/>
    <col min="12291" max="12291" width="13.28515625" customWidth="1"/>
    <col min="12292" max="12292" width="9.28515625" customWidth="1"/>
    <col min="12293" max="12293" width="9.42578125" customWidth="1"/>
    <col min="12294" max="12294" width="11" customWidth="1"/>
    <col min="12295" max="12295" width="9.5703125" customWidth="1"/>
    <col min="12296" max="12297" width="8.7109375" customWidth="1"/>
    <col min="12298" max="12298" width="9.140625" customWidth="1"/>
    <col min="12299" max="12299" width="7.5703125" customWidth="1"/>
    <col min="12300" max="12300" width="10" customWidth="1"/>
    <col min="12301" max="12301" width="10.42578125" customWidth="1"/>
    <col min="12302" max="12303" width="9.5703125" customWidth="1"/>
    <col min="12304" max="12304" width="8.7109375" customWidth="1"/>
    <col min="12305" max="12305" width="9.28515625" customWidth="1"/>
    <col min="12306" max="12306" width="10.42578125" customWidth="1"/>
    <col min="12307" max="12307" width="9.28515625" customWidth="1"/>
    <col min="12308" max="12308" width="8.5703125" customWidth="1"/>
    <col min="12309" max="12309" width="9.85546875" customWidth="1"/>
    <col min="12310" max="12310" width="8.5703125" customWidth="1"/>
    <col min="12311" max="12311" width="30.28515625" customWidth="1"/>
    <col min="12312" max="12312" width="7.7109375" customWidth="1"/>
    <col min="12313" max="12313" width="9.42578125" customWidth="1"/>
    <col min="12314" max="12314" width="50.5703125" customWidth="1"/>
    <col min="12315" max="12315" width="8.7109375" customWidth="1"/>
    <col min="12316" max="12316" width="9.140625" customWidth="1"/>
    <col min="12317" max="12317" width="37.7109375" customWidth="1"/>
    <col min="12318" max="12333" width="9.140625" customWidth="1"/>
    <col min="12545" max="12545" width="13.42578125" customWidth="1"/>
    <col min="12546" max="12546" width="17" customWidth="1"/>
    <col min="12547" max="12547" width="13.28515625" customWidth="1"/>
    <col min="12548" max="12548" width="9.28515625" customWidth="1"/>
    <col min="12549" max="12549" width="9.42578125" customWidth="1"/>
    <col min="12550" max="12550" width="11" customWidth="1"/>
    <col min="12551" max="12551" width="9.5703125" customWidth="1"/>
    <col min="12552" max="12553" width="8.7109375" customWidth="1"/>
    <col min="12554" max="12554" width="9.140625" customWidth="1"/>
    <col min="12555" max="12555" width="7.5703125" customWidth="1"/>
    <col min="12556" max="12556" width="10" customWidth="1"/>
    <col min="12557" max="12557" width="10.42578125" customWidth="1"/>
    <col min="12558" max="12559" width="9.5703125" customWidth="1"/>
    <col min="12560" max="12560" width="8.7109375" customWidth="1"/>
    <col min="12561" max="12561" width="9.28515625" customWidth="1"/>
    <col min="12562" max="12562" width="10.42578125" customWidth="1"/>
    <col min="12563" max="12563" width="9.28515625" customWidth="1"/>
    <col min="12564" max="12564" width="8.5703125" customWidth="1"/>
    <col min="12565" max="12565" width="9.85546875" customWidth="1"/>
    <col min="12566" max="12566" width="8.5703125" customWidth="1"/>
    <col min="12567" max="12567" width="30.28515625" customWidth="1"/>
    <col min="12568" max="12568" width="7.7109375" customWidth="1"/>
    <col min="12569" max="12569" width="9.42578125" customWidth="1"/>
    <col min="12570" max="12570" width="50.5703125" customWidth="1"/>
    <col min="12571" max="12571" width="8.7109375" customWidth="1"/>
    <col min="12572" max="12572" width="9.140625" customWidth="1"/>
    <col min="12573" max="12573" width="37.7109375" customWidth="1"/>
    <col min="12574" max="12589" width="9.140625" customWidth="1"/>
    <col min="12801" max="12801" width="13.42578125" customWidth="1"/>
    <col min="12802" max="12802" width="17" customWidth="1"/>
    <col min="12803" max="12803" width="13.28515625" customWidth="1"/>
    <col min="12804" max="12804" width="9.28515625" customWidth="1"/>
    <col min="12805" max="12805" width="9.42578125" customWidth="1"/>
    <col min="12806" max="12806" width="11" customWidth="1"/>
    <col min="12807" max="12807" width="9.5703125" customWidth="1"/>
    <col min="12808" max="12809" width="8.7109375" customWidth="1"/>
    <col min="12810" max="12810" width="9.140625" customWidth="1"/>
    <col min="12811" max="12811" width="7.5703125" customWidth="1"/>
    <col min="12812" max="12812" width="10" customWidth="1"/>
    <col min="12813" max="12813" width="10.42578125" customWidth="1"/>
    <col min="12814" max="12815" width="9.5703125" customWidth="1"/>
    <col min="12816" max="12816" width="8.7109375" customWidth="1"/>
    <col min="12817" max="12817" width="9.28515625" customWidth="1"/>
    <col min="12818" max="12818" width="10.42578125" customWidth="1"/>
    <col min="12819" max="12819" width="9.28515625" customWidth="1"/>
    <col min="12820" max="12820" width="8.5703125" customWidth="1"/>
    <col min="12821" max="12821" width="9.85546875" customWidth="1"/>
    <col min="12822" max="12822" width="8.5703125" customWidth="1"/>
    <col min="12823" max="12823" width="30.28515625" customWidth="1"/>
    <col min="12824" max="12824" width="7.7109375" customWidth="1"/>
    <col min="12825" max="12825" width="9.42578125" customWidth="1"/>
    <col min="12826" max="12826" width="50.5703125" customWidth="1"/>
    <col min="12827" max="12827" width="8.7109375" customWidth="1"/>
    <col min="12828" max="12828" width="9.140625" customWidth="1"/>
    <col min="12829" max="12829" width="37.7109375" customWidth="1"/>
    <col min="12830" max="12845" width="9.140625" customWidth="1"/>
    <col min="13057" max="13057" width="13.42578125" customWidth="1"/>
    <col min="13058" max="13058" width="17" customWidth="1"/>
    <col min="13059" max="13059" width="13.28515625" customWidth="1"/>
    <col min="13060" max="13060" width="9.28515625" customWidth="1"/>
    <col min="13061" max="13061" width="9.42578125" customWidth="1"/>
    <col min="13062" max="13062" width="11" customWidth="1"/>
    <col min="13063" max="13063" width="9.5703125" customWidth="1"/>
    <col min="13064" max="13065" width="8.7109375" customWidth="1"/>
    <col min="13066" max="13066" width="9.140625" customWidth="1"/>
    <col min="13067" max="13067" width="7.5703125" customWidth="1"/>
    <col min="13068" max="13068" width="10" customWidth="1"/>
    <col min="13069" max="13069" width="10.42578125" customWidth="1"/>
    <col min="13070" max="13071" width="9.5703125" customWidth="1"/>
    <col min="13072" max="13072" width="8.7109375" customWidth="1"/>
    <col min="13073" max="13073" width="9.28515625" customWidth="1"/>
    <col min="13074" max="13074" width="10.42578125" customWidth="1"/>
    <col min="13075" max="13075" width="9.28515625" customWidth="1"/>
    <col min="13076" max="13076" width="8.5703125" customWidth="1"/>
    <col min="13077" max="13077" width="9.85546875" customWidth="1"/>
    <col min="13078" max="13078" width="8.5703125" customWidth="1"/>
    <col min="13079" max="13079" width="30.28515625" customWidth="1"/>
    <col min="13080" max="13080" width="7.7109375" customWidth="1"/>
    <col min="13081" max="13081" width="9.42578125" customWidth="1"/>
    <col min="13082" max="13082" width="50.5703125" customWidth="1"/>
    <col min="13083" max="13083" width="8.7109375" customWidth="1"/>
    <col min="13084" max="13084" width="9.140625" customWidth="1"/>
    <col min="13085" max="13085" width="37.7109375" customWidth="1"/>
    <col min="13086" max="13101" width="9.140625" customWidth="1"/>
    <col min="13313" max="13313" width="13.42578125" customWidth="1"/>
    <col min="13314" max="13314" width="17" customWidth="1"/>
    <col min="13315" max="13315" width="13.28515625" customWidth="1"/>
    <col min="13316" max="13316" width="9.28515625" customWidth="1"/>
    <col min="13317" max="13317" width="9.42578125" customWidth="1"/>
    <col min="13318" max="13318" width="11" customWidth="1"/>
    <col min="13319" max="13319" width="9.5703125" customWidth="1"/>
    <col min="13320" max="13321" width="8.7109375" customWidth="1"/>
    <col min="13322" max="13322" width="9.140625" customWidth="1"/>
    <col min="13323" max="13323" width="7.5703125" customWidth="1"/>
    <col min="13324" max="13324" width="10" customWidth="1"/>
    <col min="13325" max="13325" width="10.42578125" customWidth="1"/>
    <col min="13326" max="13327" width="9.5703125" customWidth="1"/>
    <col min="13328" max="13328" width="8.7109375" customWidth="1"/>
    <col min="13329" max="13329" width="9.28515625" customWidth="1"/>
    <col min="13330" max="13330" width="10.42578125" customWidth="1"/>
    <col min="13331" max="13331" width="9.28515625" customWidth="1"/>
    <col min="13332" max="13332" width="8.5703125" customWidth="1"/>
    <col min="13333" max="13333" width="9.85546875" customWidth="1"/>
    <col min="13334" max="13334" width="8.5703125" customWidth="1"/>
    <col min="13335" max="13335" width="30.28515625" customWidth="1"/>
    <col min="13336" max="13336" width="7.7109375" customWidth="1"/>
    <col min="13337" max="13337" width="9.42578125" customWidth="1"/>
    <col min="13338" max="13338" width="50.5703125" customWidth="1"/>
    <col min="13339" max="13339" width="8.7109375" customWidth="1"/>
    <col min="13340" max="13340" width="9.140625" customWidth="1"/>
    <col min="13341" max="13341" width="37.7109375" customWidth="1"/>
    <col min="13342" max="13357" width="9.140625" customWidth="1"/>
    <col min="13569" max="13569" width="13.42578125" customWidth="1"/>
    <col min="13570" max="13570" width="17" customWidth="1"/>
    <col min="13571" max="13571" width="13.28515625" customWidth="1"/>
    <col min="13572" max="13572" width="9.28515625" customWidth="1"/>
    <col min="13573" max="13573" width="9.42578125" customWidth="1"/>
    <col min="13574" max="13574" width="11" customWidth="1"/>
    <col min="13575" max="13575" width="9.5703125" customWidth="1"/>
    <col min="13576" max="13577" width="8.7109375" customWidth="1"/>
    <col min="13578" max="13578" width="9.140625" customWidth="1"/>
    <col min="13579" max="13579" width="7.5703125" customWidth="1"/>
    <col min="13580" max="13580" width="10" customWidth="1"/>
    <col min="13581" max="13581" width="10.42578125" customWidth="1"/>
    <col min="13582" max="13583" width="9.5703125" customWidth="1"/>
    <col min="13584" max="13584" width="8.7109375" customWidth="1"/>
    <col min="13585" max="13585" width="9.28515625" customWidth="1"/>
    <col min="13586" max="13586" width="10.42578125" customWidth="1"/>
    <col min="13587" max="13587" width="9.28515625" customWidth="1"/>
    <col min="13588" max="13588" width="8.5703125" customWidth="1"/>
    <col min="13589" max="13589" width="9.85546875" customWidth="1"/>
    <col min="13590" max="13590" width="8.5703125" customWidth="1"/>
    <col min="13591" max="13591" width="30.28515625" customWidth="1"/>
    <col min="13592" max="13592" width="7.7109375" customWidth="1"/>
    <col min="13593" max="13593" width="9.42578125" customWidth="1"/>
    <col min="13594" max="13594" width="50.5703125" customWidth="1"/>
    <col min="13595" max="13595" width="8.7109375" customWidth="1"/>
    <col min="13596" max="13596" width="9.140625" customWidth="1"/>
    <col min="13597" max="13597" width="37.7109375" customWidth="1"/>
    <col min="13598" max="13613" width="9.140625" customWidth="1"/>
    <col min="13825" max="13825" width="13.42578125" customWidth="1"/>
    <col min="13826" max="13826" width="17" customWidth="1"/>
    <col min="13827" max="13827" width="13.28515625" customWidth="1"/>
    <col min="13828" max="13828" width="9.28515625" customWidth="1"/>
    <col min="13829" max="13829" width="9.42578125" customWidth="1"/>
    <col min="13830" max="13830" width="11" customWidth="1"/>
    <col min="13831" max="13831" width="9.5703125" customWidth="1"/>
    <col min="13832" max="13833" width="8.7109375" customWidth="1"/>
    <col min="13834" max="13834" width="9.140625" customWidth="1"/>
    <col min="13835" max="13835" width="7.5703125" customWidth="1"/>
    <col min="13836" max="13836" width="10" customWidth="1"/>
    <col min="13837" max="13837" width="10.42578125" customWidth="1"/>
    <col min="13838" max="13839" width="9.5703125" customWidth="1"/>
    <col min="13840" max="13840" width="8.7109375" customWidth="1"/>
    <col min="13841" max="13841" width="9.28515625" customWidth="1"/>
    <col min="13842" max="13842" width="10.42578125" customWidth="1"/>
    <col min="13843" max="13843" width="9.28515625" customWidth="1"/>
    <col min="13844" max="13844" width="8.5703125" customWidth="1"/>
    <col min="13845" max="13845" width="9.85546875" customWidth="1"/>
    <col min="13846" max="13846" width="8.5703125" customWidth="1"/>
    <col min="13847" max="13847" width="30.28515625" customWidth="1"/>
    <col min="13848" max="13848" width="7.7109375" customWidth="1"/>
    <col min="13849" max="13849" width="9.42578125" customWidth="1"/>
    <col min="13850" max="13850" width="50.5703125" customWidth="1"/>
    <col min="13851" max="13851" width="8.7109375" customWidth="1"/>
    <col min="13852" max="13852" width="9.140625" customWidth="1"/>
    <col min="13853" max="13853" width="37.7109375" customWidth="1"/>
    <col min="13854" max="13869" width="9.140625" customWidth="1"/>
    <col min="14081" max="14081" width="13.42578125" customWidth="1"/>
    <col min="14082" max="14082" width="17" customWidth="1"/>
    <col min="14083" max="14083" width="13.28515625" customWidth="1"/>
    <col min="14084" max="14084" width="9.28515625" customWidth="1"/>
    <col min="14085" max="14085" width="9.42578125" customWidth="1"/>
    <col min="14086" max="14086" width="11" customWidth="1"/>
    <col min="14087" max="14087" width="9.5703125" customWidth="1"/>
    <col min="14088" max="14089" width="8.7109375" customWidth="1"/>
    <col min="14090" max="14090" width="9.140625" customWidth="1"/>
    <col min="14091" max="14091" width="7.5703125" customWidth="1"/>
    <col min="14092" max="14092" width="10" customWidth="1"/>
    <col min="14093" max="14093" width="10.42578125" customWidth="1"/>
    <col min="14094" max="14095" width="9.5703125" customWidth="1"/>
    <col min="14096" max="14096" width="8.7109375" customWidth="1"/>
    <col min="14097" max="14097" width="9.28515625" customWidth="1"/>
    <col min="14098" max="14098" width="10.42578125" customWidth="1"/>
    <col min="14099" max="14099" width="9.28515625" customWidth="1"/>
    <col min="14100" max="14100" width="8.5703125" customWidth="1"/>
    <col min="14101" max="14101" width="9.85546875" customWidth="1"/>
    <col min="14102" max="14102" width="8.5703125" customWidth="1"/>
    <col min="14103" max="14103" width="30.28515625" customWidth="1"/>
    <col min="14104" max="14104" width="7.7109375" customWidth="1"/>
    <col min="14105" max="14105" width="9.42578125" customWidth="1"/>
    <col min="14106" max="14106" width="50.5703125" customWidth="1"/>
    <col min="14107" max="14107" width="8.7109375" customWidth="1"/>
    <col min="14108" max="14108" width="9.140625" customWidth="1"/>
    <col min="14109" max="14109" width="37.7109375" customWidth="1"/>
    <col min="14110" max="14125" width="9.140625" customWidth="1"/>
    <col min="14337" max="14337" width="13.42578125" customWidth="1"/>
    <col min="14338" max="14338" width="17" customWidth="1"/>
    <col min="14339" max="14339" width="13.28515625" customWidth="1"/>
    <col min="14340" max="14340" width="9.28515625" customWidth="1"/>
    <col min="14341" max="14341" width="9.42578125" customWidth="1"/>
    <col min="14342" max="14342" width="11" customWidth="1"/>
    <col min="14343" max="14343" width="9.5703125" customWidth="1"/>
    <col min="14344" max="14345" width="8.7109375" customWidth="1"/>
    <col min="14346" max="14346" width="9.140625" customWidth="1"/>
    <col min="14347" max="14347" width="7.5703125" customWidth="1"/>
    <col min="14348" max="14348" width="10" customWidth="1"/>
    <col min="14349" max="14349" width="10.42578125" customWidth="1"/>
    <col min="14350" max="14351" width="9.5703125" customWidth="1"/>
    <col min="14352" max="14352" width="8.7109375" customWidth="1"/>
    <col min="14353" max="14353" width="9.28515625" customWidth="1"/>
    <col min="14354" max="14354" width="10.42578125" customWidth="1"/>
    <col min="14355" max="14355" width="9.28515625" customWidth="1"/>
    <col min="14356" max="14356" width="8.5703125" customWidth="1"/>
    <col min="14357" max="14357" width="9.85546875" customWidth="1"/>
    <col min="14358" max="14358" width="8.5703125" customWidth="1"/>
    <col min="14359" max="14359" width="30.28515625" customWidth="1"/>
    <col min="14360" max="14360" width="7.7109375" customWidth="1"/>
    <col min="14361" max="14361" width="9.42578125" customWidth="1"/>
    <col min="14362" max="14362" width="50.5703125" customWidth="1"/>
    <col min="14363" max="14363" width="8.7109375" customWidth="1"/>
    <col min="14364" max="14364" width="9.140625" customWidth="1"/>
    <col min="14365" max="14365" width="37.7109375" customWidth="1"/>
    <col min="14366" max="14381" width="9.140625" customWidth="1"/>
    <col min="14593" max="14593" width="13.42578125" customWidth="1"/>
    <col min="14594" max="14594" width="17" customWidth="1"/>
    <col min="14595" max="14595" width="13.28515625" customWidth="1"/>
    <col min="14596" max="14596" width="9.28515625" customWidth="1"/>
    <col min="14597" max="14597" width="9.42578125" customWidth="1"/>
    <col min="14598" max="14598" width="11" customWidth="1"/>
    <col min="14599" max="14599" width="9.5703125" customWidth="1"/>
    <col min="14600" max="14601" width="8.7109375" customWidth="1"/>
    <col min="14602" max="14602" width="9.140625" customWidth="1"/>
    <col min="14603" max="14603" width="7.5703125" customWidth="1"/>
    <col min="14604" max="14604" width="10" customWidth="1"/>
    <col min="14605" max="14605" width="10.42578125" customWidth="1"/>
    <col min="14606" max="14607" width="9.5703125" customWidth="1"/>
    <col min="14608" max="14608" width="8.7109375" customWidth="1"/>
    <col min="14609" max="14609" width="9.28515625" customWidth="1"/>
    <col min="14610" max="14610" width="10.42578125" customWidth="1"/>
    <col min="14611" max="14611" width="9.28515625" customWidth="1"/>
    <col min="14612" max="14612" width="8.5703125" customWidth="1"/>
    <col min="14613" max="14613" width="9.85546875" customWidth="1"/>
    <col min="14614" max="14614" width="8.5703125" customWidth="1"/>
    <col min="14615" max="14615" width="30.28515625" customWidth="1"/>
    <col min="14616" max="14616" width="7.7109375" customWidth="1"/>
    <col min="14617" max="14617" width="9.42578125" customWidth="1"/>
    <col min="14618" max="14618" width="50.5703125" customWidth="1"/>
    <col min="14619" max="14619" width="8.7109375" customWidth="1"/>
    <col min="14620" max="14620" width="9.140625" customWidth="1"/>
    <col min="14621" max="14621" width="37.7109375" customWidth="1"/>
    <col min="14622" max="14637" width="9.140625" customWidth="1"/>
    <col min="14849" max="14849" width="13.42578125" customWidth="1"/>
    <col min="14850" max="14850" width="17" customWidth="1"/>
    <col min="14851" max="14851" width="13.28515625" customWidth="1"/>
    <col min="14852" max="14852" width="9.28515625" customWidth="1"/>
    <col min="14853" max="14853" width="9.42578125" customWidth="1"/>
    <col min="14854" max="14854" width="11" customWidth="1"/>
    <col min="14855" max="14855" width="9.5703125" customWidth="1"/>
    <col min="14856" max="14857" width="8.7109375" customWidth="1"/>
    <col min="14858" max="14858" width="9.140625" customWidth="1"/>
    <col min="14859" max="14859" width="7.5703125" customWidth="1"/>
    <col min="14860" max="14860" width="10" customWidth="1"/>
    <col min="14861" max="14861" width="10.42578125" customWidth="1"/>
    <col min="14862" max="14863" width="9.5703125" customWidth="1"/>
    <col min="14864" max="14864" width="8.7109375" customWidth="1"/>
    <col min="14865" max="14865" width="9.28515625" customWidth="1"/>
    <col min="14866" max="14866" width="10.42578125" customWidth="1"/>
    <col min="14867" max="14867" width="9.28515625" customWidth="1"/>
    <col min="14868" max="14868" width="8.5703125" customWidth="1"/>
    <col min="14869" max="14869" width="9.85546875" customWidth="1"/>
    <col min="14870" max="14870" width="8.5703125" customWidth="1"/>
    <col min="14871" max="14871" width="30.28515625" customWidth="1"/>
    <col min="14872" max="14872" width="7.7109375" customWidth="1"/>
    <col min="14873" max="14873" width="9.42578125" customWidth="1"/>
    <col min="14874" max="14874" width="50.5703125" customWidth="1"/>
    <col min="14875" max="14875" width="8.7109375" customWidth="1"/>
    <col min="14876" max="14876" width="9.140625" customWidth="1"/>
    <col min="14877" max="14877" width="37.7109375" customWidth="1"/>
    <col min="14878" max="14893" width="9.140625" customWidth="1"/>
    <col min="15105" max="15105" width="13.42578125" customWidth="1"/>
    <col min="15106" max="15106" width="17" customWidth="1"/>
    <col min="15107" max="15107" width="13.28515625" customWidth="1"/>
    <col min="15108" max="15108" width="9.28515625" customWidth="1"/>
    <col min="15109" max="15109" width="9.42578125" customWidth="1"/>
    <col min="15110" max="15110" width="11" customWidth="1"/>
    <col min="15111" max="15111" width="9.5703125" customWidth="1"/>
    <col min="15112" max="15113" width="8.7109375" customWidth="1"/>
    <col min="15114" max="15114" width="9.140625" customWidth="1"/>
    <col min="15115" max="15115" width="7.5703125" customWidth="1"/>
    <col min="15116" max="15116" width="10" customWidth="1"/>
    <col min="15117" max="15117" width="10.42578125" customWidth="1"/>
    <col min="15118" max="15119" width="9.5703125" customWidth="1"/>
    <col min="15120" max="15120" width="8.7109375" customWidth="1"/>
    <col min="15121" max="15121" width="9.28515625" customWidth="1"/>
    <col min="15122" max="15122" width="10.42578125" customWidth="1"/>
    <col min="15123" max="15123" width="9.28515625" customWidth="1"/>
    <col min="15124" max="15124" width="8.5703125" customWidth="1"/>
    <col min="15125" max="15125" width="9.85546875" customWidth="1"/>
    <col min="15126" max="15126" width="8.5703125" customWidth="1"/>
    <col min="15127" max="15127" width="30.28515625" customWidth="1"/>
    <col min="15128" max="15128" width="7.7109375" customWidth="1"/>
    <col min="15129" max="15129" width="9.42578125" customWidth="1"/>
    <col min="15130" max="15130" width="50.5703125" customWidth="1"/>
    <col min="15131" max="15131" width="8.7109375" customWidth="1"/>
    <col min="15132" max="15132" width="9.140625" customWidth="1"/>
    <col min="15133" max="15133" width="37.7109375" customWidth="1"/>
    <col min="15134" max="15149" width="9.140625" customWidth="1"/>
    <col min="15361" max="15361" width="13.42578125" customWidth="1"/>
    <col min="15362" max="15362" width="17" customWidth="1"/>
    <col min="15363" max="15363" width="13.28515625" customWidth="1"/>
    <col min="15364" max="15364" width="9.28515625" customWidth="1"/>
    <col min="15365" max="15365" width="9.42578125" customWidth="1"/>
    <col min="15366" max="15366" width="11" customWidth="1"/>
    <col min="15367" max="15367" width="9.5703125" customWidth="1"/>
    <col min="15368" max="15369" width="8.7109375" customWidth="1"/>
    <col min="15370" max="15370" width="9.140625" customWidth="1"/>
    <col min="15371" max="15371" width="7.5703125" customWidth="1"/>
    <col min="15372" max="15372" width="10" customWidth="1"/>
    <col min="15373" max="15373" width="10.42578125" customWidth="1"/>
    <col min="15374" max="15375" width="9.5703125" customWidth="1"/>
    <col min="15376" max="15376" width="8.7109375" customWidth="1"/>
    <col min="15377" max="15377" width="9.28515625" customWidth="1"/>
    <col min="15378" max="15378" width="10.42578125" customWidth="1"/>
    <col min="15379" max="15379" width="9.28515625" customWidth="1"/>
    <col min="15380" max="15380" width="8.5703125" customWidth="1"/>
    <col min="15381" max="15381" width="9.85546875" customWidth="1"/>
    <col min="15382" max="15382" width="8.5703125" customWidth="1"/>
    <col min="15383" max="15383" width="30.28515625" customWidth="1"/>
    <col min="15384" max="15384" width="7.7109375" customWidth="1"/>
    <col min="15385" max="15385" width="9.42578125" customWidth="1"/>
    <col min="15386" max="15386" width="50.5703125" customWidth="1"/>
    <col min="15387" max="15387" width="8.7109375" customWidth="1"/>
    <col min="15388" max="15388" width="9.140625" customWidth="1"/>
    <col min="15389" max="15389" width="37.7109375" customWidth="1"/>
    <col min="15390" max="15405" width="9.140625" customWidth="1"/>
    <col min="15617" max="15617" width="13.42578125" customWidth="1"/>
    <col min="15618" max="15618" width="17" customWidth="1"/>
    <col min="15619" max="15619" width="13.28515625" customWidth="1"/>
    <col min="15620" max="15620" width="9.28515625" customWidth="1"/>
    <col min="15621" max="15621" width="9.42578125" customWidth="1"/>
    <col min="15622" max="15622" width="11" customWidth="1"/>
    <col min="15623" max="15623" width="9.5703125" customWidth="1"/>
    <col min="15624" max="15625" width="8.7109375" customWidth="1"/>
    <col min="15626" max="15626" width="9.140625" customWidth="1"/>
    <col min="15627" max="15627" width="7.5703125" customWidth="1"/>
    <col min="15628" max="15628" width="10" customWidth="1"/>
    <col min="15629" max="15629" width="10.42578125" customWidth="1"/>
    <col min="15630" max="15631" width="9.5703125" customWidth="1"/>
    <col min="15632" max="15632" width="8.7109375" customWidth="1"/>
    <col min="15633" max="15633" width="9.28515625" customWidth="1"/>
    <col min="15634" max="15634" width="10.42578125" customWidth="1"/>
    <col min="15635" max="15635" width="9.28515625" customWidth="1"/>
    <col min="15636" max="15636" width="8.5703125" customWidth="1"/>
    <col min="15637" max="15637" width="9.85546875" customWidth="1"/>
    <col min="15638" max="15638" width="8.5703125" customWidth="1"/>
    <col min="15639" max="15639" width="30.28515625" customWidth="1"/>
    <col min="15640" max="15640" width="7.7109375" customWidth="1"/>
    <col min="15641" max="15641" width="9.42578125" customWidth="1"/>
    <col min="15642" max="15642" width="50.5703125" customWidth="1"/>
    <col min="15643" max="15643" width="8.7109375" customWidth="1"/>
    <col min="15644" max="15644" width="9.140625" customWidth="1"/>
    <col min="15645" max="15645" width="37.7109375" customWidth="1"/>
    <col min="15646" max="15661" width="9.140625" customWidth="1"/>
    <col min="15873" max="15873" width="13.42578125" customWidth="1"/>
    <col min="15874" max="15874" width="17" customWidth="1"/>
    <col min="15875" max="15875" width="13.28515625" customWidth="1"/>
    <col min="15876" max="15876" width="9.28515625" customWidth="1"/>
    <col min="15877" max="15877" width="9.42578125" customWidth="1"/>
    <col min="15878" max="15878" width="11" customWidth="1"/>
    <col min="15879" max="15879" width="9.5703125" customWidth="1"/>
    <col min="15880" max="15881" width="8.7109375" customWidth="1"/>
    <col min="15882" max="15882" width="9.140625" customWidth="1"/>
    <col min="15883" max="15883" width="7.5703125" customWidth="1"/>
    <col min="15884" max="15884" width="10" customWidth="1"/>
    <col min="15885" max="15885" width="10.42578125" customWidth="1"/>
    <col min="15886" max="15887" width="9.5703125" customWidth="1"/>
    <col min="15888" max="15888" width="8.7109375" customWidth="1"/>
    <col min="15889" max="15889" width="9.28515625" customWidth="1"/>
    <col min="15890" max="15890" width="10.42578125" customWidth="1"/>
    <col min="15891" max="15891" width="9.28515625" customWidth="1"/>
    <col min="15892" max="15892" width="8.5703125" customWidth="1"/>
    <col min="15893" max="15893" width="9.85546875" customWidth="1"/>
    <col min="15894" max="15894" width="8.5703125" customWidth="1"/>
    <col min="15895" max="15895" width="30.28515625" customWidth="1"/>
    <col min="15896" max="15896" width="7.7109375" customWidth="1"/>
    <col min="15897" max="15897" width="9.42578125" customWidth="1"/>
    <col min="15898" max="15898" width="50.5703125" customWidth="1"/>
    <col min="15899" max="15899" width="8.7109375" customWidth="1"/>
    <col min="15900" max="15900" width="9.140625" customWidth="1"/>
    <col min="15901" max="15901" width="37.7109375" customWidth="1"/>
    <col min="15902" max="15917" width="9.140625" customWidth="1"/>
    <col min="16129" max="16129" width="13.42578125" customWidth="1"/>
    <col min="16130" max="16130" width="17" customWidth="1"/>
    <col min="16131" max="16131" width="13.28515625" customWidth="1"/>
    <col min="16132" max="16132" width="9.28515625" customWidth="1"/>
    <col min="16133" max="16133" width="9.42578125" customWidth="1"/>
    <col min="16134" max="16134" width="11" customWidth="1"/>
    <col min="16135" max="16135" width="9.5703125" customWidth="1"/>
    <col min="16136" max="16137" width="8.7109375" customWidth="1"/>
    <col min="16138" max="16138" width="9.140625" customWidth="1"/>
    <col min="16139" max="16139" width="7.5703125" customWidth="1"/>
    <col min="16140" max="16140" width="10" customWidth="1"/>
    <col min="16141" max="16141" width="10.42578125" customWidth="1"/>
    <col min="16142" max="16143" width="9.5703125" customWidth="1"/>
    <col min="16144" max="16144" width="8.7109375" customWidth="1"/>
    <col min="16145" max="16145" width="9.28515625" customWidth="1"/>
    <col min="16146" max="16146" width="10.42578125" customWidth="1"/>
    <col min="16147" max="16147" width="9.28515625" customWidth="1"/>
    <col min="16148" max="16148" width="8.5703125" customWidth="1"/>
    <col min="16149" max="16149" width="9.85546875" customWidth="1"/>
    <col min="16150" max="16150" width="8.5703125" customWidth="1"/>
    <col min="16151" max="16151" width="30.28515625" customWidth="1"/>
    <col min="16152" max="16152" width="7.7109375" customWidth="1"/>
    <col min="16153" max="16153" width="9.42578125" customWidth="1"/>
    <col min="16154" max="16154" width="50.5703125" customWidth="1"/>
    <col min="16155" max="16155" width="8.7109375" customWidth="1"/>
    <col min="16156" max="16156" width="9.140625" customWidth="1"/>
    <col min="16157" max="16157" width="37.7109375" customWidth="1"/>
    <col min="16158" max="16173" width="9.140625" customWidth="1"/>
  </cols>
  <sheetData>
    <row r="1" spans="1:46" ht="18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46" ht="15.75" thickBot="1">
      <c r="B2" s="3"/>
      <c r="C2" s="3"/>
      <c r="D2" s="2"/>
      <c r="E2" s="4"/>
      <c r="F2" s="4"/>
      <c r="G2" s="4"/>
      <c r="H2" s="4"/>
      <c r="I2" s="2"/>
      <c r="J2" s="2"/>
      <c r="K2" s="2"/>
      <c r="L2" s="3"/>
      <c r="M2" s="5"/>
      <c r="N2" s="2"/>
      <c r="O2" s="2"/>
      <c r="P2" s="2"/>
      <c r="Q2" s="4"/>
      <c r="R2" s="4"/>
      <c r="S2" s="2"/>
      <c r="T2" s="6"/>
      <c r="U2" s="4"/>
      <c r="V2" s="2"/>
      <c r="W2" s="2"/>
      <c r="Y2" s="2"/>
      <c r="Z2" s="2"/>
      <c r="AB2" s="2"/>
    </row>
    <row r="3" spans="1:46" ht="21" customHeight="1" thickBot="1">
      <c r="A3" s="7" t="s">
        <v>1</v>
      </c>
      <c r="B3" s="7"/>
      <c r="C3" s="8" t="s">
        <v>2</v>
      </c>
      <c r="D3" s="8"/>
      <c r="E3" s="8"/>
      <c r="F3" s="8"/>
      <c r="G3" s="8"/>
      <c r="H3" s="8"/>
      <c r="I3" s="8"/>
      <c r="J3" s="8"/>
      <c r="K3" s="8"/>
      <c r="L3" s="8"/>
      <c r="M3" s="9" t="s">
        <v>3</v>
      </c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T3" s="10"/>
    </row>
    <row r="4" spans="1:46" ht="13.5" customHeight="1" thickBot="1">
      <c r="A4" s="7"/>
      <c r="B4" s="11" t="s">
        <v>4</v>
      </c>
      <c r="C4" s="12" t="s">
        <v>5</v>
      </c>
      <c r="D4" s="13" t="s">
        <v>6</v>
      </c>
      <c r="E4" s="13" t="s">
        <v>7</v>
      </c>
      <c r="F4" s="14" t="s">
        <v>8</v>
      </c>
      <c r="G4" s="15" t="s">
        <v>8</v>
      </c>
      <c r="H4" s="16"/>
      <c r="I4" s="16"/>
      <c r="J4" s="17"/>
      <c r="K4" s="18"/>
      <c r="L4" s="19" t="s">
        <v>9</v>
      </c>
      <c r="M4" s="12" t="s">
        <v>5</v>
      </c>
      <c r="N4" s="20" t="s">
        <v>10</v>
      </c>
      <c r="O4" s="9"/>
      <c r="P4" s="17"/>
      <c r="Q4" s="21"/>
      <c r="R4" s="22" t="s">
        <v>11</v>
      </c>
      <c r="S4" s="23" t="s">
        <v>8</v>
      </c>
      <c r="T4" s="24" t="s">
        <v>12</v>
      </c>
      <c r="U4" s="13" t="s">
        <v>13</v>
      </c>
      <c r="V4" s="13"/>
      <c r="W4" s="13"/>
      <c r="X4" s="13" t="s">
        <v>14</v>
      </c>
      <c r="Y4" s="13"/>
      <c r="Z4" s="13"/>
      <c r="AA4" s="13" t="s">
        <v>15</v>
      </c>
      <c r="AB4" s="13"/>
      <c r="AC4" s="13"/>
      <c r="AD4" s="25"/>
      <c r="AE4" s="131" t="s">
        <v>16</v>
      </c>
      <c r="AF4" s="131"/>
      <c r="AG4" s="131"/>
      <c r="AH4" s="131"/>
      <c r="AI4" s="131"/>
      <c r="AJ4" s="131"/>
      <c r="AK4" s="131"/>
      <c r="AL4" s="131"/>
      <c r="AM4" s="131"/>
      <c r="AN4" s="26"/>
      <c r="AT4" s="10"/>
    </row>
    <row r="5" spans="1:46" ht="30" customHeight="1" thickBot="1">
      <c r="A5" s="7"/>
      <c r="B5" s="7"/>
      <c r="C5" s="12"/>
      <c r="D5" s="27"/>
      <c r="E5" s="27"/>
      <c r="F5" s="28" t="s">
        <v>17</v>
      </c>
      <c r="G5" s="28" t="s">
        <v>18</v>
      </c>
      <c r="H5" s="28" t="s">
        <v>10</v>
      </c>
      <c r="I5" s="28" t="s">
        <v>19</v>
      </c>
      <c r="J5" s="29" t="s">
        <v>20</v>
      </c>
      <c r="K5" s="29" t="s">
        <v>21</v>
      </c>
      <c r="L5" s="19"/>
      <c r="M5" s="12"/>
      <c r="N5" s="30"/>
      <c r="O5" s="31" t="s">
        <v>22</v>
      </c>
      <c r="P5" s="29" t="s">
        <v>23</v>
      </c>
      <c r="Q5" s="29" t="s">
        <v>24</v>
      </c>
      <c r="R5" s="28" t="s">
        <v>17</v>
      </c>
      <c r="S5" s="28" t="s">
        <v>18</v>
      </c>
      <c r="T5" s="27" t="s">
        <v>25</v>
      </c>
      <c r="U5" s="32" t="s">
        <v>26</v>
      </c>
      <c r="V5" s="33" t="s">
        <v>27</v>
      </c>
      <c r="W5" s="34" t="s">
        <v>28</v>
      </c>
      <c r="X5" s="35" t="s">
        <v>26</v>
      </c>
      <c r="Y5" s="33" t="s">
        <v>27</v>
      </c>
      <c r="Z5" s="34" t="s">
        <v>28</v>
      </c>
      <c r="AA5" s="35" t="s">
        <v>26</v>
      </c>
      <c r="AB5" s="33" t="s">
        <v>27</v>
      </c>
      <c r="AC5" s="34" t="s">
        <v>28</v>
      </c>
      <c r="AE5" s="131"/>
      <c r="AF5" s="131"/>
      <c r="AG5" s="131"/>
      <c r="AH5" s="131"/>
      <c r="AI5" s="131"/>
      <c r="AJ5" s="131"/>
      <c r="AK5" s="131"/>
      <c r="AL5" s="131"/>
      <c r="AM5" s="131"/>
      <c r="AN5" s="26"/>
      <c r="AT5" s="10"/>
    </row>
    <row r="6" spans="1:46" s="55" customFormat="1" ht="15" customHeight="1" thickBot="1">
      <c r="A6" s="108">
        <v>42201</v>
      </c>
      <c r="B6" s="109" t="s">
        <v>29</v>
      </c>
      <c r="C6" s="110" t="s">
        <v>30</v>
      </c>
      <c r="D6" s="111" t="s">
        <v>31</v>
      </c>
      <c r="E6" s="111" t="s">
        <v>32</v>
      </c>
      <c r="F6" s="112">
        <v>0.29166666666666669</v>
      </c>
      <c r="G6" s="113">
        <v>0.29236111111111113</v>
      </c>
      <c r="H6" s="114">
        <v>60</v>
      </c>
      <c r="I6" s="115">
        <v>12</v>
      </c>
      <c r="J6" s="114">
        <v>0</v>
      </c>
      <c r="K6" s="114">
        <v>0</v>
      </c>
      <c r="L6" s="116">
        <f t="shared" ref="L6:L69" si="0">IF(F6="","",IF(F6="-","",IF(G6-F6&lt;0,"",G6-F6)))</f>
        <v>6.9444444444444198E-4</v>
      </c>
      <c r="M6" s="117" t="s">
        <v>33</v>
      </c>
      <c r="N6" s="118">
        <v>120</v>
      </c>
      <c r="O6" s="119">
        <v>100</v>
      </c>
      <c r="P6" s="120">
        <v>5000</v>
      </c>
      <c r="Q6" s="120">
        <v>0</v>
      </c>
      <c r="R6" s="121">
        <v>0.33333333333333331</v>
      </c>
      <c r="S6" s="122">
        <v>0.34027777777777773</v>
      </c>
      <c r="T6" s="116">
        <f t="shared" ref="T6:T70" si="1">IF(S6&gt;R6,(S6-R6),IF(S6&lt;R6,"",IF(S6=R6,"")))</f>
        <v>6.9444444444444198E-3</v>
      </c>
      <c r="U6" s="123">
        <v>31</v>
      </c>
      <c r="V6" s="122">
        <v>3.472222222222222E-3</v>
      </c>
      <c r="W6" s="46"/>
      <c r="X6" s="47">
        <v>12</v>
      </c>
      <c r="Y6" s="48">
        <v>3.472222222222222E-3</v>
      </c>
      <c r="Z6" s="47"/>
      <c r="AA6" s="47"/>
      <c r="AB6" s="49"/>
      <c r="AC6" s="47"/>
      <c r="AD6" s="50"/>
      <c r="AE6" s="51"/>
      <c r="AF6" s="51"/>
      <c r="AG6" s="51"/>
      <c r="AH6" s="51"/>
      <c r="AI6" s="52"/>
      <c r="AJ6" s="52"/>
      <c r="AK6" s="53"/>
      <c r="AL6" s="54"/>
      <c r="AM6" s="51"/>
      <c r="AN6" s="51"/>
      <c r="AP6" s="56"/>
      <c r="AQ6" s="57"/>
      <c r="AR6" s="56"/>
      <c r="AS6" s="56"/>
    </row>
    <row r="7" spans="1:46" s="55" customFormat="1" ht="15" customHeight="1" thickBot="1">
      <c r="A7" s="58"/>
      <c r="B7" s="37"/>
      <c r="C7" s="36"/>
      <c r="D7" s="37"/>
      <c r="E7" s="37"/>
      <c r="F7" s="38" t="str">
        <f>IF(C7="","",IF(ISNA(VLOOKUP(C7,#REF!,2,0)),"",VLOOKUP(C7,#REF!,2,0)))</f>
        <v/>
      </c>
      <c r="G7" s="39"/>
      <c r="H7" s="40"/>
      <c r="I7" s="41"/>
      <c r="J7" s="40"/>
      <c r="K7" s="40"/>
      <c r="L7" s="42" t="str">
        <f t="shared" si="0"/>
        <v/>
      </c>
      <c r="M7" s="59" t="str">
        <f>IF(C7="","",IF(ISNA(VLOOKUP(C7,#REF!,3,0)),"",VLOOKUP(C7,#REF!,3,0)))</f>
        <v/>
      </c>
      <c r="N7" s="43"/>
      <c r="O7" s="44"/>
      <c r="P7" s="45"/>
      <c r="Q7" s="45"/>
      <c r="R7" s="38" t="str">
        <f>IF(M7="","",IF(ISNA(VLOOKUP(C7,#REF!,4,0)),"",VLOOKUP(C7,#REF!,4,0)))</f>
        <v/>
      </c>
      <c r="S7" s="60"/>
      <c r="T7" s="42" t="str">
        <f t="shared" si="1"/>
        <v/>
      </c>
      <c r="U7" s="61"/>
      <c r="V7" s="60"/>
      <c r="W7" s="47"/>
      <c r="X7" s="47"/>
      <c r="Y7" s="47"/>
      <c r="Z7" s="47"/>
      <c r="AA7" s="47"/>
      <c r="AB7" s="49"/>
      <c r="AC7" s="47"/>
      <c r="AD7" s="50"/>
      <c r="AE7" s="52"/>
      <c r="AF7" s="52"/>
      <c r="AG7" s="52"/>
      <c r="AH7" s="52"/>
      <c r="AI7" s="52"/>
      <c r="AJ7" s="52"/>
      <c r="AK7" s="53"/>
      <c r="AL7" s="54"/>
      <c r="AM7" s="51"/>
      <c r="AN7" s="51"/>
      <c r="AP7" s="56"/>
      <c r="AQ7" s="57"/>
      <c r="AR7" s="56"/>
      <c r="AS7" s="56"/>
    </row>
    <row r="8" spans="1:46" s="55" customFormat="1" ht="15" customHeight="1" thickBot="1">
      <c r="A8" s="58"/>
      <c r="B8" s="37"/>
      <c r="C8" s="36"/>
      <c r="D8" s="37"/>
      <c r="E8" s="37"/>
      <c r="F8" s="38" t="str">
        <f>IF(C8="","",IF(ISNA(VLOOKUP(C8,#REF!,2,0)),"",VLOOKUP(C8,#REF!,2,0)))</f>
        <v/>
      </c>
      <c r="G8" s="39"/>
      <c r="H8" s="40"/>
      <c r="I8" s="41"/>
      <c r="J8" s="40"/>
      <c r="K8" s="40"/>
      <c r="L8" s="42" t="str">
        <f t="shared" si="0"/>
        <v/>
      </c>
      <c r="M8" s="59" t="str">
        <f>IF(C8="","",IF(ISNA(VLOOKUP(C8,#REF!,3,0)),"",VLOOKUP(C8,#REF!,3,0)))</f>
        <v/>
      </c>
      <c r="N8" s="43"/>
      <c r="O8" s="44"/>
      <c r="P8" s="45"/>
      <c r="Q8" s="45"/>
      <c r="R8" s="38" t="str">
        <f>IF(M8="","",IF(ISNA(VLOOKUP(C8,#REF!,4,0)),"",VLOOKUP(C8,#REF!,4,0)))</f>
        <v/>
      </c>
      <c r="S8" s="60"/>
      <c r="T8" s="42" t="str">
        <f t="shared" si="1"/>
        <v/>
      </c>
      <c r="U8" s="61"/>
      <c r="V8" s="60"/>
      <c r="W8" s="46"/>
      <c r="X8" s="47"/>
      <c r="Y8" s="48"/>
      <c r="Z8" s="62"/>
      <c r="AA8" s="47"/>
      <c r="AB8" s="49"/>
      <c r="AC8" s="47"/>
      <c r="AD8" s="50"/>
      <c r="AE8" s="52"/>
      <c r="AF8" s="52"/>
      <c r="AG8" s="52"/>
      <c r="AH8" s="52"/>
      <c r="AI8" s="52"/>
      <c r="AJ8" s="52"/>
      <c r="AK8" s="63"/>
      <c r="AL8" s="54"/>
      <c r="AM8" s="51"/>
      <c r="AN8" s="51"/>
      <c r="AP8" s="56"/>
      <c r="AQ8" s="57"/>
      <c r="AR8" s="56"/>
      <c r="AS8" s="56"/>
    </row>
    <row r="9" spans="1:46" s="55" customFormat="1" ht="15" customHeight="1" thickBot="1">
      <c r="A9" s="58"/>
      <c r="B9" s="37"/>
      <c r="C9" s="36"/>
      <c r="D9" s="37"/>
      <c r="E9" s="37"/>
      <c r="F9" s="38" t="str">
        <f>IF(C9="","",IF(ISNA(VLOOKUP(C9,#REF!,2,0)),"",VLOOKUP(C9,#REF!,2,0)))</f>
        <v/>
      </c>
      <c r="G9" s="39"/>
      <c r="H9" s="40"/>
      <c r="I9" s="41"/>
      <c r="J9" s="40"/>
      <c r="K9" s="40"/>
      <c r="L9" s="42" t="str">
        <f t="shared" si="0"/>
        <v/>
      </c>
      <c r="M9" s="59" t="str">
        <f>IF(C9="","",IF(ISNA(VLOOKUP(C9,#REF!,3,0)),"",VLOOKUP(C9,#REF!,3,0)))</f>
        <v/>
      </c>
      <c r="N9" s="43"/>
      <c r="O9" s="44"/>
      <c r="P9" s="45"/>
      <c r="Q9" s="45"/>
      <c r="R9" s="38" t="str">
        <f>IF(M9="","",IF(ISNA(VLOOKUP(C9,#REF!,4,0)),"",VLOOKUP(C9,#REF!,4,0)))</f>
        <v/>
      </c>
      <c r="S9" s="60"/>
      <c r="T9" s="42" t="str">
        <f t="shared" si="1"/>
        <v/>
      </c>
      <c r="U9" s="64"/>
      <c r="V9" s="65"/>
      <c r="W9" s="46"/>
      <c r="X9" s="47"/>
      <c r="Y9" s="48"/>
      <c r="Z9" s="47"/>
      <c r="AA9" s="47"/>
      <c r="AB9" s="49"/>
      <c r="AC9" s="47"/>
      <c r="AD9" s="50"/>
      <c r="AE9" s="52"/>
      <c r="AF9" s="52"/>
      <c r="AG9" s="52"/>
      <c r="AH9" s="52"/>
      <c r="AI9" s="52"/>
      <c r="AJ9" s="52"/>
      <c r="AK9" s="63"/>
      <c r="AL9" s="54"/>
      <c r="AM9" s="51"/>
      <c r="AN9" s="51"/>
      <c r="AP9" s="56"/>
      <c r="AQ9" s="57"/>
      <c r="AR9" s="56"/>
      <c r="AS9" s="56"/>
    </row>
    <row r="10" spans="1:46" s="55" customFormat="1" ht="15" customHeight="1" thickBot="1">
      <c r="A10" s="66"/>
      <c r="B10" s="37"/>
      <c r="C10" s="59"/>
      <c r="D10" s="37"/>
      <c r="E10" s="37"/>
      <c r="F10" s="38" t="str">
        <f>IF(C10="","",IF(ISNA(VLOOKUP(C10,#REF!,2,0)),"",VLOOKUP(C10,#REF!,2,0)))</f>
        <v/>
      </c>
      <c r="G10" s="39"/>
      <c r="H10" s="40"/>
      <c r="I10" s="41"/>
      <c r="J10" s="40"/>
      <c r="K10" s="40"/>
      <c r="L10" s="42" t="str">
        <f t="shared" si="0"/>
        <v/>
      </c>
      <c r="M10" s="59" t="str">
        <f>IF(C10="","",IF(ISNA(VLOOKUP(C10,#REF!,3,0)),"",VLOOKUP(C10,#REF!,3,0)))</f>
        <v/>
      </c>
      <c r="N10" s="43"/>
      <c r="O10" s="44"/>
      <c r="P10" s="45"/>
      <c r="Q10" s="45"/>
      <c r="R10" s="38" t="str">
        <f>IF(M10="","",IF(ISNA(VLOOKUP(C10,#REF!,4,0)),"",VLOOKUP(C10,#REF!,4,0)))</f>
        <v/>
      </c>
      <c r="S10" s="60"/>
      <c r="T10" s="42" t="str">
        <f t="shared" si="1"/>
        <v/>
      </c>
      <c r="U10" s="61"/>
      <c r="V10" s="60"/>
      <c r="W10" s="67"/>
      <c r="X10" s="47"/>
      <c r="Y10" s="47"/>
      <c r="Z10" s="47"/>
      <c r="AA10" s="47"/>
      <c r="AB10" s="49"/>
      <c r="AC10" s="47"/>
      <c r="AD10" s="50"/>
      <c r="AE10" s="52"/>
      <c r="AF10" s="52"/>
      <c r="AG10" s="52"/>
      <c r="AH10" s="52"/>
      <c r="AI10" s="52"/>
      <c r="AJ10" s="52"/>
      <c r="AK10" s="68"/>
      <c r="AL10" s="54"/>
      <c r="AM10" s="51"/>
      <c r="AN10" s="51"/>
      <c r="AP10" s="56"/>
      <c r="AQ10" s="57"/>
      <c r="AR10" s="56"/>
      <c r="AS10" s="56"/>
    </row>
    <row r="11" spans="1:46" s="55" customFormat="1" ht="15" customHeight="1" thickBot="1">
      <c r="A11" s="66"/>
      <c r="B11" s="37"/>
      <c r="C11" s="59"/>
      <c r="D11" s="37"/>
      <c r="E11" s="37"/>
      <c r="F11" s="38" t="str">
        <f>IF(C11="","",IF(ISNA(VLOOKUP(C11,#REF!,2,0)),"",VLOOKUP(C11,#REF!,2,0)))</f>
        <v/>
      </c>
      <c r="G11" s="39"/>
      <c r="H11" s="40"/>
      <c r="I11" s="41"/>
      <c r="J11" s="40"/>
      <c r="K11" s="40"/>
      <c r="L11" s="42" t="str">
        <f t="shared" si="0"/>
        <v/>
      </c>
      <c r="M11" s="59" t="str">
        <f>IF(C11="","",IF(ISNA(VLOOKUP(C11,#REF!,3,0)),"",VLOOKUP(C11,#REF!,3,0)))</f>
        <v/>
      </c>
      <c r="N11" s="43"/>
      <c r="O11" s="44"/>
      <c r="P11" s="45"/>
      <c r="Q11" s="45"/>
      <c r="R11" s="38" t="str">
        <f>IF(M11="","",IF(ISNA(VLOOKUP(C11,#REF!,4,0)),"",VLOOKUP(C11,#REF!,4,0)))</f>
        <v/>
      </c>
      <c r="S11" s="60"/>
      <c r="T11" s="42" t="str">
        <f t="shared" si="1"/>
        <v/>
      </c>
      <c r="U11" s="61"/>
      <c r="V11" s="60"/>
      <c r="W11" s="69"/>
      <c r="X11" s="47"/>
      <c r="Y11" s="47"/>
      <c r="Z11" s="47"/>
      <c r="AA11" s="47"/>
      <c r="AB11" s="49"/>
      <c r="AC11" s="47"/>
      <c r="AD11" s="50"/>
      <c r="AE11" s="52"/>
      <c r="AF11" s="52"/>
      <c r="AG11" s="52"/>
      <c r="AH11" s="52"/>
      <c r="AI11" s="52"/>
      <c r="AJ11" s="52"/>
      <c r="AK11" s="68"/>
      <c r="AL11" s="54"/>
      <c r="AM11" s="51"/>
      <c r="AN11" s="51"/>
      <c r="AP11" s="56"/>
      <c r="AQ11" s="57"/>
      <c r="AR11" s="56"/>
      <c r="AS11" s="56"/>
    </row>
    <row r="12" spans="1:46" s="55" customFormat="1" ht="15" customHeight="1" thickBot="1">
      <c r="A12" s="70"/>
      <c r="B12" s="37"/>
      <c r="C12" s="59"/>
      <c r="D12" s="37"/>
      <c r="E12" s="37"/>
      <c r="F12" s="38" t="str">
        <f>IF(C12="","",IF(ISNA(VLOOKUP(C12,#REF!,2,0)),"",VLOOKUP(C12,#REF!,2,0)))</f>
        <v/>
      </c>
      <c r="G12" s="39"/>
      <c r="H12" s="40"/>
      <c r="I12" s="41"/>
      <c r="J12" s="40"/>
      <c r="K12" s="40"/>
      <c r="L12" s="42" t="str">
        <f t="shared" si="0"/>
        <v/>
      </c>
      <c r="M12" s="59" t="str">
        <f>IF(C12="","",IF(ISNA(VLOOKUP(C12,#REF!,3,0)),"",VLOOKUP(C12,#REF!,3,0)))</f>
        <v/>
      </c>
      <c r="N12" s="43"/>
      <c r="O12" s="44"/>
      <c r="P12" s="45"/>
      <c r="Q12" s="45"/>
      <c r="R12" s="38" t="str">
        <f>IF(M12="","",IF(ISNA(VLOOKUP(C12,#REF!,4,0)),"",VLOOKUP(C12,#REF!,4,0)))</f>
        <v/>
      </c>
      <c r="S12" s="60"/>
      <c r="T12" s="42" t="str">
        <f t="shared" si="1"/>
        <v/>
      </c>
      <c r="U12" s="61"/>
      <c r="V12" s="60"/>
      <c r="W12" s="67"/>
      <c r="X12" s="47"/>
      <c r="Y12" s="47"/>
      <c r="Z12" s="47"/>
      <c r="AA12" s="47"/>
      <c r="AB12" s="49"/>
      <c r="AC12" s="47"/>
      <c r="AD12" s="50"/>
      <c r="AE12" s="52"/>
      <c r="AF12" s="52"/>
      <c r="AG12" s="52"/>
      <c r="AH12" s="52"/>
      <c r="AI12" s="52"/>
      <c r="AJ12" s="52"/>
      <c r="AK12" s="68"/>
      <c r="AL12" s="54"/>
      <c r="AM12" s="51"/>
      <c r="AN12" s="51"/>
      <c r="AP12" s="56"/>
      <c r="AQ12" s="57"/>
      <c r="AR12" s="56"/>
      <c r="AS12" s="56"/>
    </row>
    <row r="13" spans="1:46" s="55" customFormat="1" ht="15" customHeight="1" thickBot="1">
      <c r="A13" s="70"/>
      <c r="B13" s="37"/>
      <c r="C13" s="59"/>
      <c r="D13" s="37"/>
      <c r="E13" s="37"/>
      <c r="F13" s="38" t="str">
        <f>IF(C13="","",IF(ISNA(VLOOKUP(C13,#REF!,2,0)),"",VLOOKUP(C13,#REF!,2,0)))</f>
        <v/>
      </c>
      <c r="G13" s="39"/>
      <c r="H13" s="40"/>
      <c r="I13" s="41"/>
      <c r="J13" s="40"/>
      <c r="K13" s="40"/>
      <c r="L13" s="42" t="str">
        <f t="shared" si="0"/>
        <v/>
      </c>
      <c r="M13" s="59" t="str">
        <f>IF(C13="","",IF(ISNA(VLOOKUP(C13,#REF!,3,0)),"",VLOOKUP(C13,#REF!,3,0)))</f>
        <v/>
      </c>
      <c r="N13" s="43"/>
      <c r="O13" s="44"/>
      <c r="P13" s="45"/>
      <c r="Q13" s="45"/>
      <c r="R13" s="38" t="str">
        <f>IF(M13="","",IF(ISNA(VLOOKUP(C13,#REF!,4,0)),"",VLOOKUP(C13,#REF!,4,0)))</f>
        <v/>
      </c>
      <c r="S13" s="60"/>
      <c r="T13" s="42" t="str">
        <f t="shared" si="1"/>
        <v/>
      </c>
      <c r="U13" s="61"/>
      <c r="V13" s="60"/>
      <c r="W13" s="67"/>
      <c r="X13" s="47"/>
      <c r="Y13" s="48"/>
      <c r="Z13" s="47"/>
      <c r="AA13" s="47"/>
      <c r="AB13" s="49"/>
      <c r="AC13" s="47"/>
      <c r="AD13" s="50"/>
      <c r="AE13" s="52"/>
      <c r="AF13" s="52"/>
      <c r="AG13" s="52"/>
      <c r="AH13" s="52"/>
      <c r="AI13" s="52"/>
      <c r="AJ13" s="52"/>
      <c r="AK13" s="68"/>
      <c r="AL13" s="54"/>
      <c r="AM13" s="51"/>
      <c r="AN13" s="51"/>
      <c r="AP13" s="56"/>
      <c r="AQ13" s="57"/>
      <c r="AR13" s="56"/>
      <c r="AS13" s="71"/>
    </row>
    <row r="14" spans="1:46" s="55" customFormat="1" ht="15" customHeight="1" thickBot="1">
      <c r="A14" s="70"/>
      <c r="B14" s="37"/>
      <c r="C14" s="59"/>
      <c r="D14" s="37"/>
      <c r="E14" s="37"/>
      <c r="F14" s="38" t="str">
        <f>IF(C14="","",IF(ISNA(VLOOKUP(C14,#REF!,2,0)),"",VLOOKUP(C14,#REF!,2,0)))</f>
        <v/>
      </c>
      <c r="G14" s="39"/>
      <c r="H14" s="40"/>
      <c r="I14" s="41"/>
      <c r="J14" s="40"/>
      <c r="K14" s="40"/>
      <c r="L14" s="42" t="str">
        <f t="shared" si="0"/>
        <v/>
      </c>
      <c r="M14" s="59" t="str">
        <f>IF(C14="","",IF(ISNA(VLOOKUP(C14,#REF!,3,0)),"",VLOOKUP(C14,#REF!,3,0)))</f>
        <v/>
      </c>
      <c r="N14" s="43"/>
      <c r="O14" s="44"/>
      <c r="P14" s="45"/>
      <c r="Q14" s="45"/>
      <c r="R14" s="38" t="str">
        <f>IF(M14="","",IF(ISNA(VLOOKUP(C14,#REF!,4,0)),"",VLOOKUP(C14,#REF!,4,0)))</f>
        <v/>
      </c>
      <c r="S14" s="60"/>
      <c r="T14" s="42" t="str">
        <f t="shared" si="1"/>
        <v/>
      </c>
      <c r="U14" s="61"/>
      <c r="V14" s="60"/>
      <c r="W14" s="69"/>
      <c r="X14" s="47"/>
      <c r="Y14" s="48"/>
      <c r="Z14" s="47"/>
      <c r="AA14" s="47"/>
      <c r="AB14" s="49"/>
      <c r="AC14" s="47"/>
      <c r="AD14" s="50"/>
      <c r="AE14" s="52"/>
      <c r="AF14" s="52"/>
      <c r="AG14" s="52"/>
      <c r="AH14" s="52"/>
      <c r="AI14" s="52"/>
      <c r="AJ14" s="52"/>
      <c r="AK14" s="63"/>
      <c r="AL14" s="54"/>
      <c r="AM14" s="51"/>
      <c r="AN14" s="51"/>
      <c r="AP14" s="56"/>
      <c r="AQ14" s="71"/>
      <c r="AR14" s="56"/>
      <c r="AS14" s="71"/>
    </row>
    <row r="15" spans="1:46" s="55" customFormat="1" ht="15" customHeight="1" thickBot="1">
      <c r="A15" s="70"/>
      <c r="B15" s="37"/>
      <c r="C15" s="59"/>
      <c r="D15" s="37"/>
      <c r="E15" s="37"/>
      <c r="F15" s="38" t="str">
        <f>IF(C15="","",IF(ISNA(VLOOKUP(C15,#REF!,2,0)),"",VLOOKUP(C15,#REF!,2,0)))</f>
        <v/>
      </c>
      <c r="G15" s="39"/>
      <c r="H15" s="40"/>
      <c r="I15" s="41"/>
      <c r="J15" s="40"/>
      <c r="K15" s="40"/>
      <c r="L15" s="42" t="str">
        <f t="shared" si="0"/>
        <v/>
      </c>
      <c r="M15" s="59" t="str">
        <f>IF(C15="","",IF(ISNA(VLOOKUP(C15,#REF!,3,0)),"",VLOOKUP(C15,#REF!,3,0)))</f>
        <v/>
      </c>
      <c r="N15" s="43"/>
      <c r="O15" s="44"/>
      <c r="P15" s="45"/>
      <c r="Q15" s="45"/>
      <c r="R15" s="38" t="str">
        <f>IF(M15="","",IF(ISNA(VLOOKUP(C15,#REF!,4,0)),"",VLOOKUP(C15,#REF!,4,0)))</f>
        <v/>
      </c>
      <c r="S15" s="60"/>
      <c r="T15" s="42" t="str">
        <f t="shared" si="1"/>
        <v/>
      </c>
      <c r="U15" s="61"/>
      <c r="V15" s="60"/>
      <c r="W15" s="69"/>
      <c r="X15" s="47"/>
      <c r="Y15" s="47"/>
      <c r="Z15" s="47"/>
      <c r="AA15" s="47"/>
      <c r="AB15" s="49"/>
      <c r="AC15" s="47"/>
      <c r="AD15" s="50"/>
      <c r="AE15" s="127"/>
      <c r="AF15" s="127"/>
      <c r="AG15" s="127"/>
      <c r="AH15" s="72"/>
      <c r="AI15" s="72"/>
      <c r="AJ15" s="72"/>
      <c r="AK15" s="68"/>
      <c r="AL15" s="54"/>
      <c r="AM15" s="51"/>
      <c r="AN15" s="51"/>
      <c r="AP15" s="56"/>
      <c r="AQ15" s="71"/>
      <c r="AR15" s="56"/>
      <c r="AS15" s="71"/>
    </row>
    <row r="16" spans="1:46" s="55" customFormat="1" ht="15" customHeight="1" thickBot="1">
      <c r="A16" s="70"/>
      <c r="B16" s="37"/>
      <c r="C16" s="59"/>
      <c r="D16" s="37"/>
      <c r="E16" s="37"/>
      <c r="F16" s="38" t="str">
        <f>IF(C16="","",IF(ISNA(VLOOKUP(C16,#REF!,2,0)),"",VLOOKUP(C16,#REF!,2,0)))</f>
        <v/>
      </c>
      <c r="G16" s="39"/>
      <c r="H16" s="40"/>
      <c r="I16" s="41"/>
      <c r="J16" s="40"/>
      <c r="K16" s="40"/>
      <c r="L16" s="42" t="str">
        <f t="shared" si="0"/>
        <v/>
      </c>
      <c r="M16" s="59" t="str">
        <f>IF(C16="","",IF(ISNA(VLOOKUP(C16,#REF!,3,0)),"",VLOOKUP(C16,#REF!,3,0)))</f>
        <v/>
      </c>
      <c r="N16" s="43"/>
      <c r="O16" s="44"/>
      <c r="P16" s="45"/>
      <c r="Q16" s="45"/>
      <c r="R16" s="38" t="str">
        <f>IF(M16="","",IF(ISNA(VLOOKUP(C16,#REF!,4,0)),"",VLOOKUP(C16,#REF!,4,0)))</f>
        <v/>
      </c>
      <c r="S16" s="60"/>
      <c r="T16" s="42" t="str">
        <f t="shared" si="1"/>
        <v/>
      </c>
      <c r="U16" s="61"/>
      <c r="V16" s="60"/>
      <c r="W16" s="69"/>
      <c r="X16" s="47"/>
      <c r="Y16" s="47"/>
      <c r="Z16" s="47"/>
      <c r="AA16" s="47"/>
      <c r="AB16" s="49"/>
      <c r="AC16" s="47"/>
      <c r="AD16" s="50"/>
      <c r="AE16" s="51"/>
      <c r="AF16" s="51"/>
      <c r="AG16" s="51"/>
      <c r="AH16" s="51"/>
      <c r="AI16" s="51"/>
      <c r="AJ16" s="51"/>
      <c r="AK16" s="73"/>
      <c r="AL16" s="54"/>
      <c r="AM16" s="52"/>
      <c r="AN16" s="52"/>
      <c r="AP16" s="56"/>
      <c r="AQ16" s="71"/>
      <c r="AR16" s="74"/>
      <c r="AS16" s="74"/>
    </row>
    <row r="17" spans="1:45" s="55" customFormat="1" ht="15" customHeight="1">
      <c r="A17" s="70"/>
      <c r="B17" s="37"/>
      <c r="C17" s="59"/>
      <c r="D17" s="37"/>
      <c r="E17" s="37"/>
      <c r="F17" s="38" t="str">
        <f>IF(C17="","",IF(ISNA(VLOOKUP(C17,#REF!,2,0)),"",VLOOKUP(C17,#REF!,2,0)))</f>
        <v/>
      </c>
      <c r="G17" s="39"/>
      <c r="H17" s="40"/>
      <c r="I17" s="41"/>
      <c r="J17" s="40"/>
      <c r="K17" s="40"/>
      <c r="L17" s="42" t="str">
        <f t="shared" si="0"/>
        <v/>
      </c>
      <c r="M17" s="59" t="str">
        <f>IF(C17="","",IF(ISNA(VLOOKUP(C17,#REF!,3,0)),"",VLOOKUP(C17,#REF!,3,0)))</f>
        <v/>
      </c>
      <c r="N17" s="43"/>
      <c r="O17" s="44"/>
      <c r="P17" s="45"/>
      <c r="Q17" s="45"/>
      <c r="R17" s="38" t="str">
        <f>IF(M17="","",IF(ISNA(VLOOKUP(C17,#REF!,4,0)),"",VLOOKUP(C17,#REF!,4,0)))</f>
        <v/>
      </c>
      <c r="S17" s="60"/>
      <c r="T17" s="42" t="str">
        <f t="shared" si="1"/>
        <v/>
      </c>
      <c r="U17" s="61"/>
      <c r="V17" s="60"/>
      <c r="W17" s="67"/>
      <c r="X17" s="47"/>
      <c r="Y17" s="48"/>
      <c r="Z17" s="47"/>
      <c r="AA17" s="47"/>
      <c r="AB17" s="49"/>
      <c r="AC17" s="47"/>
      <c r="AD17" s="50"/>
      <c r="AE17" s="73"/>
      <c r="AF17" s="73"/>
      <c r="AG17" s="73"/>
      <c r="AH17" s="73"/>
      <c r="AI17" s="73"/>
      <c r="AJ17" s="73"/>
      <c r="AK17" s="73"/>
      <c r="AL17" s="73"/>
      <c r="AM17" s="73"/>
      <c r="AN17" s="73"/>
      <c r="AP17" s="56"/>
      <c r="AQ17" s="56"/>
      <c r="AR17" s="56"/>
      <c r="AS17" s="56"/>
    </row>
    <row r="18" spans="1:45" s="55" customFormat="1" ht="15" customHeight="1">
      <c r="A18" s="70"/>
      <c r="B18" s="37"/>
      <c r="C18" s="59"/>
      <c r="D18" s="37"/>
      <c r="E18" s="37"/>
      <c r="F18" s="38" t="str">
        <f>IF(C18="","",IF(ISNA(VLOOKUP(C18,#REF!,2,0)),"",VLOOKUP(C18,#REF!,2,0)))</f>
        <v/>
      </c>
      <c r="G18" s="39"/>
      <c r="H18" s="40"/>
      <c r="I18" s="41"/>
      <c r="J18" s="40"/>
      <c r="K18" s="40"/>
      <c r="L18" s="42" t="str">
        <f t="shared" si="0"/>
        <v/>
      </c>
      <c r="M18" s="59" t="str">
        <f>IF(C18="","",IF(ISNA(VLOOKUP(C18,#REF!,3,0)),"",VLOOKUP(C18,#REF!,3,0)))</f>
        <v/>
      </c>
      <c r="N18" s="43"/>
      <c r="O18" s="44"/>
      <c r="P18" s="45"/>
      <c r="Q18" s="45"/>
      <c r="R18" s="38" t="str">
        <f>IF(M18="","",IF(ISNA(VLOOKUP(C18,#REF!,4,0)),"",VLOOKUP(C18,#REF!,4,0)))</f>
        <v/>
      </c>
      <c r="S18" s="60"/>
      <c r="T18" s="42" t="str">
        <f t="shared" si="1"/>
        <v/>
      </c>
      <c r="U18" s="61"/>
      <c r="V18" s="60"/>
      <c r="W18" s="67"/>
      <c r="X18" s="47"/>
      <c r="Y18" s="47"/>
      <c r="Z18" s="47"/>
      <c r="AA18" s="47"/>
      <c r="AB18" s="49"/>
      <c r="AC18" s="47"/>
      <c r="AD18" s="50"/>
      <c r="AE18"/>
      <c r="AF18"/>
      <c r="AG18"/>
      <c r="AH18"/>
      <c r="AI18"/>
      <c r="AJ18"/>
      <c r="AK18"/>
      <c r="AL18"/>
      <c r="AM18"/>
      <c r="AN18"/>
      <c r="AP18" s="56"/>
      <c r="AQ18" s="56"/>
      <c r="AR18" s="56"/>
      <c r="AS18" s="56"/>
    </row>
    <row r="19" spans="1:45" s="55" customFormat="1" ht="15" customHeight="1">
      <c r="A19" s="70"/>
      <c r="B19" s="37"/>
      <c r="C19" s="59"/>
      <c r="D19" s="37"/>
      <c r="E19" s="37"/>
      <c r="F19" s="38" t="str">
        <f>IF(C19="","",IF(ISNA(VLOOKUP(C19,#REF!,2,0)),"",VLOOKUP(C19,#REF!,2,0)))</f>
        <v/>
      </c>
      <c r="G19" s="39"/>
      <c r="H19" s="40"/>
      <c r="I19" s="41"/>
      <c r="J19" s="40"/>
      <c r="K19" s="40"/>
      <c r="L19" s="42" t="str">
        <f t="shared" si="0"/>
        <v/>
      </c>
      <c r="M19" s="59" t="str">
        <f>IF(C19="","",IF(ISNA(VLOOKUP(C19,#REF!,3,0)),"",VLOOKUP(C19,#REF!,3,0)))</f>
        <v/>
      </c>
      <c r="N19" s="43"/>
      <c r="O19" s="44"/>
      <c r="P19" s="45"/>
      <c r="Q19" s="45"/>
      <c r="R19" s="38" t="str">
        <f>IF(M19="","",IF(ISNA(VLOOKUP(C19,#REF!,4,0)),"",VLOOKUP(C19,#REF!,4,0)))</f>
        <v/>
      </c>
      <c r="S19" s="60"/>
      <c r="T19" s="42" t="str">
        <f t="shared" si="1"/>
        <v/>
      </c>
      <c r="U19" s="61"/>
      <c r="V19" s="60"/>
      <c r="W19" s="67"/>
      <c r="X19" s="47"/>
      <c r="Y19" s="47"/>
      <c r="Z19" s="47"/>
      <c r="AA19" s="47"/>
      <c r="AB19" s="49"/>
      <c r="AC19" s="47"/>
      <c r="AD19" s="50"/>
      <c r="AE19"/>
      <c r="AF19"/>
      <c r="AG19"/>
      <c r="AH19"/>
      <c r="AI19"/>
      <c r="AJ19"/>
      <c r="AK19"/>
      <c r="AL19"/>
      <c r="AM19"/>
      <c r="AN19"/>
      <c r="AP19" s="56"/>
      <c r="AQ19" s="56"/>
      <c r="AR19" s="56"/>
      <c r="AS19" s="56"/>
    </row>
    <row r="20" spans="1:45" s="55" customFormat="1" ht="15" customHeight="1">
      <c r="A20" s="70"/>
      <c r="B20" s="37"/>
      <c r="C20" s="59"/>
      <c r="D20" s="37"/>
      <c r="E20" s="37"/>
      <c r="F20" s="38" t="str">
        <f>IF(C20="","",IF(ISNA(VLOOKUP(C20,#REF!,2,0)),"",VLOOKUP(C20,#REF!,2,0)))</f>
        <v/>
      </c>
      <c r="G20" s="39"/>
      <c r="H20" s="40"/>
      <c r="I20" s="41"/>
      <c r="J20" s="40"/>
      <c r="K20" s="40"/>
      <c r="L20" s="42" t="str">
        <f t="shared" si="0"/>
        <v/>
      </c>
      <c r="M20" s="59" t="str">
        <f>IF(C20="","",IF(ISNA(VLOOKUP(C20,#REF!,3,0)),"",VLOOKUP(C20,#REF!,3,0)))</f>
        <v/>
      </c>
      <c r="N20" s="43"/>
      <c r="O20" s="44"/>
      <c r="P20" s="45"/>
      <c r="Q20" s="45"/>
      <c r="R20" s="38" t="str">
        <f>IF(M20="","",IF(ISNA(VLOOKUP(C20,#REF!,4,0)),"",VLOOKUP(C20,#REF!,4,0)))</f>
        <v/>
      </c>
      <c r="S20" s="60"/>
      <c r="T20" s="42" t="str">
        <f t="shared" si="1"/>
        <v/>
      </c>
      <c r="U20" s="61"/>
      <c r="V20" s="60"/>
      <c r="W20" s="67"/>
      <c r="X20" s="47"/>
      <c r="Y20" s="47"/>
      <c r="Z20" s="47"/>
      <c r="AA20" s="47"/>
      <c r="AB20" s="49"/>
      <c r="AC20" s="47"/>
      <c r="AD20" s="50"/>
      <c r="AE20"/>
      <c r="AF20"/>
      <c r="AG20"/>
      <c r="AH20"/>
      <c r="AI20"/>
      <c r="AJ20"/>
      <c r="AK20"/>
      <c r="AL20"/>
      <c r="AM20"/>
      <c r="AN20"/>
      <c r="AP20" s="56"/>
      <c r="AQ20" s="56"/>
      <c r="AR20" s="56"/>
      <c r="AS20" s="56"/>
    </row>
    <row r="21" spans="1:45" s="55" customFormat="1" ht="15" customHeight="1">
      <c r="A21" s="70"/>
      <c r="B21" s="37"/>
      <c r="C21" s="59"/>
      <c r="D21" s="37"/>
      <c r="E21" s="37"/>
      <c r="F21" s="38" t="str">
        <f>IF(C21="","",IF(ISNA(VLOOKUP(C21,#REF!,2,0)),"",VLOOKUP(C21,#REF!,2,0)))</f>
        <v/>
      </c>
      <c r="G21" s="39"/>
      <c r="H21" s="40"/>
      <c r="I21" s="41"/>
      <c r="J21" s="40"/>
      <c r="K21" s="40"/>
      <c r="L21" s="42" t="str">
        <f t="shared" si="0"/>
        <v/>
      </c>
      <c r="M21" s="59" t="str">
        <f>IF(C21="","",IF(ISNA(VLOOKUP(C21,#REF!,3,0)),"",VLOOKUP(C21,#REF!,3,0)))</f>
        <v/>
      </c>
      <c r="N21" s="43"/>
      <c r="O21" s="44"/>
      <c r="P21" s="45"/>
      <c r="Q21" s="45"/>
      <c r="R21" s="38" t="str">
        <f>IF(M21="","",IF(ISNA(VLOOKUP(C21,#REF!,4,0)),"",VLOOKUP(C21,#REF!,4,0)))</f>
        <v/>
      </c>
      <c r="S21" s="60"/>
      <c r="T21" s="42" t="str">
        <f t="shared" si="1"/>
        <v/>
      </c>
      <c r="U21" s="61"/>
      <c r="V21" s="60"/>
      <c r="W21" s="67"/>
      <c r="X21" s="47"/>
      <c r="Y21" s="48"/>
      <c r="Z21" s="47"/>
      <c r="AA21" s="47"/>
      <c r="AB21" s="49"/>
      <c r="AC21" s="47"/>
      <c r="AD21" s="50"/>
      <c r="AE21"/>
      <c r="AF21"/>
      <c r="AG21"/>
      <c r="AH21"/>
      <c r="AI21"/>
      <c r="AJ21"/>
      <c r="AK21"/>
      <c r="AL21"/>
      <c r="AM21"/>
      <c r="AN21"/>
      <c r="AP21" s="56"/>
      <c r="AQ21" s="56"/>
      <c r="AR21" s="56"/>
      <c r="AS21" s="56"/>
    </row>
    <row r="22" spans="1:45" s="55" customFormat="1" ht="15" customHeight="1">
      <c r="A22" s="70"/>
      <c r="B22" s="37"/>
      <c r="C22" s="59"/>
      <c r="D22" s="37"/>
      <c r="E22" s="37"/>
      <c r="F22" s="38" t="str">
        <f>IF(C22="","",IF(ISNA(VLOOKUP(C22,#REF!,2,0)),"",VLOOKUP(C22,#REF!,2,0)))</f>
        <v/>
      </c>
      <c r="G22" s="39"/>
      <c r="H22" s="40"/>
      <c r="I22" s="41"/>
      <c r="J22" s="40"/>
      <c r="K22" s="40"/>
      <c r="L22" s="42" t="str">
        <f t="shared" si="0"/>
        <v/>
      </c>
      <c r="M22" s="59" t="str">
        <f>IF(C22="","",IF(ISNA(VLOOKUP(C22,#REF!,3,0)),"",VLOOKUP(C22,#REF!,3,0)))</f>
        <v/>
      </c>
      <c r="N22" s="43"/>
      <c r="O22" s="44"/>
      <c r="P22" s="45"/>
      <c r="Q22" s="45"/>
      <c r="R22" s="38" t="str">
        <f>IF(M22="","",IF(ISNA(VLOOKUP(C22,#REF!,4,0)),"",VLOOKUP(C22,#REF!,4,0)))</f>
        <v/>
      </c>
      <c r="S22" s="60"/>
      <c r="T22" s="42" t="str">
        <f t="shared" si="1"/>
        <v/>
      </c>
      <c r="U22" s="61"/>
      <c r="V22" s="60"/>
      <c r="W22" s="67"/>
      <c r="X22" s="47"/>
      <c r="Y22" s="47"/>
      <c r="Z22" s="47"/>
      <c r="AA22" s="47"/>
      <c r="AB22" s="49"/>
      <c r="AC22" s="47"/>
      <c r="AD22" s="50"/>
      <c r="AE22"/>
      <c r="AF22"/>
      <c r="AG22"/>
      <c r="AH22"/>
      <c r="AI22"/>
      <c r="AJ22"/>
      <c r="AK22"/>
      <c r="AL22"/>
      <c r="AM22"/>
      <c r="AN22"/>
      <c r="AP22" s="56"/>
      <c r="AQ22" s="56"/>
      <c r="AR22" s="56"/>
      <c r="AS22" s="56"/>
    </row>
    <row r="23" spans="1:45" s="55" customFormat="1" ht="15" customHeight="1">
      <c r="A23" s="70"/>
      <c r="B23" s="37"/>
      <c r="C23" s="59"/>
      <c r="D23" s="37"/>
      <c r="E23" s="37"/>
      <c r="F23" s="38" t="str">
        <f>IF(C23="","",IF(ISNA(VLOOKUP(C23,#REF!,2,0)),"",VLOOKUP(C23,#REF!,2,0)))</f>
        <v/>
      </c>
      <c r="G23" s="39"/>
      <c r="H23" s="40"/>
      <c r="I23" s="41"/>
      <c r="J23" s="40"/>
      <c r="K23" s="40"/>
      <c r="L23" s="42" t="str">
        <f t="shared" si="0"/>
        <v/>
      </c>
      <c r="M23" s="59" t="str">
        <f>IF(C23="","",IF(ISNA(VLOOKUP(C23,#REF!,3,0)),"",VLOOKUP(C23,#REF!,3,0)))</f>
        <v/>
      </c>
      <c r="N23" s="43"/>
      <c r="O23" s="44"/>
      <c r="P23" s="45"/>
      <c r="Q23" s="45"/>
      <c r="R23" s="38" t="str">
        <f>IF(M23="","",IF(ISNA(VLOOKUP(C23,#REF!,4,0)),"",VLOOKUP(C23,#REF!,4,0)))</f>
        <v/>
      </c>
      <c r="S23" s="60"/>
      <c r="T23" s="42" t="str">
        <f t="shared" si="1"/>
        <v/>
      </c>
      <c r="U23" s="61"/>
      <c r="V23" s="60"/>
      <c r="W23" s="75"/>
      <c r="X23" s="47"/>
      <c r="Y23" s="47"/>
      <c r="Z23" s="47"/>
      <c r="AA23" s="47"/>
      <c r="AB23" s="49"/>
      <c r="AC23" s="47"/>
      <c r="AD23" s="50"/>
      <c r="AE23"/>
      <c r="AF23"/>
      <c r="AG23"/>
      <c r="AH23"/>
      <c r="AI23"/>
      <c r="AJ23"/>
      <c r="AK23"/>
      <c r="AL23"/>
      <c r="AM23"/>
      <c r="AN23"/>
      <c r="AP23" s="56"/>
      <c r="AQ23" s="56"/>
      <c r="AR23" s="56"/>
      <c r="AS23" s="56"/>
    </row>
    <row r="24" spans="1:45" s="55" customFormat="1" ht="15" customHeight="1">
      <c r="A24" s="70"/>
      <c r="B24" s="37"/>
      <c r="C24" s="59"/>
      <c r="D24" s="37"/>
      <c r="E24" s="37"/>
      <c r="F24" s="38" t="str">
        <f>IF(C24="","",IF(ISNA(VLOOKUP(C24,#REF!,2,0)),"",VLOOKUP(C24,#REF!,2,0)))</f>
        <v/>
      </c>
      <c r="G24" s="39"/>
      <c r="H24" s="40"/>
      <c r="I24" s="41"/>
      <c r="J24" s="40"/>
      <c r="K24" s="40"/>
      <c r="L24" s="42" t="str">
        <f t="shared" si="0"/>
        <v/>
      </c>
      <c r="M24" s="59" t="str">
        <f>IF(C24="","",IF(ISNA(VLOOKUP(C24,#REF!,3,0)),"",VLOOKUP(C24,#REF!,3,0)))</f>
        <v/>
      </c>
      <c r="N24" s="43"/>
      <c r="O24" s="44"/>
      <c r="P24" s="45"/>
      <c r="Q24" s="45"/>
      <c r="R24" s="38" t="str">
        <f>IF(M24="","",IF(ISNA(VLOOKUP(C24,#REF!,4,0)),"",VLOOKUP(C24,#REF!,4,0)))</f>
        <v/>
      </c>
      <c r="S24" s="60"/>
      <c r="T24" s="42" t="str">
        <f t="shared" si="1"/>
        <v/>
      </c>
      <c r="U24" s="61"/>
      <c r="V24" s="60"/>
      <c r="W24" s="67"/>
      <c r="X24" s="47"/>
      <c r="Y24" s="47"/>
      <c r="Z24" s="47"/>
      <c r="AA24" s="47"/>
      <c r="AB24" s="49"/>
      <c r="AC24" s="47"/>
      <c r="AD24" s="50"/>
      <c r="AE24"/>
      <c r="AF24"/>
      <c r="AG24"/>
      <c r="AH24"/>
      <c r="AI24"/>
      <c r="AJ24"/>
      <c r="AK24"/>
      <c r="AL24"/>
      <c r="AM24"/>
      <c r="AN24"/>
      <c r="AP24" s="56"/>
      <c r="AQ24" s="56"/>
      <c r="AR24" s="56"/>
      <c r="AS24" s="56"/>
    </row>
    <row r="25" spans="1:45" s="55" customFormat="1" ht="15" customHeight="1">
      <c r="A25" s="70"/>
      <c r="B25" s="37"/>
      <c r="C25" s="59"/>
      <c r="D25" s="37"/>
      <c r="E25" s="37"/>
      <c r="F25" s="38" t="str">
        <f>IF(C25="","",IF(ISNA(VLOOKUP(C25,#REF!,2,0)),"",VLOOKUP(C25,#REF!,2,0)))</f>
        <v/>
      </c>
      <c r="G25" s="39"/>
      <c r="H25" s="40"/>
      <c r="I25" s="41"/>
      <c r="J25" s="40"/>
      <c r="K25" s="40"/>
      <c r="L25" s="42" t="str">
        <f t="shared" si="0"/>
        <v/>
      </c>
      <c r="M25" s="59" t="str">
        <f>IF(C25="","",IF(ISNA(VLOOKUP(C25,#REF!,3,0)),"",VLOOKUP(C25,#REF!,3,0)))</f>
        <v/>
      </c>
      <c r="N25" s="43"/>
      <c r="O25" s="44"/>
      <c r="P25" s="45"/>
      <c r="Q25" s="45"/>
      <c r="R25" s="38" t="str">
        <f>IF(M25="","",IF(ISNA(VLOOKUP(C25,#REF!,4,0)),"",VLOOKUP(C25,#REF!,4,0)))</f>
        <v/>
      </c>
      <c r="S25" s="60"/>
      <c r="T25" s="42" t="str">
        <f t="shared" si="1"/>
        <v/>
      </c>
      <c r="U25" s="61"/>
      <c r="V25" s="60"/>
      <c r="W25" s="67"/>
      <c r="X25" s="47"/>
      <c r="Y25" s="48"/>
      <c r="Z25" s="47"/>
      <c r="AA25" s="47"/>
      <c r="AB25" s="49"/>
      <c r="AC25" s="47"/>
      <c r="AD25" s="50"/>
      <c r="AE25"/>
      <c r="AF25"/>
      <c r="AG25"/>
      <c r="AH25"/>
      <c r="AI25"/>
      <c r="AJ25"/>
      <c r="AK25"/>
      <c r="AL25"/>
      <c r="AM25"/>
      <c r="AN25"/>
      <c r="AP25" s="56"/>
      <c r="AQ25" s="56"/>
      <c r="AR25" s="56"/>
      <c r="AS25" s="56"/>
    </row>
    <row r="26" spans="1:45" s="55" customFormat="1" ht="15" customHeight="1">
      <c r="A26" s="70"/>
      <c r="B26" s="37"/>
      <c r="C26" s="59"/>
      <c r="D26" s="37"/>
      <c r="E26" s="37"/>
      <c r="F26" s="38" t="str">
        <f>IF(C26="","",IF(ISNA(VLOOKUP(C26,#REF!,2,0)),"",VLOOKUP(C26,#REF!,2,0)))</f>
        <v/>
      </c>
      <c r="G26" s="39"/>
      <c r="H26" s="40"/>
      <c r="I26" s="41"/>
      <c r="J26" s="40"/>
      <c r="K26" s="40"/>
      <c r="L26" s="42" t="str">
        <f t="shared" si="0"/>
        <v/>
      </c>
      <c r="M26" s="59" t="str">
        <f>IF(C26="","",IF(ISNA(VLOOKUP(C26,#REF!,3,0)),"",VLOOKUP(C26,#REF!,3,0)))</f>
        <v/>
      </c>
      <c r="N26" s="43"/>
      <c r="O26" s="44"/>
      <c r="P26" s="45"/>
      <c r="Q26" s="45"/>
      <c r="R26" s="38" t="str">
        <f>IF(M26="","",IF(ISNA(VLOOKUP(C26,#REF!,4,0)),"",VLOOKUP(C26,#REF!,4,0)))</f>
        <v/>
      </c>
      <c r="S26" s="60"/>
      <c r="T26" s="42" t="str">
        <f t="shared" si="1"/>
        <v/>
      </c>
      <c r="U26" s="61"/>
      <c r="V26" s="60"/>
      <c r="W26" s="67"/>
      <c r="X26" s="47"/>
      <c r="Y26" s="47"/>
      <c r="Z26" s="47"/>
      <c r="AA26" s="47"/>
      <c r="AB26" s="49"/>
      <c r="AC26" s="47"/>
      <c r="AD26" s="50"/>
      <c r="AE26"/>
      <c r="AF26"/>
      <c r="AG26"/>
      <c r="AH26"/>
      <c r="AI26"/>
      <c r="AJ26"/>
      <c r="AK26"/>
      <c r="AL26"/>
      <c r="AM26"/>
      <c r="AN26"/>
      <c r="AP26" s="56"/>
      <c r="AQ26" s="56"/>
      <c r="AR26" s="56"/>
      <c r="AS26" s="56"/>
    </row>
    <row r="27" spans="1:45" s="55" customFormat="1" ht="15" customHeight="1">
      <c r="A27" s="70"/>
      <c r="B27" s="37"/>
      <c r="C27" s="59"/>
      <c r="D27" s="37"/>
      <c r="E27" s="37"/>
      <c r="F27" s="38" t="str">
        <f>IF(C27="","",IF(ISNA(VLOOKUP(C27,#REF!,2,0)),"",VLOOKUP(C27,#REF!,2,0)))</f>
        <v/>
      </c>
      <c r="G27" s="39"/>
      <c r="H27" s="40"/>
      <c r="I27" s="41"/>
      <c r="J27" s="40"/>
      <c r="K27" s="40"/>
      <c r="L27" s="42" t="str">
        <f t="shared" si="0"/>
        <v/>
      </c>
      <c r="M27" s="59" t="str">
        <f>IF(C27="","",IF(ISNA(VLOOKUP(C27,#REF!,3,0)),"",VLOOKUP(C27,#REF!,3,0)))</f>
        <v/>
      </c>
      <c r="N27" s="43"/>
      <c r="O27" s="44"/>
      <c r="P27" s="45"/>
      <c r="Q27" s="45"/>
      <c r="R27" s="38" t="str">
        <f>IF(M27="","",IF(ISNA(VLOOKUP(C27,#REF!,4,0)),"",VLOOKUP(C27,#REF!,4,0)))</f>
        <v/>
      </c>
      <c r="S27" s="60"/>
      <c r="T27" s="42" t="str">
        <f t="shared" si="1"/>
        <v/>
      </c>
      <c r="U27" s="61"/>
      <c r="V27" s="60"/>
      <c r="W27" s="69"/>
      <c r="X27" s="47"/>
      <c r="Y27" s="48"/>
      <c r="Z27" s="47"/>
      <c r="AA27" s="48"/>
      <c r="AB27" s="76"/>
      <c r="AC27" s="62"/>
      <c r="AE27"/>
      <c r="AF27"/>
      <c r="AG27"/>
      <c r="AH27"/>
      <c r="AI27"/>
      <c r="AJ27"/>
      <c r="AK27"/>
      <c r="AL27"/>
      <c r="AM27"/>
      <c r="AN27"/>
      <c r="AP27" s="56"/>
      <c r="AQ27" s="56"/>
      <c r="AR27" s="56"/>
      <c r="AS27" s="56"/>
    </row>
    <row r="28" spans="1:45" s="55" customFormat="1" ht="15" customHeight="1">
      <c r="A28" s="70"/>
      <c r="B28" s="37"/>
      <c r="C28" s="59"/>
      <c r="D28" s="37"/>
      <c r="E28" s="37"/>
      <c r="F28" s="38" t="str">
        <f>IF(C28="","",IF(ISNA(VLOOKUP(C28,#REF!,2,0)),"",VLOOKUP(C28,#REF!,2,0)))</f>
        <v/>
      </c>
      <c r="G28" s="39"/>
      <c r="H28" s="40"/>
      <c r="I28" s="41"/>
      <c r="J28" s="40"/>
      <c r="K28" s="40"/>
      <c r="L28" s="42" t="str">
        <f t="shared" si="0"/>
        <v/>
      </c>
      <c r="M28" s="59" t="str">
        <f>IF(C28="","",IF(ISNA(VLOOKUP(C28,#REF!,3,0)),"",VLOOKUP(C28,#REF!,3,0)))</f>
        <v/>
      </c>
      <c r="N28" s="43"/>
      <c r="O28" s="44"/>
      <c r="P28" s="45"/>
      <c r="Q28" s="45"/>
      <c r="R28" s="38" t="str">
        <f>IF(M28="","",IF(ISNA(VLOOKUP(C28,#REF!,4,0)),"",VLOOKUP(C28,#REF!,4,0)))</f>
        <v/>
      </c>
      <c r="S28" s="60"/>
      <c r="T28" s="42" t="str">
        <f t="shared" si="1"/>
        <v/>
      </c>
      <c r="U28" s="61"/>
      <c r="V28" s="60"/>
      <c r="W28" s="67"/>
      <c r="X28" s="47"/>
      <c r="Y28" s="47"/>
      <c r="Z28" s="47"/>
      <c r="AA28" s="47"/>
      <c r="AB28" s="49"/>
      <c r="AC28" s="47"/>
      <c r="AD28" s="50"/>
      <c r="AE28"/>
      <c r="AF28"/>
      <c r="AG28"/>
      <c r="AH28"/>
      <c r="AI28"/>
      <c r="AJ28"/>
      <c r="AK28"/>
      <c r="AL28"/>
      <c r="AM28"/>
      <c r="AN28"/>
      <c r="AP28" s="56"/>
      <c r="AQ28" s="56"/>
      <c r="AR28" s="56"/>
      <c r="AS28" s="56"/>
    </row>
    <row r="29" spans="1:45" s="55" customFormat="1" ht="15" customHeight="1">
      <c r="A29" s="70"/>
      <c r="B29" s="37"/>
      <c r="C29" s="59"/>
      <c r="D29" s="37"/>
      <c r="E29" s="37"/>
      <c r="F29" s="38" t="str">
        <f>IF(C29="","",IF(ISNA(VLOOKUP(C29,#REF!,2,0)),"",VLOOKUP(C29,#REF!,2,0)))</f>
        <v/>
      </c>
      <c r="G29" s="39"/>
      <c r="H29" s="40"/>
      <c r="I29" s="41"/>
      <c r="J29" s="40"/>
      <c r="K29" s="40"/>
      <c r="L29" s="42" t="str">
        <f t="shared" si="0"/>
        <v/>
      </c>
      <c r="M29" s="59" t="str">
        <f>IF(C29="","",IF(ISNA(VLOOKUP(C29,#REF!,3,0)),"",VLOOKUP(C29,#REF!,3,0)))</f>
        <v/>
      </c>
      <c r="N29" s="43"/>
      <c r="O29" s="44"/>
      <c r="P29" s="45"/>
      <c r="Q29" s="45"/>
      <c r="R29" s="38" t="str">
        <f>IF(M29="","",IF(ISNA(VLOOKUP(C29,#REF!,4,0)),"",VLOOKUP(C29,#REF!,4,0)))</f>
        <v/>
      </c>
      <c r="S29" s="60"/>
      <c r="T29" s="42" t="str">
        <f t="shared" si="1"/>
        <v/>
      </c>
      <c r="U29" s="61"/>
      <c r="V29" s="60"/>
      <c r="W29" s="67"/>
      <c r="X29" s="47"/>
      <c r="Y29" s="48"/>
      <c r="Z29" s="47"/>
      <c r="AA29" s="47"/>
      <c r="AB29" s="49"/>
      <c r="AC29" s="47"/>
      <c r="AD29" s="50"/>
      <c r="AE29"/>
      <c r="AF29"/>
      <c r="AG29"/>
      <c r="AH29"/>
      <c r="AI29"/>
      <c r="AJ29"/>
      <c r="AK29"/>
      <c r="AL29"/>
      <c r="AM29"/>
      <c r="AN29"/>
      <c r="AP29" s="56"/>
      <c r="AQ29" s="56"/>
      <c r="AR29" s="56"/>
      <c r="AS29" s="56"/>
    </row>
    <row r="30" spans="1:45" s="55" customFormat="1" ht="15" customHeight="1">
      <c r="A30" s="70"/>
      <c r="B30" s="37"/>
      <c r="C30" s="59"/>
      <c r="D30" s="37"/>
      <c r="E30" s="37"/>
      <c r="F30" s="38" t="str">
        <f>IF(C30="","",IF(ISNA(VLOOKUP(C30,#REF!,2,0)),"",VLOOKUP(C30,#REF!,2,0)))</f>
        <v/>
      </c>
      <c r="G30" s="39"/>
      <c r="H30" s="40"/>
      <c r="I30" s="41"/>
      <c r="J30" s="40"/>
      <c r="K30" s="40"/>
      <c r="L30" s="42" t="str">
        <f t="shared" si="0"/>
        <v/>
      </c>
      <c r="M30" s="59" t="str">
        <f>IF(C30="","",IF(ISNA(VLOOKUP(C30,#REF!,3,0)),"",VLOOKUP(C30,#REF!,3,0)))</f>
        <v/>
      </c>
      <c r="N30" s="43"/>
      <c r="O30" s="44"/>
      <c r="P30" s="45"/>
      <c r="Q30" s="45"/>
      <c r="R30" s="38" t="str">
        <f>IF(M30="","",IF(ISNA(VLOOKUP(C30,#REF!,4,0)),"",VLOOKUP(C30,#REF!,4,0)))</f>
        <v/>
      </c>
      <c r="S30" s="60"/>
      <c r="T30" s="42" t="str">
        <f t="shared" si="1"/>
        <v/>
      </c>
      <c r="U30" s="61"/>
      <c r="V30" s="60"/>
      <c r="W30" s="69"/>
      <c r="X30" s="47"/>
      <c r="Y30" s="48"/>
      <c r="Z30" s="47"/>
      <c r="AA30" s="47"/>
      <c r="AB30" s="49"/>
      <c r="AC30" s="47"/>
      <c r="AD30" s="50"/>
      <c r="AE30"/>
      <c r="AF30"/>
      <c r="AG30"/>
      <c r="AH30"/>
      <c r="AI30"/>
      <c r="AJ30"/>
      <c r="AK30"/>
      <c r="AL30"/>
      <c r="AM30"/>
      <c r="AN30"/>
      <c r="AP30" s="56"/>
      <c r="AQ30" s="56"/>
      <c r="AR30" s="56"/>
      <c r="AS30" s="56"/>
    </row>
    <row r="31" spans="1:45" s="55" customFormat="1" ht="15" customHeight="1">
      <c r="A31" s="77"/>
      <c r="B31" s="37"/>
      <c r="C31" s="78"/>
      <c r="D31" s="37"/>
      <c r="E31" s="37"/>
      <c r="F31" s="38" t="str">
        <f>IF(C31="","",IF(ISNA(VLOOKUP(C31,#REF!,2,0)),"",VLOOKUP(C31,#REF!,2,0)))</f>
        <v/>
      </c>
      <c r="G31" s="39"/>
      <c r="H31" s="40"/>
      <c r="I31" s="41"/>
      <c r="J31" s="40"/>
      <c r="K31" s="40"/>
      <c r="L31" s="42" t="str">
        <f t="shared" si="0"/>
        <v/>
      </c>
      <c r="M31" s="59" t="str">
        <f>IF(C31="","",IF(ISNA(VLOOKUP(C31,#REF!,3,0)),"",VLOOKUP(C31,#REF!,3,0)))</f>
        <v/>
      </c>
      <c r="N31" s="43"/>
      <c r="O31" s="44"/>
      <c r="P31" s="45"/>
      <c r="Q31" s="45"/>
      <c r="R31" s="38" t="str">
        <f>IF(M31="","",IF(ISNA(VLOOKUP(C31,#REF!,4,0)),"",VLOOKUP(C31,#REF!,4,0)))</f>
        <v/>
      </c>
      <c r="S31" s="60"/>
      <c r="T31" s="79" t="str">
        <f t="shared" si="1"/>
        <v/>
      </c>
      <c r="U31" s="80"/>
      <c r="V31" s="81"/>
      <c r="W31" s="46"/>
      <c r="X31" s="47"/>
      <c r="Y31" s="47"/>
      <c r="Z31" s="47"/>
      <c r="AA31" s="47"/>
      <c r="AB31" s="49"/>
      <c r="AC31" s="47"/>
      <c r="AD31" s="50"/>
      <c r="AE31"/>
      <c r="AF31"/>
      <c r="AG31"/>
      <c r="AH31"/>
      <c r="AI31"/>
      <c r="AJ31"/>
      <c r="AK31"/>
      <c r="AL31"/>
      <c r="AM31"/>
      <c r="AN31"/>
      <c r="AP31" s="56"/>
      <c r="AQ31" s="56"/>
      <c r="AR31" s="56"/>
      <c r="AS31" s="56"/>
    </row>
    <row r="32" spans="1:45" s="55" customFormat="1" ht="15" customHeight="1">
      <c r="A32" s="77"/>
      <c r="B32" s="37"/>
      <c r="C32" s="36"/>
      <c r="D32" s="37"/>
      <c r="E32" s="37"/>
      <c r="F32" s="38" t="str">
        <f>IF(C32="","",IF(ISNA(VLOOKUP(C32,#REF!,2,0)),"",VLOOKUP(C32,#REF!,2,0)))</f>
        <v/>
      </c>
      <c r="G32" s="39"/>
      <c r="H32" s="40"/>
      <c r="I32" s="41"/>
      <c r="J32" s="40"/>
      <c r="K32" s="40"/>
      <c r="L32" s="42" t="str">
        <f t="shared" si="0"/>
        <v/>
      </c>
      <c r="M32" s="59" t="str">
        <f>IF(C32="","",IF(ISNA(VLOOKUP(C32,#REF!,3,0)),"",VLOOKUP(C32,#REF!,3,0)))</f>
        <v/>
      </c>
      <c r="N32" s="43"/>
      <c r="O32" s="44"/>
      <c r="P32" s="45"/>
      <c r="Q32" s="45"/>
      <c r="R32" s="38" t="str">
        <f>IF(M32="","",IF(ISNA(VLOOKUP(C32,#REF!,4,0)),"",VLOOKUP(C32,#REF!,4,0)))</f>
        <v/>
      </c>
      <c r="S32" s="60"/>
      <c r="T32" s="42" t="str">
        <f t="shared" si="1"/>
        <v/>
      </c>
      <c r="U32" s="61"/>
      <c r="V32" s="60"/>
      <c r="W32" s="46"/>
      <c r="X32" s="47"/>
      <c r="Y32" s="47"/>
      <c r="Z32" s="47"/>
      <c r="AA32" s="47"/>
      <c r="AB32" s="49"/>
      <c r="AC32" s="47"/>
      <c r="AD32" s="50"/>
      <c r="AE32"/>
      <c r="AF32"/>
      <c r="AG32"/>
      <c r="AH32"/>
      <c r="AI32"/>
      <c r="AJ32"/>
      <c r="AK32"/>
      <c r="AL32"/>
      <c r="AM32"/>
      <c r="AN32"/>
      <c r="AP32" s="56"/>
      <c r="AQ32" s="56"/>
      <c r="AR32" s="56"/>
      <c r="AS32" s="56"/>
    </row>
    <row r="33" spans="1:45" s="55" customFormat="1" ht="15" customHeight="1">
      <c r="A33" s="77"/>
      <c r="B33" s="37"/>
      <c r="C33" s="36"/>
      <c r="D33" s="37"/>
      <c r="E33" s="37"/>
      <c r="F33" s="38" t="str">
        <f>IF(C33="","",IF(ISNA(VLOOKUP(C33,#REF!,2,0)),"",VLOOKUP(C33,#REF!,2,0)))</f>
        <v/>
      </c>
      <c r="G33" s="39"/>
      <c r="H33" s="40"/>
      <c r="I33" s="41"/>
      <c r="J33" s="40"/>
      <c r="K33" s="40"/>
      <c r="L33" s="42" t="str">
        <f t="shared" si="0"/>
        <v/>
      </c>
      <c r="M33" s="59" t="str">
        <f>IF(C33="","",IF(ISNA(VLOOKUP(C33,#REF!,3,0)),"",VLOOKUP(C33,#REF!,3,0)))</f>
        <v/>
      </c>
      <c r="N33" s="43"/>
      <c r="O33" s="44"/>
      <c r="P33" s="45"/>
      <c r="Q33" s="45"/>
      <c r="R33" s="38" t="str">
        <f>IF(M33="","",IF(ISNA(VLOOKUP(C33,#REF!,4,0)),"",VLOOKUP(C33,#REF!,4,0)))</f>
        <v/>
      </c>
      <c r="S33" s="60"/>
      <c r="T33" s="42" t="str">
        <f t="shared" si="1"/>
        <v/>
      </c>
      <c r="U33" s="61"/>
      <c r="V33" s="60"/>
      <c r="W33" s="47"/>
      <c r="X33" s="47"/>
      <c r="Y33" s="48"/>
      <c r="Z33" s="47"/>
      <c r="AA33" s="47"/>
      <c r="AB33" s="49"/>
      <c r="AC33" s="47"/>
      <c r="AD33" s="50"/>
      <c r="AE33"/>
      <c r="AF33"/>
      <c r="AG33"/>
      <c r="AH33"/>
      <c r="AI33"/>
      <c r="AJ33"/>
      <c r="AK33"/>
      <c r="AL33"/>
      <c r="AM33"/>
      <c r="AN33"/>
      <c r="AP33" s="56"/>
      <c r="AQ33" s="56"/>
      <c r="AR33" s="56"/>
      <c r="AS33" s="56"/>
    </row>
    <row r="34" spans="1:45" s="55" customFormat="1" ht="15" customHeight="1">
      <c r="A34" s="77"/>
      <c r="B34" s="37"/>
      <c r="C34" s="36"/>
      <c r="D34" s="37"/>
      <c r="E34" s="37"/>
      <c r="F34" s="38" t="str">
        <f>IF(C34="","",IF(ISNA(VLOOKUP(C34,#REF!,2,0)),"",VLOOKUP(C34,#REF!,2,0)))</f>
        <v/>
      </c>
      <c r="G34" s="39"/>
      <c r="H34" s="40"/>
      <c r="I34" s="41"/>
      <c r="J34" s="40"/>
      <c r="K34" s="40"/>
      <c r="L34" s="42" t="str">
        <f t="shared" si="0"/>
        <v/>
      </c>
      <c r="M34" s="59" t="str">
        <f>IF(C34="","",IF(ISNA(VLOOKUP(C34,#REF!,3,0)),"",VLOOKUP(C34,#REF!,3,0)))</f>
        <v/>
      </c>
      <c r="N34" s="43"/>
      <c r="O34" s="44"/>
      <c r="P34" s="45"/>
      <c r="Q34" s="45"/>
      <c r="R34" s="38" t="str">
        <f>IF(M34="","",IF(ISNA(VLOOKUP(C34,#REF!,4,0)),"",VLOOKUP(C34,#REF!,4,0)))</f>
        <v/>
      </c>
      <c r="S34" s="60"/>
      <c r="T34" s="42" t="str">
        <f t="shared" si="1"/>
        <v/>
      </c>
      <c r="U34" s="61"/>
      <c r="V34" s="60"/>
      <c r="W34" s="47"/>
      <c r="X34" s="47"/>
      <c r="Y34" s="47"/>
      <c r="Z34" s="47"/>
      <c r="AA34" s="47"/>
      <c r="AB34" s="49"/>
      <c r="AC34" s="47"/>
      <c r="AD34" s="50"/>
      <c r="AE34"/>
      <c r="AF34"/>
      <c r="AG34"/>
      <c r="AH34"/>
      <c r="AI34"/>
      <c r="AJ34"/>
      <c r="AK34"/>
      <c r="AL34"/>
      <c r="AM34"/>
      <c r="AN34"/>
      <c r="AP34" s="56"/>
      <c r="AQ34" s="56"/>
      <c r="AR34" s="56"/>
      <c r="AS34" s="56"/>
    </row>
    <row r="35" spans="1:45" s="55" customFormat="1" ht="15" customHeight="1">
      <c r="A35" s="58"/>
      <c r="B35" s="37"/>
      <c r="C35" s="36"/>
      <c r="D35" s="37"/>
      <c r="E35" s="37"/>
      <c r="F35" s="38" t="str">
        <f>IF(C35="","",IF(ISNA(VLOOKUP(C35,#REF!,2,0)),"",VLOOKUP(C35,#REF!,2,0)))</f>
        <v/>
      </c>
      <c r="G35" s="39"/>
      <c r="H35" s="40"/>
      <c r="I35" s="41"/>
      <c r="J35" s="40"/>
      <c r="K35" s="40"/>
      <c r="L35" s="42" t="str">
        <f t="shared" si="0"/>
        <v/>
      </c>
      <c r="M35" s="59" t="str">
        <f>IF(C35="","",IF(ISNA(VLOOKUP(C35,#REF!,3,0)),"",VLOOKUP(C35,#REF!,3,0)))</f>
        <v/>
      </c>
      <c r="N35" s="43"/>
      <c r="O35" s="44"/>
      <c r="P35" s="45"/>
      <c r="Q35" s="45"/>
      <c r="R35" s="38" t="str">
        <f>IF(M35="","",IF(ISNA(VLOOKUP(C35,#REF!,4,0)),"",VLOOKUP(C35,#REF!,4,0)))</f>
        <v/>
      </c>
      <c r="S35" s="60"/>
      <c r="T35" s="42" t="str">
        <f t="shared" si="1"/>
        <v/>
      </c>
      <c r="U35" s="61"/>
      <c r="V35" s="60"/>
      <c r="W35" s="47"/>
      <c r="X35" s="47"/>
      <c r="Y35" s="47"/>
      <c r="Z35" s="47"/>
      <c r="AA35" s="47"/>
      <c r="AB35" s="49"/>
      <c r="AC35" s="47"/>
      <c r="AD35" s="50"/>
      <c r="AE35"/>
      <c r="AF35"/>
      <c r="AG35"/>
      <c r="AH35"/>
      <c r="AI35"/>
      <c r="AJ35"/>
      <c r="AK35"/>
      <c r="AL35"/>
      <c r="AM35"/>
      <c r="AN35"/>
      <c r="AP35" s="56"/>
      <c r="AQ35" s="56"/>
      <c r="AR35" s="56"/>
      <c r="AS35" s="56"/>
    </row>
    <row r="36" spans="1:45" s="55" customFormat="1" ht="15" customHeight="1">
      <c r="A36" s="58"/>
      <c r="B36" s="37"/>
      <c r="C36" s="36"/>
      <c r="D36" s="37"/>
      <c r="E36" s="37"/>
      <c r="F36" s="38" t="str">
        <f>IF(C36="","",IF(ISNA(VLOOKUP(C36,#REF!,2,0)),"",VLOOKUP(C36,#REF!,2,0)))</f>
        <v/>
      </c>
      <c r="G36" s="39"/>
      <c r="H36" s="40"/>
      <c r="I36" s="41"/>
      <c r="J36" s="40"/>
      <c r="K36" s="40"/>
      <c r="L36" s="42" t="str">
        <f t="shared" si="0"/>
        <v/>
      </c>
      <c r="M36" s="59" t="str">
        <f>IF(C36="","",IF(ISNA(VLOOKUP(C36,#REF!,3,0)),"",VLOOKUP(C36,#REF!,3,0)))</f>
        <v/>
      </c>
      <c r="N36" s="43"/>
      <c r="O36" s="44"/>
      <c r="P36" s="45"/>
      <c r="Q36" s="45"/>
      <c r="R36" s="38" t="str">
        <f>IF(M36="","",IF(ISNA(VLOOKUP(C36,#REF!,4,0)),"",VLOOKUP(C36,#REF!,4,0)))</f>
        <v/>
      </c>
      <c r="S36" s="60"/>
      <c r="T36" s="42" t="str">
        <f t="shared" si="1"/>
        <v/>
      </c>
      <c r="U36" s="61"/>
      <c r="V36" s="60"/>
      <c r="W36" s="47"/>
      <c r="X36" s="47"/>
      <c r="Y36" s="47"/>
      <c r="Z36" s="47"/>
      <c r="AA36" s="47"/>
      <c r="AB36" s="49"/>
      <c r="AC36" s="47"/>
      <c r="AD36" s="50"/>
      <c r="AE36"/>
      <c r="AF36"/>
      <c r="AG36"/>
      <c r="AH36"/>
      <c r="AI36"/>
      <c r="AJ36"/>
      <c r="AK36"/>
      <c r="AL36"/>
      <c r="AM36"/>
      <c r="AN36"/>
      <c r="AP36" s="56"/>
      <c r="AQ36" s="56"/>
      <c r="AR36" s="56"/>
      <c r="AS36" s="56"/>
    </row>
    <row r="37" spans="1:45" s="55" customFormat="1" ht="15" customHeight="1">
      <c r="A37" s="58"/>
      <c r="B37" s="37"/>
      <c r="C37" s="36"/>
      <c r="D37" s="37"/>
      <c r="E37" s="37"/>
      <c r="F37" s="38" t="str">
        <f>IF(C37="","",IF(ISNA(VLOOKUP(C37,#REF!,2,0)),"",VLOOKUP(C37,#REF!,2,0)))</f>
        <v/>
      </c>
      <c r="G37" s="39"/>
      <c r="H37" s="40"/>
      <c r="I37" s="41"/>
      <c r="J37" s="40"/>
      <c r="K37" s="40"/>
      <c r="L37" s="42" t="str">
        <f t="shared" si="0"/>
        <v/>
      </c>
      <c r="M37" s="59" t="str">
        <f>IF(C37="","",IF(ISNA(VLOOKUP(C37,#REF!,3,0)),"",VLOOKUP(C37,#REF!,3,0)))</f>
        <v/>
      </c>
      <c r="N37" s="43"/>
      <c r="O37" s="44"/>
      <c r="P37" s="45"/>
      <c r="Q37" s="45"/>
      <c r="R37" s="38" t="str">
        <f>IF(M37="","",IF(ISNA(VLOOKUP(C37,#REF!,4,0)),"",VLOOKUP(C37,#REF!,4,0)))</f>
        <v/>
      </c>
      <c r="S37" s="60"/>
      <c r="T37" s="42" t="str">
        <f t="shared" si="1"/>
        <v/>
      </c>
      <c r="U37" s="61"/>
      <c r="V37" s="60"/>
      <c r="W37" s="47"/>
      <c r="X37" s="47"/>
      <c r="Y37" s="48"/>
      <c r="Z37" s="47"/>
      <c r="AA37" s="47"/>
      <c r="AB37" s="49"/>
      <c r="AC37" s="47"/>
      <c r="AD37" s="50"/>
      <c r="AE37"/>
      <c r="AF37"/>
      <c r="AG37"/>
      <c r="AH37"/>
      <c r="AI37"/>
      <c r="AJ37"/>
      <c r="AK37"/>
      <c r="AL37"/>
      <c r="AM37"/>
      <c r="AN37"/>
      <c r="AP37" s="56"/>
      <c r="AQ37" s="56"/>
      <c r="AR37" s="56"/>
      <c r="AS37" s="56"/>
    </row>
    <row r="38" spans="1:45" s="55" customFormat="1" ht="15" customHeight="1">
      <c r="A38" s="58"/>
      <c r="B38" s="37"/>
      <c r="C38" s="36"/>
      <c r="D38" s="37"/>
      <c r="E38" s="37"/>
      <c r="F38" s="38" t="str">
        <f>IF(C38="","",IF(ISNA(VLOOKUP(C38,#REF!,2,0)),"",VLOOKUP(C38,#REF!,2,0)))</f>
        <v/>
      </c>
      <c r="G38" s="39"/>
      <c r="H38" s="40"/>
      <c r="I38" s="41"/>
      <c r="J38" s="40"/>
      <c r="K38" s="40"/>
      <c r="L38" s="42" t="str">
        <f t="shared" si="0"/>
        <v/>
      </c>
      <c r="M38" s="59" t="str">
        <f>IF(C38="","",IF(ISNA(VLOOKUP(C38,#REF!,3,0)),"",VLOOKUP(C38,#REF!,3,0)))</f>
        <v/>
      </c>
      <c r="N38" s="43"/>
      <c r="O38" s="44"/>
      <c r="P38" s="45"/>
      <c r="Q38" s="45"/>
      <c r="R38" s="38" t="str">
        <f>IF(M38="","",IF(ISNA(VLOOKUP(C38,#REF!,4,0)),"",VLOOKUP(C38,#REF!,4,0)))</f>
        <v/>
      </c>
      <c r="S38" s="60"/>
      <c r="T38" s="42" t="str">
        <f t="shared" si="1"/>
        <v/>
      </c>
      <c r="U38" s="61"/>
      <c r="V38" s="60"/>
      <c r="W38" s="47"/>
      <c r="X38" s="47"/>
      <c r="Y38" s="47"/>
      <c r="Z38" s="47"/>
      <c r="AA38" s="47"/>
      <c r="AB38" s="49"/>
      <c r="AC38" s="47"/>
      <c r="AD38" s="50"/>
      <c r="AE38"/>
      <c r="AF38"/>
      <c r="AG38"/>
      <c r="AH38"/>
      <c r="AI38"/>
      <c r="AJ38"/>
      <c r="AK38"/>
      <c r="AL38"/>
      <c r="AM38"/>
      <c r="AN38"/>
      <c r="AP38" s="56"/>
      <c r="AQ38" s="56"/>
      <c r="AR38" s="56"/>
      <c r="AS38" s="56"/>
    </row>
    <row r="39" spans="1:45" s="55" customFormat="1" ht="15" customHeight="1">
      <c r="A39" s="58"/>
      <c r="B39" s="37"/>
      <c r="C39" s="36"/>
      <c r="D39" s="37"/>
      <c r="E39" s="37"/>
      <c r="F39" s="38" t="str">
        <f>IF(C39="","",IF(ISNA(VLOOKUP(C39,#REF!,2,0)),"",VLOOKUP(C39,#REF!,2,0)))</f>
        <v/>
      </c>
      <c r="G39" s="39"/>
      <c r="H39" s="40"/>
      <c r="I39" s="41"/>
      <c r="J39" s="40"/>
      <c r="K39" s="40"/>
      <c r="L39" s="42" t="str">
        <f t="shared" si="0"/>
        <v/>
      </c>
      <c r="M39" s="59" t="str">
        <f>IF(C39="","",IF(ISNA(VLOOKUP(C39,#REF!,3,0)),"",VLOOKUP(C39,#REF!,3,0)))</f>
        <v/>
      </c>
      <c r="N39" s="43"/>
      <c r="O39" s="44"/>
      <c r="P39" s="45"/>
      <c r="Q39" s="45"/>
      <c r="R39" s="38" t="str">
        <f>IF(M39="","",IF(ISNA(VLOOKUP(C39,#REF!,4,0)),"",VLOOKUP(C39,#REF!,4,0)))</f>
        <v/>
      </c>
      <c r="S39" s="60"/>
      <c r="T39" s="42" t="str">
        <f t="shared" si="1"/>
        <v/>
      </c>
      <c r="U39" s="61"/>
      <c r="V39" s="60"/>
      <c r="W39" s="62"/>
      <c r="X39" s="47"/>
      <c r="Y39" s="47"/>
      <c r="Z39" s="47"/>
      <c r="AA39" s="47"/>
      <c r="AB39" s="49"/>
      <c r="AC39" s="47"/>
      <c r="AD39" s="50"/>
      <c r="AE39"/>
      <c r="AF39"/>
      <c r="AG39"/>
      <c r="AH39"/>
      <c r="AI39"/>
      <c r="AJ39"/>
      <c r="AK39"/>
      <c r="AL39"/>
      <c r="AM39"/>
      <c r="AN39"/>
      <c r="AP39" s="56"/>
      <c r="AQ39" s="56"/>
      <c r="AR39" s="56"/>
      <c r="AS39" s="56"/>
    </row>
    <row r="40" spans="1:45" s="55" customFormat="1" ht="15" customHeight="1">
      <c r="A40" s="58"/>
      <c r="B40" s="37"/>
      <c r="C40" s="36"/>
      <c r="D40" s="37"/>
      <c r="E40" s="37"/>
      <c r="F40" s="38" t="str">
        <f>IF(C40="","",IF(ISNA(VLOOKUP(C40,#REF!,2,0)),"",VLOOKUP(C40,#REF!,2,0)))</f>
        <v/>
      </c>
      <c r="G40" s="39"/>
      <c r="H40" s="40"/>
      <c r="I40" s="41"/>
      <c r="J40" s="40"/>
      <c r="K40" s="40"/>
      <c r="L40" s="42" t="str">
        <f t="shared" si="0"/>
        <v/>
      </c>
      <c r="M40" s="59" t="str">
        <f>IF(C40="","",IF(ISNA(VLOOKUP(C40,#REF!,3,0)),"",VLOOKUP(C40,#REF!,3,0)))</f>
        <v/>
      </c>
      <c r="N40" s="43"/>
      <c r="O40" s="44"/>
      <c r="P40" s="45"/>
      <c r="Q40" s="45"/>
      <c r="R40" s="38" t="str">
        <f>IF(M40="","",IF(ISNA(VLOOKUP(C40,#REF!,4,0)),"",VLOOKUP(C40,#REF!,4,0)))</f>
        <v/>
      </c>
      <c r="S40" s="60"/>
      <c r="T40" s="42" t="str">
        <f t="shared" si="1"/>
        <v/>
      </c>
      <c r="U40" s="61"/>
      <c r="V40" s="60"/>
      <c r="W40" s="47"/>
      <c r="X40" s="47"/>
      <c r="Y40" s="47"/>
      <c r="Z40" s="47"/>
      <c r="AA40" s="47"/>
      <c r="AB40" s="49"/>
      <c r="AC40" s="47"/>
      <c r="AD40" s="50"/>
      <c r="AE40"/>
      <c r="AF40"/>
      <c r="AG40"/>
      <c r="AH40"/>
      <c r="AI40"/>
      <c r="AJ40"/>
      <c r="AK40"/>
      <c r="AL40"/>
      <c r="AM40"/>
      <c r="AN40"/>
      <c r="AP40" s="56"/>
      <c r="AQ40" s="56"/>
      <c r="AR40" s="56"/>
      <c r="AS40" s="56"/>
    </row>
    <row r="41" spans="1:45" s="55" customFormat="1" ht="15" customHeight="1">
      <c r="A41" s="58"/>
      <c r="B41" s="37"/>
      <c r="C41" s="36"/>
      <c r="D41" s="37"/>
      <c r="E41" s="37"/>
      <c r="F41" s="38" t="str">
        <f>IF(C41="","",IF(ISNA(VLOOKUP(C41,#REF!,2,0)),"",VLOOKUP(C41,#REF!,2,0)))</f>
        <v/>
      </c>
      <c r="G41" s="39"/>
      <c r="H41" s="40"/>
      <c r="I41" s="41"/>
      <c r="J41" s="40"/>
      <c r="K41" s="40"/>
      <c r="L41" s="42" t="str">
        <f t="shared" si="0"/>
        <v/>
      </c>
      <c r="M41" s="59" t="str">
        <f>IF(C41="","",IF(ISNA(VLOOKUP(C41,#REF!,3,0)),"",VLOOKUP(C41,#REF!,3,0)))</f>
        <v/>
      </c>
      <c r="N41" s="43"/>
      <c r="O41" s="44"/>
      <c r="P41" s="45"/>
      <c r="Q41" s="45"/>
      <c r="R41" s="38" t="str">
        <f>IF(M41="","",IF(ISNA(VLOOKUP(C41,#REF!,4,0)),"",VLOOKUP(C41,#REF!,4,0)))</f>
        <v/>
      </c>
      <c r="S41" s="60"/>
      <c r="T41" s="42" t="str">
        <f t="shared" si="1"/>
        <v/>
      </c>
      <c r="U41" s="61"/>
      <c r="V41" s="60"/>
      <c r="W41" s="47"/>
      <c r="X41" s="47"/>
      <c r="Y41" s="48"/>
      <c r="Z41" s="47"/>
      <c r="AA41" s="47"/>
      <c r="AB41" s="49"/>
      <c r="AC41" s="47"/>
      <c r="AD41" s="50"/>
      <c r="AE41"/>
      <c r="AF41"/>
      <c r="AG41"/>
      <c r="AH41"/>
      <c r="AI41"/>
      <c r="AJ41"/>
      <c r="AK41"/>
      <c r="AL41"/>
      <c r="AM41"/>
      <c r="AN41"/>
      <c r="AP41" s="56"/>
      <c r="AQ41" s="56"/>
      <c r="AR41" s="56"/>
      <c r="AS41" s="56"/>
    </row>
    <row r="42" spans="1:45" s="55" customFormat="1" ht="15" customHeight="1">
      <c r="A42" s="58"/>
      <c r="B42" s="37"/>
      <c r="C42" s="36"/>
      <c r="D42" s="37"/>
      <c r="E42" s="37"/>
      <c r="F42" s="38" t="str">
        <f>IF(C42="","",IF(ISNA(VLOOKUP(C42,#REF!,2,0)),"",VLOOKUP(C42,#REF!,2,0)))</f>
        <v/>
      </c>
      <c r="G42" s="39"/>
      <c r="H42" s="40"/>
      <c r="I42" s="41"/>
      <c r="J42" s="40"/>
      <c r="K42" s="40"/>
      <c r="L42" s="42" t="str">
        <f t="shared" si="0"/>
        <v/>
      </c>
      <c r="M42" s="59" t="str">
        <f>IF(C42="","",IF(ISNA(VLOOKUP(C42,#REF!,3,0)),"",VLOOKUP(C42,#REF!,3,0)))</f>
        <v/>
      </c>
      <c r="N42" s="43"/>
      <c r="O42" s="44"/>
      <c r="P42" s="45"/>
      <c r="Q42" s="45"/>
      <c r="R42" s="38" t="str">
        <f>IF(M42="","",IF(ISNA(VLOOKUP(C42,#REF!,4,0)),"",VLOOKUP(C42,#REF!,4,0)))</f>
        <v/>
      </c>
      <c r="S42" s="60"/>
      <c r="T42" s="42" t="str">
        <f t="shared" si="1"/>
        <v/>
      </c>
      <c r="U42" s="61"/>
      <c r="V42" s="60"/>
      <c r="W42" s="47"/>
      <c r="X42" s="47"/>
      <c r="Y42" s="47"/>
      <c r="Z42" s="47"/>
      <c r="AA42" s="47"/>
      <c r="AB42" s="49"/>
      <c r="AC42" s="47"/>
      <c r="AD42" s="50"/>
      <c r="AE42"/>
      <c r="AF42"/>
      <c r="AG42"/>
      <c r="AH42"/>
      <c r="AI42"/>
      <c r="AJ42"/>
      <c r="AK42"/>
      <c r="AL42"/>
      <c r="AM42"/>
      <c r="AN42"/>
      <c r="AP42" s="56"/>
      <c r="AQ42" s="56"/>
      <c r="AR42" s="56"/>
      <c r="AS42" s="56"/>
    </row>
    <row r="43" spans="1:45" s="55" customFormat="1" ht="15" customHeight="1">
      <c r="A43" s="58"/>
      <c r="B43" s="37"/>
      <c r="C43" s="36"/>
      <c r="D43" s="37"/>
      <c r="E43" s="37"/>
      <c r="F43" s="38" t="str">
        <f>IF(C43="","",IF(ISNA(VLOOKUP(C43,#REF!,2,0)),"",VLOOKUP(C43,#REF!,2,0)))</f>
        <v/>
      </c>
      <c r="G43" s="39"/>
      <c r="H43" s="40"/>
      <c r="I43" s="41"/>
      <c r="J43" s="40"/>
      <c r="K43" s="40"/>
      <c r="L43" s="42" t="str">
        <f t="shared" si="0"/>
        <v/>
      </c>
      <c r="M43" s="59" t="str">
        <f>IF(C43="","",IF(ISNA(VLOOKUP(C43,#REF!,3,0)),"",VLOOKUP(C43,#REF!,3,0)))</f>
        <v/>
      </c>
      <c r="N43" s="43"/>
      <c r="O43" s="44"/>
      <c r="P43" s="45"/>
      <c r="Q43" s="45"/>
      <c r="R43" s="38" t="str">
        <f>IF(M43="","",IF(ISNA(VLOOKUP(C43,#REF!,4,0)),"",VLOOKUP(C43,#REF!,4,0)))</f>
        <v/>
      </c>
      <c r="S43" s="60"/>
      <c r="T43" s="42" t="str">
        <f t="shared" si="1"/>
        <v/>
      </c>
      <c r="U43" s="61"/>
      <c r="V43" s="60"/>
      <c r="W43" s="46"/>
      <c r="X43" s="47"/>
      <c r="Y43" s="48"/>
      <c r="Z43" s="47"/>
      <c r="AA43" s="48"/>
      <c r="AB43" s="76"/>
      <c r="AC43" s="62"/>
      <c r="AE43"/>
      <c r="AF43"/>
      <c r="AG43"/>
      <c r="AH43"/>
      <c r="AI43"/>
      <c r="AJ43"/>
      <c r="AK43"/>
      <c r="AL43"/>
      <c r="AM43"/>
      <c r="AN43"/>
      <c r="AP43" s="56"/>
      <c r="AQ43" s="56"/>
      <c r="AR43" s="56"/>
      <c r="AS43" s="56"/>
    </row>
    <row r="44" spans="1:45" s="55" customFormat="1" ht="15" customHeight="1">
      <c r="A44" s="58"/>
      <c r="B44" s="37"/>
      <c r="C44" s="36"/>
      <c r="D44" s="37"/>
      <c r="E44" s="37"/>
      <c r="F44" s="38" t="str">
        <f>IF(C44="","",IF(ISNA(VLOOKUP(C44,#REF!,2,0)),"",VLOOKUP(C44,#REF!,2,0)))</f>
        <v/>
      </c>
      <c r="G44" s="39"/>
      <c r="H44" s="40"/>
      <c r="I44" s="41"/>
      <c r="J44" s="40"/>
      <c r="K44" s="40"/>
      <c r="L44" s="42" t="str">
        <f t="shared" si="0"/>
        <v/>
      </c>
      <c r="M44" s="59" t="str">
        <f>IF(C44="","",IF(ISNA(VLOOKUP(C44,#REF!,3,0)),"",VLOOKUP(C44,#REF!,3,0)))</f>
        <v/>
      </c>
      <c r="N44" s="43"/>
      <c r="O44" s="44"/>
      <c r="P44" s="45"/>
      <c r="Q44" s="45"/>
      <c r="R44" s="38" t="str">
        <f>IF(M44="","",IF(ISNA(VLOOKUP(C44,#REF!,4,0)),"",VLOOKUP(C44,#REF!,4,0)))</f>
        <v/>
      </c>
      <c r="S44" s="60"/>
      <c r="T44" s="42" t="str">
        <f t="shared" si="1"/>
        <v/>
      </c>
      <c r="U44" s="61"/>
      <c r="V44" s="60"/>
      <c r="W44" s="47"/>
      <c r="X44" s="47"/>
      <c r="Y44" s="47"/>
      <c r="Z44" s="47"/>
      <c r="AA44" s="47"/>
      <c r="AB44" s="49"/>
      <c r="AC44" s="47"/>
      <c r="AD44" s="50"/>
      <c r="AE44"/>
      <c r="AF44"/>
      <c r="AG44"/>
      <c r="AH44"/>
      <c r="AI44"/>
      <c r="AJ44"/>
      <c r="AK44"/>
      <c r="AL44"/>
      <c r="AM44"/>
      <c r="AN44"/>
      <c r="AP44" s="56"/>
      <c r="AQ44" s="56"/>
      <c r="AR44" s="56"/>
      <c r="AS44" s="56"/>
    </row>
    <row r="45" spans="1:45" s="55" customFormat="1" ht="15" customHeight="1">
      <c r="A45" s="58"/>
      <c r="B45" s="37"/>
      <c r="C45" s="36"/>
      <c r="D45" s="37"/>
      <c r="E45" s="37"/>
      <c r="F45" s="38" t="str">
        <f>IF(C45="","",IF(ISNA(VLOOKUP(C45,#REF!,2,0)),"",VLOOKUP(C45,#REF!,2,0)))</f>
        <v/>
      </c>
      <c r="G45" s="39"/>
      <c r="H45" s="40"/>
      <c r="I45" s="41"/>
      <c r="J45" s="40"/>
      <c r="K45" s="40"/>
      <c r="L45" s="42" t="str">
        <f t="shared" si="0"/>
        <v/>
      </c>
      <c r="M45" s="59" t="str">
        <f>IF(C45="","",IF(ISNA(VLOOKUP(C45,#REF!,3,0)),"",VLOOKUP(C45,#REF!,3,0)))</f>
        <v/>
      </c>
      <c r="N45" s="43"/>
      <c r="O45" s="44"/>
      <c r="P45" s="45"/>
      <c r="Q45" s="45"/>
      <c r="R45" s="38" t="str">
        <f>IF(M45="","",IF(ISNA(VLOOKUP(C45,#REF!,4,0)),"",VLOOKUP(C45,#REF!,4,0)))</f>
        <v/>
      </c>
      <c r="S45" s="60"/>
      <c r="T45" s="42" t="str">
        <f t="shared" si="1"/>
        <v/>
      </c>
      <c r="U45" s="61"/>
      <c r="V45" s="60"/>
      <c r="W45" s="47"/>
      <c r="X45" s="47"/>
      <c r="Y45" s="48"/>
      <c r="Z45" s="47"/>
      <c r="AA45" s="47"/>
      <c r="AB45" s="49"/>
      <c r="AC45" s="47"/>
      <c r="AD45" s="50"/>
      <c r="AE45"/>
      <c r="AF45"/>
      <c r="AG45"/>
      <c r="AH45"/>
      <c r="AI45"/>
      <c r="AJ45"/>
      <c r="AK45"/>
      <c r="AL45"/>
      <c r="AM45"/>
      <c r="AN45"/>
      <c r="AP45" s="56"/>
      <c r="AQ45" s="56"/>
      <c r="AR45" s="56"/>
      <c r="AS45" s="56"/>
    </row>
    <row r="46" spans="1:45" s="55" customFormat="1" ht="15" customHeight="1">
      <c r="A46" s="58"/>
      <c r="B46" s="37"/>
      <c r="C46" s="36"/>
      <c r="D46" s="37"/>
      <c r="E46" s="37"/>
      <c r="F46" s="38" t="str">
        <f>IF(C46="","",IF(ISNA(VLOOKUP(C46,#REF!,2,0)),"",VLOOKUP(C46,#REF!,2,0)))</f>
        <v/>
      </c>
      <c r="G46" s="39"/>
      <c r="H46" s="40"/>
      <c r="I46" s="41"/>
      <c r="J46" s="40"/>
      <c r="K46" s="40"/>
      <c r="L46" s="42" t="str">
        <f t="shared" si="0"/>
        <v/>
      </c>
      <c r="M46" s="59" t="str">
        <f>IF(C46="","",IF(ISNA(VLOOKUP(C46,#REF!,3,0)),"",VLOOKUP(C46,#REF!,3,0)))</f>
        <v/>
      </c>
      <c r="N46" s="43"/>
      <c r="O46" s="44"/>
      <c r="P46" s="45"/>
      <c r="Q46" s="45"/>
      <c r="R46" s="38" t="str">
        <f>IF(M46="","",IF(ISNA(VLOOKUP(C46,#REF!,4,0)),"",VLOOKUP(C46,#REF!,4,0)))</f>
        <v/>
      </c>
      <c r="S46" s="60"/>
      <c r="T46" s="42" t="str">
        <f t="shared" si="1"/>
        <v/>
      </c>
      <c r="U46" s="61"/>
      <c r="V46" s="60"/>
      <c r="W46" s="46"/>
      <c r="X46" s="47"/>
      <c r="Y46" s="48"/>
      <c r="Z46" s="47"/>
      <c r="AA46" s="47"/>
      <c r="AB46" s="49"/>
      <c r="AC46" s="47"/>
      <c r="AD46" s="50"/>
      <c r="AE46"/>
      <c r="AF46"/>
      <c r="AG46"/>
      <c r="AH46"/>
      <c r="AI46"/>
      <c r="AJ46"/>
      <c r="AK46"/>
      <c r="AL46"/>
      <c r="AM46"/>
      <c r="AN46"/>
      <c r="AP46" s="56"/>
      <c r="AQ46" s="56"/>
      <c r="AR46" s="56"/>
      <c r="AS46" s="56"/>
    </row>
    <row r="47" spans="1:45" s="55" customFormat="1" ht="15" customHeight="1">
      <c r="A47" s="58"/>
      <c r="B47" s="37"/>
      <c r="C47" s="36"/>
      <c r="D47" s="37"/>
      <c r="E47" s="37"/>
      <c r="F47" s="38" t="str">
        <f>IF(C47="","",IF(ISNA(VLOOKUP(C47,#REF!,2,0)),"",VLOOKUP(C47,#REF!,2,0)))</f>
        <v/>
      </c>
      <c r="G47" s="39"/>
      <c r="H47" s="40"/>
      <c r="I47" s="41"/>
      <c r="J47" s="40"/>
      <c r="K47" s="40"/>
      <c r="L47" s="42" t="str">
        <f t="shared" si="0"/>
        <v/>
      </c>
      <c r="M47" s="59" t="str">
        <f>IF(C47="","",IF(ISNA(VLOOKUP(C47,#REF!,3,0)),"",VLOOKUP(C47,#REF!,3,0)))</f>
        <v/>
      </c>
      <c r="N47" s="43"/>
      <c r="O47" s="44"/>
      <c r="P47" s="45"/>
      <c r="Q47" s="45"/>
      <c r="R47" s="38" t="str">
        <f>IF(M47="","",IF(ISNA(VLOOKUP(C47,#REF!,4,0)),"",VLOOKUP(C47,#REF!,4,0)))</f>
        <v/>
      </c>
      <c r="S47" s="60"/>
      <c r="T47" s="42" t="str">
        <f t="shared" si="1"/>
        <v/>
      </c>
      <c r="U47" s="61"/>
      <c r="V47" s="60"/>
      <c r="W47" s="46"/>
      <c r="X47" s="47"/>
      <c r="Y47" s="47"/>
      <c r="Z47" s="47"/>
      <c r="AA47" s="47"/>
      <c r="AB47" s="49"/>
      <c r="AC47" s="47"/>
      <c r="AD47" s="50"/>
      <c r="AE47"/>
      <c r="AF47"/>
      <c r="AG47"/>
      <c r="AH47"/>
      <c r="AI47"/>
      <c r="AJ47"/>
      <c r="AK47"/>
      <c r="AL47"/>
      <c r="AM47"/>
      <c r="AN47"/>
      <c r="AP47" s="56"/>
      <c r="AQ47" s="56"/>
      <c r="AR47" s="56"/>
      <c r="AS47" s="56"/>
    </row>
    <row r="48" spans="1:45" s="55" customFormat="1" ht="15" customHeight="1">
      <c r="A48" s="58"/>
      <c r="B48" s="37"/>
      <c r="C48" s="36"/>
      <c r="D48" s="37"/>
      <c r="E48" s="37"/>
      <c r="F48" s="38" t="str">
        <f>IF(C48="","",IF(ISNA(VLOOKUP(C48,#REF!,2,0)),"",VLOOKUP(C48,#REF!,2,0)))</f>
        <v/>
      </c>
      <c r="G48" s="39"/>
      <c r="H48" s="40"/>
      <c r="I48" s="41"/>
      <c r="J48" s="40"/>
      <c r="K48" s="40"/>
      <c r="L48" s="42" t="str">
        <f t="shared" si="0"/>
        <v/>
      </c>
      <c r="M48" s="59" t="str">
        <f>IF(C48="","",IF(ISNA(VLOOKUP(C48,#REF!,3,0)),"",VLOOKUP(C48,#REF!,3,0)))</f>
        <v/>
      </c>
      <c r="N48" s="43"/>
      <c r="O48" s="44"/>
      <c r="P48" s="45"/>
      <c r="Q48" s="45"/>
      <c r="R48" s="38" t="str">
        <f>IF(M48="","",IF(ISNA(VLOOKUP(C48,#REF!,4,0)),"",VLOOKUP(C48,#REF!,4,0)))</f>
        <v/>
      </c>
      <c r="S48" s="60"/>
      <c r="T48" s="42" t="str">
        <f t="shared" si="1"/>
        <v/>
      </c>
      <c r="U48" s="61"/>
      <c r="V48" s="60"/>
      <c r="W48" s="46"/>
      <c r="X48" s="47"/>
      <c r="Y48" s="47"/>
      <c r="Z48" s="47"/>
      <c r="AA48" s="47"/>
      <c r="AB48" s="49"/>
      <c r="AC48" s="47"/>
      <c r="AD48" s="50"/>
      <c r="AE48"/>
      <c r="AF48"/>
      <c r="AG48"/>
      <c r="AH48"/>
      <c r="AI48"/>
      <c r="AJ48"/>
      <c r="AK48"/>
      <c r="AL48"/>
      <c r="AM48"/>
      <c r="AN48"/>
      <c r="AP48" s="56"/>
      <c r="AQ48" s="56"/>
      <c r="AR48" s="56"/>
      <c r="AS48" s="56"/>
    </row>
    <row r="49" spans="1:45" s="55" customFormat="1" ht="15" customHeight="1">
      <c r="A49" s="58"/>
      <c r="B49" s="37"/>
      <c r="C49" s="36"/>
      <c r="D49" s="37"/>
      <c r="E49" s="37"/>
      <c r="F49" s="38" t="str">
        <f>IF(C49="","",IF(ISNA(VLOOKUP(C49,#REF!,2,0)),"",VLOOKUP(C49,#REF!,2,0)))</f>
        <v/>
      </c>
      <c r="G49" s="39"/>
      <c r="H49" s="40"/>
      <c r="I49" s="41"/>
      <c r="J49" s="40"/>
      <c r="K49" s="40"/>
      <c r="L49" s="42" t="str">
        <f t="shared" si="0"/>
        <v/>
      </c>
      <c r="M49" s="59" t="str">
        <f>IF(C49="","",IF(ISNA(VLOOKUP(C49,#REF!,3,0)),"",VLOOKUP(C49,#REF!,3,0)))</f>
        <v/>
      </c>
      <c r="N49" s="43"/>
      <c r="O49" s="44"/>
      <c r="P49" s="45"/>
      <c r="Q49" s="45"/>
      <c r="R49" s="38" t="str">
        <f>IF(M49="","",IF(ISNA(VLOOKUP(C49,#REF!,4,0)),"",VLOOKUP(C49,#REF!,4,0)))</f>
        <v/>
      </c>
      <c r="S49" s="60"/>
      <c r="T49" s="42" t="str">
        <f t="shared" si="1"/>
        <v/>
      </c>
      <c r="U49" s="61"/>
      <c r="V49" s="60"/>
      <c r="W49" s="47"/>
      <c r="X49" s="47"/>
      <c r="Y49" s="48"/>
      <c r="Z49" s="47"/>
      <c r="AA49" s="47"/>
      <c r="AB49" s="49"/>
      <c r="AC49" s="47"/>
      <c r="AD49" s="50"/>
      <c r="AE49"/>
      <c r="AF49"/>
      <c r="AG49"/>
      <c r="AH49"/>
      <c r="AI49"/>
      <c r="AJ49"/>
      <c r="AK49"/>
      <c r="AL49"/>
      <c r="AM49"/>
      <c r="AN49"/>
      <c r="AP49" s="56"/>
      <c r="AQ49" s="56"/>
      <c r="AR49" s="56"/>
      <c r="AS49" s="56"/>
    </row>
    <row r="50" spans="1:45" s="55" customFormat="1" ht="15" customHeight="1">
      <c r="A50" s="58"/>
      <c r="B50" s="37"/>
      <c r="C50" s="36"/>
      <c r="D50" s="37"/>
      <c r="E50" s="37"/>
      <c r="F50" s="38" t="str">
        <f>IF(C50="","",IF(ISNA(VLOOKUP(C50,#REF!,2,0)),"",VLOOKUP(C50,#REF!,2,0)))</f>
        <v/>
      </c>
      <c r="G50" s="39"/>
      <c r="H50" s="40"/>
      <c r="I50" s="41"/>
      <c r="J50" s="40"/>
      <c r="K50" s="40"/>
      <c r="L50" s="42" t="str">
        <f t="shared" si="0"/>
        <v/>
      </c>
      <c r="M50" s="59" t="str">
        <f>IF(C50="","",IF(ISNA(VLOOKUP(C50,#REF!,3,0)),"",VLOOKUP(C50,#REF!,3,0)))</f>
        <v/>
      </c>
      <c r="N50" s="43"/>
      <c r="O50" s="44"/>
      <c r="P50" s="45"/>
      <c r="Q50" s="45"/>
      <c r="R50" s="38" t="str">
        <f>IF(M50="","",IF(ISNA(VLOOKUP(C50,#REF!,4,0)),"",VLOOKUP(C50,#REF!,4,0)))</f>
        <v/>
      </c>
      <c r="S50" s="60"/>
      <c r="T50" s="42" t="str">
        <f t="shared" si="1"/>
        <v/>
      </c>
      <c r="U50" s="61"/>
      <c r="V50" s="60"/>
      <c r="W50" s="47"/>
      <c r="X50" s="47"/>
      <c r="Y50" s="47"/>
      <c r="Z50" s="47"/>
      <c r="AA50" s="47"/>
      <c r="AB50" s="49"/>
      <c r="AC50" s="47"/>
      <c r="AD50" s="50"/>
      <c r="AE50"/>
      <c r="AF50"/>
      <c r="AG50"/>
      <c r="AH50"/>
      <c r="AI50"/>
      <c r="AJ50"/>
      <c r="AK50"/>
      <c r="AL50"/>
      <c r="AM50"/>
      <c r="AN50"/>
      <c r="AP50" s="56"/>
      <c r="AQ50" s="56"/>
      <c r="AR50" s="56"/>
      <c r="AS50" s="56"/>
    </row>
    <row r="51" spans="1:45" s="55" customFormat="1" ht="15" customHeight="1">
      <c r="A51" s="58"/>
      <c r="B51" s="37"/>
      <c r="C51" s="36"/>
      <c r="D51" s="37"/>
      <c r="E51" s="37"/>
      <c r="F51" s="38" t="str">
        <f>IF(C51="","",IF(ISNA(VLOOKUP(C51,#REF!,2,0)),"",VLOOKUP(C51,#REF!,2,0)))</f>
        <v/>
      </c>
      <c r="G51" s="39"/>
      <c r="H51" s="40"/>
      <c r="I51" s="41"/>
      <c r="J51" s="40"/>
      <c r="K51" s="40"/>
      <c r="L51" s="42" t="str">
        <f t="shared" si="0"/>
        <v/>
      </c>
      <c r="M51" s="59" t="str">
        <f>IF(C51="","",IF(ISNA(VLOOKUP(C51,#REF!,3,0)),"",VLOOKUP(C51,#REF!,3,0)))</f>
        <v/>
      </c>
      <c r="N51" s="43"/>
      <c r="O51" s="44"/>
      <c r="P51" s="45"/>
      <c r="Q51" s="45"/>
      <c r="R51" s="38" t="str">
        <f>IF(M51="","",IF(ISNA(VLOOKUP(C51,#REF!,4,0)),"",VLOOKUP(C51,#REF!,4,0)))</f>
        <v/>
      </c>
      <c r="S51" s="60"/>
      <c r="T51" s="42" t="str">
        <f t="shared" si="1"/>
        <v/>
      </c>
      <c r="U51" s="61"/>
      <c r="V51" s="60"/>
      <c r="W51" s="47"/>
      <c r="X51" s="47"/>
      <c r="Y51" s="47"/>
      <c r="Z51" s="47"/>
      <c r="AA51" s="47"/>
      <c r="AB51" s="49"/>
      <c r="AC51" s="47"/>
      <c r="AD51" s="50"/>
      <c r="AE51"/>
      <c r="AF51"/>
      <c r="AG51"/>
      <c r="AH51"/>
      <c r="AI51"/>
      <c r="AJ51"/>
      <c r="AK51"/>
      <c r="AL51"/>
      <c r="AM51"/>
      <c r="AN51"/>
      <c r="AP51" s="56"/>
      <c r="AQ51" s="56"/>
      <c r="AR51" s="56"/>
      <c r="AS51" s="56"/>
    </row>
    <row r="52" spans="1:45" s="55" customFormat="1" ht="15" customHeight="1">
      <c r="A52" s="58"/>
      <c r="B52" s="37"/>
      <c r="C52" s="36"/>
      <c r="D52" s="37"/>
      <c r="E52" s="37"/>
      <c r="F52" s="38" t="str">
        <f>IF(C52="","",IF(ISNA(VLOOKUP(C52,#REF!,2,0)),"",VLOOKUP(C52,#REF!,2,0)))</f>
        <v/>
      </c>
      <c r="G52" s="39"/>
      <c r="H52" s="40"/>
      <c r="I52" s="41"/>
      <c r="J52" s="40"/>
      <c r="K52" s="40"/>
      <c r="L52" s="42" t="str">
        <f t="shared" si="0"/>
        <v/>
      </c>
      <c r="M52" s="59" t="str">
        <f>IF(C52="","",IF(ISNA(VLOOKUP(C52,#REF!,3,0)),"",VLOOKUP(C52,#REF!,3,0)))</f>
        <v/>
      </c>
      <c r="N52" s="43"/>
      <c r="O52" s="44"/>
      <c r="P52" s="45"/>
      <c r="Q52" s="45"/>
      <c r="R52" s="38" t="str">
        <f>IF(M52="","",IF(ISNA(VLOOKUP(C52,#REF!,4,0)),"",VLOOKUP(C52,#REF!,4,0)))</f>
        <v/>
      </c>
      <c r="S52" s="60"/>
      <c r="T52" s="42" t="str">
        <f t="shared" si="1"/>
        <v/>
      </c>
      <c r="U52" s="61"/>
      <c r="V52" s="60"/>
      <c r="W52" s="47"/>
      <c r="X52" s="47"/>
      <c r="Y52" s="47"/>
      <c r="Z52" s="47"/>
      <c r="AA52" s="47"/>
      <c r="AB52" s="49"/>
      <c r="AC52" s="47"/>
      <c r="AD52" s="50"/>
      <c r="AE52"/>
      <c r="AF52"/>
      <c r="AG52"/>
      <c r="AH52"/>
      <c r="AI52"/>
      <c r="AJ52"/>
      <c r="AK52"/>
      <c r="AL52"/>
      <c r="AM52"/>
      <c r="AN52"/>
      <c r="AP52" s="56"/>
      <c r="AQ52" s="56"/>
      <c r="AR52" s="56"/>
      <c r="AS52" s="56"/>
    </row>
    <row r="53" spans="1:45" s="55" customFormat="1" ht="15" customHeight="1">
      <c r="A53" s="58"/>
      <c r="B53" s="37"/>
      <c r="C53" s="36"/>
      <c r="D53" s="37"/>
      <c r="E53" s="37"/>
      <c r="F53" s="38" t="str">
        <f>IF(C53="","",IF(ISNA(VLOOKUP(C53,#REF!,2,0)),"",VLOOKUP(C53,#REF!,2,0)))</f>
        <v/>
      </c>
      <c r="G53" s="39"/>
      <c r="H53" s="40"/>
      <c r="I53" s="41"/>
      <c r="J53" s="40"/>
      <c r="K53" s="40"/>
      <c r="L53" s="42" t="str">
        <f t="shared" si="0"/>
        <v/>
      </c>
      <c r="M53" s="59" t="str">
        <f>IF(C53="","",IF(ISNA(VLOOKUP(C53,#REF!,3,0)),"",VLOOKUP(C53,#REF!,3,0)))</f>
        <v/>
      </c>
      <c r="N53" s="43"/>
      <c r="O53" s="44"/>
      <c r="P53" s="45"/>
      <c r="Q53" s="45"/>
      <c r="R53" s="38" t="str">
        <f>IF(M53="","",IF(ISNA(VLOOKUP(C53,#REF!,4,0)),"",VLOOKUP(C53,#REF!,4,0)))</f>
        <v/>
      </c>
      <c r="S53" s="60"/>
      <c r="T53" s="42" t="str">
        <f t="shared" si="1"/>
        <v/>
      </c>
      <c r="U53" s="61"/>
      <c r="V53" s="60"/>
      <c r="W53" s="47"/>
      <c r="X53" s="47"/>
      <c r="Y53" s="48"/>
      <c r="Z53" s="47"/>
      <c r="AA53" s="47"/>
      <c r="AB53" s="49"/>
      <c r="AC53" s="47"/>
      <c r="AD53" s="50"/>
      <c r="AE53"/>
      <c r="AF53"/>
      <c r="AG53"/>
      <c r="AH53"/>
      <c r="AI53"/>
      <c r="AJ53"/>
      <c r="AK53"/>
      <c r="AL53"/>
      <c r="AM53"/>
      <c r="AN53"/>
      <c r="AP53" s="56"/>
      <c r="AQ53" s="56"/>
      <c r="AR53" s="56"/>
      <c r="AS53" s="56"/>
    </row>
    <row r="54" spans="1:45" s="55" customFormat="1" ht="15" customHeight="1">
      <c r="A54" s="58"/>
      <c r="B54" s="37"/>
      <c r="C54" s="36"/>
      <c r="D54" s="37"/>
      <c r="E54" s="37"/>
      <c r="F54" s="38" t="str">
        <f>IF(C54="","",IF(ISNA(VLOOKUP(C54,#REF!,2,0)),"",VLOOKUP(C54,#REF!,2,0)))</f>
        <v/>
      </c>
      <c r="G54" s="39"/>
      <c r="H54" s="40"/>
      <c r="I54" s="41"/>
      <c r="J54" s="40"/>
      <c r="K54" s="40"/>
      <c r="L54" s="42" t="str">
        <f t="shared" si="0"/>
        <v/>
      </c>
      <c r="M54" s="59" t="str">
        <f>IF(C54="","",IF(ISNA(VLOOKUP(C54,#REF!,3,0)),"",VLOOKUP(C54,#REF!,3,0)))</f>
        <v/>
      </c>
      <c r="N54" s="43"/>
      <c r="O54" s="44"/>
      <c r="P54" s="45"/>
      <c r="Q54" s="45"/>
      <c r="R54" s="38" t="str">
        <f>IF(M54="","",IF(ISNA(VLOOKUP(C54,#REF!,4,0)),"",VLOOKUP(C54,#REF!,4,0)))</f>
        <v/>
      </c>
      <c r="S54" s="60"/>
      <c r="T54" s="42" t="str">
        <f t="shared" si="1"/>
        <v/>
      </c>
      <c r="U54" s="61"/>
      <c r="V54" s="60"/>
      <c r="W54" s="47"/>
      <c r="X54" s="47"/>
      <c r="Y54" s="47"/>
      <c r="Z54" s="47"/>
      <c r="AA54" s="47"/>
      <c r="AB54" s="49"/>
      <c r="AC54" s="47"/>
      <c r="AD54" s="50"/>
      <c r="AE54"/>
      <c r="AF54"/>
      <c r="AG54"/>
      <c r="AH54"/>
      <c r="AI54"/>
      <c r="AJ54"/>
      <c r="AK54"/>
      <c r="AL54"/>
      <c r="AM54"/>
      <c r="AN54"/>
      <c r="AP54" s="56"/>
      <c r="AQ54" s="56"/>
      <c r="AR54" s="56"/>
      <c r="AS54" s="56"/>
    </row>
    <row r="55" spans="1:45" s="55" customFormat="1" ht="15" customHeight="1">
      <c r="A55" s="58"/>
      <c r="B55" s="37"/>
      <c r="C55" s="36"/>
      <c r="D55" s="37"/>
      <c r="E55" s="37"/>
      <c r="F55" s="38" t="str">
        <f>IF(C55="","",IF(ISNA(VLOOKUP(C55,#REF!,2,0)),"",VLOOKUP(C55,#REF!,2,0)))</f>
        <v/>
      </c>
      <c r="G55" s="39"/>
      <c r="H55" s="40"/>
      <c r="I55" s="41"/>
      <c r="J55" s="40"/>
      <c r="K55" s="40"/>
      <c r="L55" s="42" t="str">
        <f t="shared" si="0"/>
        <v/>
      </c>
      <c r="M55" s="59" t="str">
        <f>IF(C55="","",IF(ISNA(VLOOKUP(C55,#REF!,3,0)),"",VLOOKUP(C55,#REF!,3,0)))</f>
        <v/>
      </c>
      <c r="N55" s="43"/>
      <c r="O55" s="44"/>
      <c r="P55" s="45"/>
      <c r="Q55" s="45"/>
      <c r="R55" s="38" t="str">
        <f>IF(M55="","",IF(ISNA(VLOOKUP(C55,#REF!,4,0)),"",VLOOKUP(C55,#REF!,4,0)))</f>
        <v/>
      </c>
      <c r="S55" s="60"/>
      <c r="T55" s="42" t="str">
        <f t="shared" si="1"/>
        <v/>
      </c>
      <c r="U55" s="61"/>
      <c r="V55" s="60"/>
      <c r="W55" s="62"/>
      <c r="X55" s="47"/>
      <c r="Y55" s="47"/>
      <c r="Z55" s="47"/>
      <c r="AA55" s="47"/>
      <c r="AB55" s="49"/>
      <c r="AC55" s="47"/>
      <c r="AD55" s="50"/>
      <c r="AE55"/>
      <c r="AF55"/>
      <c r="AG55"/>
      <c r="AH55"/>
      <c r="AI55"/>
      <c r="AJ55"/>
      <c r="AK55"/>
      <c r="AL55"/>
      <c r="AM55"/>
      <c r="AN55"/>
      <c r="AP55" s="56"/>
      <c r="AQ55" s="56"/>
      <c r="AR55" s="56"/>
      <c r="AS55" s="56"/>
    </row>
    <row r="56" spans="1:45" s="55" customFormat="1" ht="15" customHeight="1">
      <c r="A56" s="58"/>
      <c r="B56" s="37"/>
      <c r="C56" s="36"/>
      <c r="D56" s="37"/>
      <c r="E56" s="37"/>
      <c r="F56" s="38" t="str">
        <f>IF(C56="","",IF(ISNA(VLOOKUP(C56,#REF!,2,0)),"",VLOOKUP(C56,#REF!,2,0)))</f>
        <v/>
      </c>
      <c r="G56" s="39"/>
      <c r="H56" s="40"/>
      <c r="I56" s="41"/>
      <c r="J56" s="40"/>
      <c r="K56" s="40"/>
      <c r="L56" s="42" t="str">
        <f t="shared" si="0"/>
        <v/>
      </c>
      <c r="M56" s="59" t="str">
        <f>IF(C56="","",IF(ISNA(VLOOKUP(C56,#REF!,3,0)),"",VLOOKUP(C56,#REF!,3,0)))</f>
        <v/>
      </c>
      <c r="N56" s="43"/>
      <c r="O56" s="44"/>
      <c r="P56" s="45"/>
      <c r="Q56" s="45"/>
      <c r="R56" s="38" t="str">
        <f>IF(M56="","",IF(ISNA(VLOOKUP(C56,#REF!,4,0)),"",VLOOKUP(C56,#REF!,4,0)))</f>
        <v/>
      </c>
      <c r="S56" s="60"/>
      <c r="T56" s="42" t="str">
        <f t="shared" si="1"/>
        <v/>
      </c>
      <c r="U56" s="61"/>
      <c r="V56" s="60"/>
      <c r="W56" s="47"/>
      <c r="X56" s="47"/>
      <c r="Y56" s="47"/>
      <c r="Z56" s="47"/>
      <c r="AA56" s="47"/>
      <c r="AB56" s="49"/>
      <c r="AC56" s="47"/>
      <c r="AD56" s="50"/>
      <c r="AE56"/>
      <c r="AF56"/>
      <c r="AG56"/>
      <c r="AH56"/>
      <c r="AI56"/>
      <c r="AJ56"/>
      <c r="AK56"/>
      <c r="AL56"/>
      <c r="AM56"/>
      <c r="AN56"/>
      <c r="AP56" s="56"/>
      <c r="AQ56" s="56"/>
      <c r="AR56" s="56"/>
      <c r="AS56" s="56"/>
    </row>
    <row r="57" spans="1:45" s="55" customFormat="1" ht="15" customHeight="1">
      <c r="A57" s="58"/>
      <c r="B57" s="37"/>
      <c r="C57" s="36"/>
      <c r="D57" s="37"/>
      <c r="E57" s="37"/>
      <c r="F57" s="38" t="str">
        <f>IF(C57="","",IF(ISNA(VLOOKUP(C57,#REF!,2,0)),"",VLOOKUP(C57,#REF!,2,0)))</f>
        <v/>
      </c>
      <c r="G57" s="39"/>
      <c r="H57" s="40"/>
      <c r="I57" s="41"/>
      <c r="J57" s="40"/>
      <c r="K57" s="40"/>
      <c r="L57" s="42" t="str">
        <f t="shared" si="0"/>
        <v/>
      </c>
      <c r="M57" s="59" t="str">
        <f>IF(C57="","",IF(ISNA(VLOOKUP(C57,#REF!,3,0)),"",VLOOKUP(C57,#REF!,3,0)))</f>
        <v/>
      </c>
      <c r="N57" s="43"/>
      <c r="O57" s="44"/>
      <c r="P57" s="45"/>
      <c r="Q57" s="45"/>
      <c r="R57" s="38" t="str">
        <f>IF(M57="","",IF(ISNA(VLOOKUP(C57,#REF!,4,0)),"",VLOOKUP(C57,#REF!,4,0)))</f>
        <v/>
      </c>
      <c r="S57" s="60"/>
      <c r="T57" s="42" t="str">
        <f t="shared" si="1"/>
        <v/>
      </c>
      <c r="U57" s="61"/>
      <c r="V57" s="60"/>
      <c r="W57" s="47"/>
      <c r="X57" s="47"/>
      <c r="Y57" s="48"/>
      <c r="Z57" s="47"/>
      <c r="AA57" s="47"/>
      <c r="AB57" s="49"/>
      <c r="AC57" s="47"/>
      <c r="AD57" s="50"/>
      <c r="AE57"/>
      <c r="AF57"/>
      <c r="AG57"/>
      <c r="AH57"/>
      <c r="AI57"/>
      <c r="AJ57"/>
      <c r="AK57"/>
      <c r="AL57"/>
      <c r="AM57"/>
      <c r="AN57"/>
      <c r="AP57" s="56"/>
      <c r="AQ57" s="56"/>
      <c r="AR57" s="56"/>
      <c r="AS57" s="56"/>
    </row>
    <row r="58" spans="1:45" s="55" customFormat="1" ht="15" customHeight="1" thickBot="1">
      <c r="A58" s="58"/>
      <c r="B58" s="37"/>
      <c r="C58" s="36"/>
      <c r="D58" s="37"/>
      <c r="E58" s="37"/>
      <c r="F58" s="38" t="str">
        <f>IF(C58="","",IF(ISNA(VLOOKUP(C58,#REF!,2,0)),"",VLOOKUP(C58,#REF!,2,0)))</f>
        <v/>
      </c>
      <c r="G58" s="39"/>
      <c r="H58" s="40"/>
      <c r="I58" s="41"/>
      <c r="J58" s="40"/>
      <c r="K58" s="40"/>
      <c r="L58" s="42" t="str">
        <f t="shared" si="0"/>
        <v/>
      </c>
      <c r="M58" s="59" t="str">
        <f>IF(C58="","",IF(ISNA(VLOOKUP(C58,#REF!,3,0)),"",VLOOKUP(C58,#REF!,3,0)))</f>
        <v/>
      </c>
      <c r="N58" s="43"/>
      <c r="O58" s="44"/>
      <c r="P58" s="45"/>
      <c r="Q58" s="45"/>
      <c r="R58" s="38" t="str">
        <f>IF(M58="","",IF(ISNA(VLOOKUP(C58,#REF!,4,0)),"",VLOOKUP(C58,#REF!,4,0)))</f>
        <v/>
      </c>
      <c r="S58" s="60"/>
      <c r="T58" s="42" t="str">
        <f t="shared" si="1"/>
        <v/>
      </c>
      <c r="U58" s="61"/>
      <c r="V58" s="60"/>
      <c r="W58" s="47"/>
      <c r="X58" s="47"/>
      <c r="Y58" s="47"/>
      <c r="Z58" s="47"/>
      <c r="AA58" s="47"/>
      <c r="AB58" s="49"/>
      <c r="AC58" s="47"/>
      <c r="AD58" s="50"/>
      <c r="AE58"/>
      <c r="AF58"/>
      <c r="AG58"/>
      <c r="AH58"/>
      <c r="AI58"/>
      <c r="AJ58"/>
      <c r="AK58"/>
      <c r="AL58"/>
      <c r="AM58"/>
      <c r="AN58"/>
      <c r="AP58" s="56"/>
      <c r="AQ58" s="56"/>
      <c r="AR58" s="56"/>
      <c r="AS58" s="56"/>
    </row>
    <row r="59" spans="1:45" s="55" customFormat="1" ht="15" customHeight="1" thickBot="1">
      <c r="A59" s="58"/>
      <c r="B59" s="37"/>
      <c r="C59" s="36"/>
      <c r="D59" s="37"/>
      <c r="E59" s="37"/>
      <c r="F59" s="38" t="str">
        <f>IF(C59="","",IF(ISNA(VLOOKUP(C59,#REF!,2,0)),"",VLOOKUP(C59,#REF!,2,0)))</f>
        <v/>
      </c>
      <c r="G59" s="39"/>
      <c r="H59" s="40"/>
      <c r="I59" s="41"/>
      <c r="J59" s="40"/>
      <c r="K59" s="40"/>
      <c r="L59" s="42" t="str">
        <f t="shared" si="0"/>
        <v/>
      </c>
      <c r="M59" s="59" t="str">
        <f>IF(C59="","",IF(ISNA(VLOOKUP(C59,#REF!,3,0)),"",VLOOKUP(C59,#REF!,3,0)))</f>
        <v/>
      </c>
      <c r="N59" s="43"/>
      <c r="O59" s="44"/>
      <c r="P59" s="45"/>
      <c r="Q59" s="45"/>
      <c r="R59" s="38" t="str">
        <f>IF(M59="","",IF(ISNA(VLOOKUP(C59,#REF!,4,0)),"",VLOOKUP(C59,#REF!,4,0)))</f>
        <v/>
      </c>
      <c r="S59" s="60"/>
      <c r="T59" s="42" t="str">
        <f t="shared" si="1"/>
        <v/>
      </c>
      <c r="U59" s="61"/>
      <c r="V59" s="60"/>
      <c r="W59" s="46"/>
      <c r="X59" s="47"/>
      <c r="Y59" s="48"/>
      <c r="Z59" s="47"/>
      <c r="AA59" s="47"/>
      <c r="AB59" s="49"/>
      <c r="AC59" s="47"/>
      <c r="AD59" s="50"/>
      <c r="AE59" s="51"/>
      <c r="AF59" s="51"/>
      <c r="AG59" s="51"/>
      <c r="AH59" s="51"/>
      <c r="AI59" s="52"/>
      <c r="AJ59" s="52"/>
      <c r="AK59" s="53"/>
      <c r="AL59" s="54"/>
      <c r="AM59" s="51"/>
      <c r="AN59" s="51"/>
      <c r="AP59" s="56"/>
      <c r="AQ59" s="56"/>
      <c r="AR59" s="56"/>
      <c r="AS59" s="56"/>
    </row>
    <row r="60" spans="1:45" s="55" customFormat="1" ht="15" customHeight="1" thickBot="1">
      <c r="A60" s="58"/>
      <c r="B60" s="37"/>
      <c r="C60" s="36"/>
      <c r="D60" s="37"/>
      <c r="E60" s="37"/>
      <c r="F60" s="38" t="str">
        <f>IF(C60="","",IF(ISNA(VLOOKUP(C60,#REF!,2,0)),"",VLOOKUP(C60,#REF!,2,0)))</f>
        <v/>
      </c>
      <c r="G60" s="39"/>
      <c r="H60" s="40"/>
      <c r="I60" s="41"/>
      <c r="J60" s="40"/>
      <c r="K60" s="40"/>
      <c r="L60" s="42" t="str">
        <f t="shared" si="0"/>
        <v/>
      </c>
      <c r="M60" s="59" t="str">
        <f>IF(C60="","",IF(ISNA(VLOOKUP(C60,#REF!,3,0)),"",VLOOKUP(C60,#REF!,3,0)))</f>
        <v/>
      </c>
      <c r="N60" s="43"/>
      <c r="O60" s="44"/>
      <c r="P60" s="45"/>
      <c r="Q60" s="45"/>
      <c r="R60" s="38" t="str">
        <f>IF(M60="","",IF(ISNA(VLOOKUP(C60,#REF!,4,0)),"",VLOOKUP(C60,#REF!,4,0)))</f>
        <v/>
      </c>
      <c r="S60" s="60"/>
      <c r="T60" s="42" t="str">
        <f t="shared" si="1"/>
        <v/>
      </c>
      <c r="U60" s="61"/>
      <c r="V60" s="60"/>
      <c r="W60" s="47"/>
      <c r="X60" s="47"/>
      <c r="Y60" s="47"/>
      <c r="Z60" s="47"/>
      <c r="AA60" s="47"/>
      <c r="AB60" s="49"/>
      <c r="AC60" s="47"/>
      <c r="AD60" s="50"/>
      <c r="AE60" s="52"/>
      <c r="AF60" s="52"/>
      <c r="AG60" s="52"/>
      <c r="AH60" s="52"/>
      <c r="AI60" s="52"/>
      <c r="AJ60" s="52"/>
      <c r="AK60" s="53"/>
      <c r="AL60" s="54"/>
      <c r="AM60" s="51"/>
      <c r="AN60" s="51"/>
      <c r="AP60" s="56"/>
      <c r="AQ60" s="56"/>
      <c r="AR60" s="56"/>
      <c r="AS60" s="56"/>
    </row>
    <row r="61" spans="1:45" s="55" customFormat="1" ht="15" customHeight="1" thickBot="1">
      <c r="A61" s="58"/>
      <c r="B61" s="37"/>
      <c r="C61" s="36"/>
      <c r="D61" s="37"/>
      <c r="E61" s="37"/>
      <c r="F61" s="38" t="str">
        <f>IF(C61="","",IF(ISNA(VLOOKUP(C61,#REF!,2,0)),"",VLOOKUP(C61,#REF!,2,0)))</f>
        <v/>
      </c>
      <c r="G61" s="39"/>
      <c r="H61" s="40"/>
      <c r="I61" s="41"/>
      <c r="J61" s="40"/>
      <c r="K61" s="40"/>
      <c r="L61" s="42" t="str">
        <f t="shared" si="0"/>
        <v/>
      </c>
      <c r="M61" s="59" t="str">
        <f>IF(C61="","",IF(ISNA(VLOOKUP(C61,#REF!,3,0)),"",VLOOKUP(C61,#REF!,3,0)))</f>
        <v/>
      </c>
      <c r="N61" s="43"/>
      <c r="O61" s="44"/>
      <c r="P61" s="45"/>
      <c r="Q61" s="45"/>
      <c r="R61" s="38" t="str">
        <f>IF(M61="","",IF(ISNA(VLOOKUP(C61,#REF!,4,0)),"",VLOOKUP(C61,#REF!,4,0)))</f>
        <v/>
      </c>
      <c r="S61" s="60"/>
      <c r="T61" s="42" t="str">
        <f t="shared" si="1"/>
        <v/>
      </c>
      <c r="U61" s="61"/>
      <c r="V61" s="60"/>
      <c r="W61" s="46"/>
      <c r="X61" s="47"/>
      <c r="Y61" s="48"/>
      <c r="Z61" s="62"/>
      <c r="AA61" s="47"/>
      <c r="AB61" s="49"/>
      <c r="AC61" s="47"/>
      <c r="AD61" s="50"/>
      <c r="AE61" s="52"/>
      <c r="AF61" s="52"/>
      <c r="AG61" s="52"/>
      <c r="AH61" s="52"/>
      <c r="AI61" s="52"/>
      <c r="AJ61" s="52"/>
      <c r="AK61" s="63"/>
      <c r="AL61" s="54"/>
      <c r="AM61" s="51"/>
      <c r="AN61" s="51"/>
      <c r="AP61" s="56"/>
      <c r="AQ61" s="56"/>
      <c r="AR61" s="56"/>
      <c r="AS61" s="56"/>
    </row>
    <row r="62" spans="1:45" s="55" customFormat="1" ht="15" customHeight="1" thickBot="1">
      <c r="A62" s="58"/>
      <c r="B62" s="37"/>
      <c r="C62" s="36"/>
      <c r="D62" s="37"/>
      <c r="E62" s="37"/>
      <c r="F62" s="38" t="str">
        <f>IF(C62="","",IF(ISNA(VLOOKUP(C62,#REF!,2,0)),"",VLOOKUP(C62,#REF!,2,0)))</f>
        <v/>
      </c>
      <c r="G62" s="39"/>
      <c r="H62" s="40"/>
      <c r="I62" s="41"/>
      <c r="J62" s="40"/>
      <c r="K62" s="40"/>
      <c r="L62" s="42" t="str">
        <f t="shared" si="0"/>
        <v/>
      </c>
      <c r="M62" s="59" t="str">
        <f>IF(C62="","",IF(ISNA(VLOOKUP(C62,#REF!,3,0)),"",VLOOKUP(C62,#REF!,3,0)))</f>
        <v/>
      </c>
      <c r="N62" s="43"/>
      <c r="O62" s="44"/>
      <c r="P62" s="45"/>
      <c r="Q62" s="45"/>
      <c r="R62" s="38" t="str">
        <f>IF(M62="","",IF(ISNA(VLOOKUP(C62,#REF!,4,0)),"",VLOOKUP(C62,#REF!,4,0)))</f>
        <v/>
      </c>
      <c r="S62" s="60"/>
      <c r="T62" s="42" t="str">
        <f t="shared" si="1"/>
        <v/>
      </c>
      <c r="U62" s="61"/>
      <c r="V62" s="60"/>
      <c r="W62" s="46"/>
      <c r="X62" s="47"/>
      <c r="Y62" s="48"/>
      <c r="Z62" s="47"/>
      <c r="AA62" s="47"/>
      <c r="AB62" s="49"/>
      <c r="AC62" s="47"/>
      <c r="AD62" s="50"/>
      <c r="AE62" s="52"/>
      <c r="AF62" s="52"/>
      <c r="AG62" s="52"/>
      <c r="AH62" s="52"/>
      <c r="AI62" s="52"/>
      <c r="AJ62" s="52"/>
      <c r="AK62" s="63"/>
      <c r="AL62" s="54"/>
      <c r="AM62" s="51"/>
      <c r="AN62" s="51"/>
      <c r="AP62" s="56"/>
      <c r="AQ62" s="56"/>
      <c r="AR62" s="56"/>
      <c r="AS62" s="56"/>
    </row>
    <row r="63" spans="1:45" s="55" customFormat="1" ht="15" customHeight="1" thickBot="1">
      <c r="A63" s="58"/>
      <c r="B63" s="37"/>
      <c r="C63" s="36"/>
      <c r="D63" s="37"/>
      <c r="E63" s="37"/>
      <c r="F63" s="38" t="str">
        <f>IF(C63="","",IF(ISNA(VLOOKUP(C63,#REF!,2,0)),"",VLOOKUP(C63,#REF!,2,0)))</f>
        <v/>
      </c>
      <c r="G63" s="39"/>
      <c r="H63" s="40"/>
      <c r="I63" s="41"/>
      <c r="J63" s="40"/>
      <c r="K63" s="40"/>
      <c r="L63" s="42" t="str">
        <f t="shared" si="0"/>
        <v/>
      </c>
      <c r="M63" s="59" t="str">
        <f>IF(C63="","",IF(ISNA(VLOOKUP(C63,#REF!,3,0)),"",VLOOKUP(C63,#REF!,3,0)))</f>
        <v/>
      </c>
      <c r="N63" s="43"/>
      <c r="O63" s="44"/>
      <c r="P63" s="45"/>
      <c r="Q63" s="45"/>
      <c r="R63" s="38" t="str">
        <f>IF(M63="","",IF(ISNA(VLOOKUP(C63,#REF!,4,0)),"",VLOOKUP(C63,#REF!,4,0)))</f>
        <v/>
      </c>
      <c r="S63" s="60"/>
      <c r="T63" s="42" t="str">
        <f t="shared" si="1"/>
        <v/>
      </c>
      <c r="U63" s="61"/>
      <c r="V63" s="60"/>
      <c r="W63" s="47"/>
      <c r="X63" s="47"/>
      <c r="Y63" s="47"/>
      <c r="Z63" s="47"/>
      <c r="AA63" s="47"/>
      <c r="AB63" s="49"/>
      <c r="AC63" s="47"/>
      <c r="AD63" s="50"/>
      <c r="AE63" s="52"/>
      <c r="AF63" s="52"/>
      <c r="AG63" s="52"/>
      <c r="AH63" s="52"/>
      <c r="AI63" s="52"/>
      <c r="AJ63" s="52"/>
      <c r="AK63" s="68"/>
      <c r="AL63" s="54"/>
      <c r="AM63" s="51"/>
      <c r="AN63" s="51"/>
      <c r="AP63" s="56"/>
      <c r="AQ63" s="56"/>
      <c r="AR63" s="56"/>
      <c r="AS63" s="56"/>
    </row>
    <row r="64" spans="1:45" s="55" customFormat="1" ht="15" customHeight="1" thickBot="1">
      <c r="A64" s="58"/>
      <c r="B64" s="37"/>
      <c r="C64" s="36"/>
      <c r="D64" s="37"/>
      <c r="E64" s="37"/>
      <c r="F64" s="38" t="str">
        <f>IF(C64="","",IF(ISNA(VLOOKUP(C64,#REF!,2,0)),"",VLOOKUP(C64,#REF!,2,0)))</f>
        <v/>
      </c>
      <c r="G64" s="39"/>
      <c r="H64" s="40"/>
      <c r="I64" s="41"/>
      <c r="J64" s="40"/>
      <c r="K64" s="40"/>
      <c r="L64" s="42" t="str">
        <f t="shared" si="0"/>
        <v/>
      </c>
      <c r="M64" s="59" t="str">
        <f>IF(C64="","",IF(ISNA(VLOOKUP(C64,#REF!,3,0)),"",VLOOKUP(C64,#REF!,3,0)))</f>
        <v/>
      </c>
      <c r="N64" s="43"/>
      <c r="O64" s="44"/>
      <c r="P64" s="45"/>
      <c r="Q64" s="45"/>
      <c r="R64" s="38" t="str">
        <f>IF(M64="","",IF(ISNA(VLOOKUP(C64,#REF!,4,0)),"",VLOOKUP(C64,#REF!,4,0)))</f>
        <v/>
      </c>
      <c r="S64" s="60"/>
      <c r="T64" s="42" t="str">
        <f t="shared" si="1"/>
        <v/>
      </c>
      <c r="U64" s="61"/>
      <c r="V64" s="60"/>
      <c r="W64" s="46"/>
      <c r="X64" s="47"/>
      <c r="Y64" s="47"/>
      <c r="Z64" s="47"/>
      <c r="AA64" s="47"/>
      <c r="AB64" s="49"/>
      <c r="AC64" s="47"/>
      <c r="AD64" s="50"/>
      <c r="AE64" s="52"/>
      <c r="AF64" s="52"/>
      <c r="AG64" s="52"/>
      <c r="AH64" s="52"/>
      <c r="AI64" s="52"/>
      <c r="AJ64" s="52"/>
      <c r="AK64" s="68"/>
      <c r="AL64" s="54"/>
      <c r="AM64" s="51"/>
      <c r="AN64" s="51"/>
      <c r="AP64" s="56"/>
      <c r="AQ64" s="56"/>
      <c r="AR64" s="56"/>
      <c r="AS64" s="56"/>
    </row>
    <row r="65" spans="1:45" s="55" customFormat="1" ht="15" customHeight="1" thickBot="1">
      <c r="A65" s="58"/>
      <c r="B65" s="37"/>
      <c r="C65" s="36"/>
      <c r="D65" s="37"/>
      <c r="E65" s="37"/>
      <c r="F65" s="38" t="str">
        <f>IF(C65="","",IF(ISNA(VLOOKUP(C65,#REF!,2,0)),"",VLOOKUP(C65,#REF!,2,0)))</f>
        <v/>
      </c>
      <c r="G65" s="39"/>
      <c r="H65" s="40"/>
      <c r="I65" s="41"/>
      <c r="J65" s="40"/>
      <c r="K65" s="40"/>
      <c r="L65" s="42" t="str">
        <f t="shared" si="0"/>
        <v/>
      </c>
      <c r="M65" s="59" t="str">
        <f>IF(C65="","",IF(ISNA(VLOOKUP(C65,#REF!,3,0)),"",VLOOKUP(C65,#REF!,3,0)))</f>
        <v/>
      </c>
      <c r="N65" s="43"/>
      <c r="O65" s="44"/>
      <c r="P65" s="45"/>
      <c r="Q65" s="45"/>
      <c r="R65" s="38" t="str">
        <f>IF(M65="","",IF(ISNA(VLOOKUP(C65,#REF!,4,0)),"",VLOOKUP(C65,#REF!,4,0)))</f>
        <v/>
      </c>
      <c r="S65" s="60"/>
      <c r="T65" s="42" t="str">
        <f t="shared" si="1"/>
        <v/>
      </c>
      <c r="U65" s="61"/>
      <c r="V65" s="60"/>
      <c r="W65" s="47"/>
      <c r="X65" s="47"/>
      <c r="Y65" s="47"/>
      <c r="Z65" s="47"/>
      <c r="AA65" s="47"/>
      <c r="AB65" s="49"/>
      <c r="AC65" s="47"/>
      <c r="AD65" s="50"/>
      <c r="AE65" s="52"/>
      <c r="AF65" s="52"/>
      <c r="AG65" s="52"/>
      <c r="AH65" s="52"/>
      <c r="AI65" s="52"/>
      <c r="AJ65" s="52"/>
      <c r="AK65" s="68"/>
      <c r="AL65" s="54"/>
      <c r="AM65" s="51"/>
      <c r="AN65" s="51"/>
      <c r="AP65" s="56"/>
      <c r="AQ65" s="56"/>
      <c r="AR65" s="56"/>
      <c r="AS65" s="56"/>
    </row>
    <row r="66" spans="1:45" s="55" customFormat="1" ht="15" customHeight="1" thickBot="1">
      <c r="A66" s="58"/>
      <c r="B66" s="37"/>
      <c r="C66" s="36"/>
      <c r="D66" s="37"/>
      <c r="E66" s="37"/>
      <c r="F66" s="38" t="str">
        <f>IF(C66="","",IF(ISNA(VLOOKUP(C66,#REF!,2,0)),"",VLOOKUP(C66,#REF!,2,0)))</f>
        <v/>
      </c>
      <c r="G66" s="39"/>
      <c r="H66" s="40"/>
      <c r="I66" s="41"/>
      <c r="J66" s="40"/>
      <c r="K66" s="40"/>
      <c r="L66" s="42" t="str">
        <f t="shared" si="0"/>
        <v/>
      </c>
      <c r="M66" s="59" t="str">
        <f>IF(C66="","",IF(ISNA(VLOOKUP(C66,#REF!,3,0)),"",VLOOKUP(C66,#REF!,3,0)))</f>
        <v/>
      </c>
      <c r="N66" s="43"/>
      <c r="O66" s="44"/>
      <c r="P66" s="45"/>
      <c r="Q66" s="45"/>
      <c r="R66" s="38" t="str">
        <f>IF(M66="","",IF(ISNA(VLOOKUP(C66,#REF!,4,0)),"",VLOOKUP(C66,#REF!,4,0)))</f>
        <v/>
      </c>
      <c r="S66" s="60"/>
      <c r="T66" s="42" t="str">
        <f t="shared" si="1"/>
        <v/>
      </c>
      <c r="U66" s="61"/>
      <c r="V66" s="60"/>
      <c r="W66" s="47"/>
      <c r="X66" s="47"/>
      <c r="Y66" s="48"/>
      <c r="Z66" s="47"/>
      <c r="AA66" s="47"/>
      <c r="AB66" s="49"/>
      <c r="AC66" s="47"/>
      <c r="AD66" s="50"/>
      <c r="AE66" s="52"/>
      <c r="AF66" s="52"/>
      <c r="AG66" s="52"/>
      <c r="AH66" s="52"/>
      <c r="AI66" s="52"/>
      <c r="AJ66" s="52"/>
      <c r="AK66" s="68"/>
      <c r="AL66" s="54"/>
      <c r="AM66" s="51"/>
      <c r="AN66" s="51"/>
      <c r="AP66" s="56"/>
      <c r="AQ66" s="56"/>
      <c r="AR66" s="56"/>
      <c r="AS66" s="56"/>
    </row>
    <row r="67" spans="1:45" s="55" customFormat="1" ht="15" customHeight="1" thickBot="1">
      <c r="A67" s="58"/>
      <c r="B67" s="37"/>
      <c r="C67" s="36"/>
      <c r="D67" s="37"/>
      <c r="E67" s="37"/>
      <c r="F67" s="38" t="str">
        <f>IF(C67="","",IF(ISNA(VLOOKUP(C67,#REF!,2,0)),"",VLOOKUP(C67,#REF!,2,0)))</f>
        <v/>
      </c>
      <c r="G67" s="39"/>
      <c r="H67" s="40"/>
      <c r="I67" s="41"/>
      <c r="J67" s="40"/>
      <c r="K67" s="40"/>
      <c r="L67" s="42" t="str">
        <f t="shared" si="0"/>
        <v/>
      </c>
      <c r="M67" s="59" t="str">
        <f>IF(C67="","",IF(ISNA(VLOOKUP(C67,#REF!,3,0)),"",VLOOKUP(C67,#REF!,3,0)))</f>
        <v/>
      </c>
      <c r="N67" s="43"/>
      <c r="O67" s="44"/>
      <c r="P67" s="45"/>
      <c r="Q67" s="45"/>
      <c r="R67" s="38" t="str">
        <f>IF(M67="","",IF(ISNA(VLOOKUP(C67,#REF!,4,0)),"",VLOOKUP(C67,#REF!,4,0)))</f>
        <v/>
      </c>
      <c r="S67" s="60"/>
      <c r="T67" s="42" t="str">
        <f t="shared" si="1"/>
        <v/>
      </c>
      <c r="U67" s="61"/>
      <c r="V67" s="60"/>
      <c r="W67" s="46"/>
      <c r="X67" s="47"/>
      <c r="Y67" s="48"/>
      <c r="Z67" s="47"/>
      <c r="AA67" s="47"/>
      <c r="AB67" s="49"/>
      <c r="AC67" s="47"/>
      <c r="AD67" s="50"/>
      <c r="AE67" s="52"/>
      <c r="AF67" s="52"/>
      <c r="AG67" s="52"/>
      <c r="AH67" s="52"/>
      <c r="AI67" s="52"/>
      <c r="AJ67" s="52"/>
      <c r="AK67" s="63"/>
      <c r="AL67" s="54"/>
      <c r="AM67" s="51"/>
      <c r="AN67" s="51"/>
      <c r="AP67" s="56"/>
      <c r="AQ67" s="56"/>
      <c r="AR67" s="56"/>
      <c r="AS67" s="56"/>
    </row>
    <row r="68" spans="1:45" s="55" customFormat="1" ht="15" customHeight="1" thickBot="1">
      <c r="A68" s="58"/>
      <c r="B68" s="37"/>
      <c r="C68" s="36"/>
      <c r="D68" s="37"/>
      <c r="E68" s="37"/>
      <c r="F68" s="38" t="str">
        <f>IF(C68="","",IF(ISNA(VLOOKUP(C68,#REF!,2,0)),"",VLOOKUP(C68,#REF!,2,0)))</f>
        <v/>
      </c>
      <c r="G68" s="39"/>
      <c r="H68" s="40"/>
      <c r="I68" s="41"/>
      <c r="J68" s="40"/>
      <c r="K68" s="40"/>
      <c r="L68" s="42" t="str">
        <f t="shared" si="0"/>
        <v/>
      </c>
      <c r="M68" s="59" t="str">
        <f>IF(C68="","",IF(ISNA(VLOOKUP(C68,#REF!,3,0)),"",VLOOKUP(C68,#REF!,3,0)))</f>
        <v/>
      </c>
      <c r="N68" s="43"/>
      <c r="O68" s="44"/>
      <c r="P68" s="45"/>
      <c r="Q68" s="45"/>
      <c r="R68" s="38" t="str">
        <f>IF(M68="","",IF(ISNA(VLOOKUP(C68,#REF!,4,0)),"",VLOOKUP(C68,#REF!,4,0)))</f>
        <v/>
      </c>
      <c r="S68" s="60"/>
      <c r="T68" s="42" t="str">
        <f t="shared" si="1"/>
        <v/>
      </c>
      <c r="U68" s="61"/>
      <c r="V68" s="60"/>
      <c r="W68" s="46"/>
      <c r="X68" s="47"/>
      <c r="Y68" s="47"/>
      <c r="Z68" s="47"/>
      <c r="AA68" s="47"/>
      <c r="AB68" s="49"/>
      <c r="AC68" s="47"/>
      <c r="AD68" s="50"/>
      <c r="AE68" s="127"/>
      <c r="AF68" s="127"/>
      <c r="AG68" s="127"/>
      <c r="AH68" s="72"/>
      <c r="AI68" s="72"/>
      <c r="AJ68" s="72"/>
      <c r="AK68" s="68"/>
      <c r="AL68" s="54"/>
      <c r="AM68" s="51"/>
      <c r="AN68" s="51"/>
      <c r="AP68" s="56"/>
      <c r="AQ68" s="56"/>
      <c r="AR68" s="56"/>
      <c r="AS68" s="56"/>
    </row>
    <row r="69" spans="1:45" s="55" customFormat="1" ht="15" customHeight="1" thickBot="1">
      <c r="A69" s="58"/>
      <c r="B69" s="37"/>
      <c r="C69" s="36"/>
      <c r="D69" s="37"/>
      <c r="E69" s="37"/>
      <c r="F69" s="38" t="str">
        <f>IF(C69="","",IF(ISNA(VLOOKUP(C69,#REF!,2,0)),"",VLOOKUP(C69,#REF!,2,0)))</f>
        <v/>
      </c>
      <c r="G69" s="39"/>
      <c r="H69" s="40"/>
      <c r="I69" s="41"/>
      <c r="J69" s="40"/>
      <c r="K69" s="40"/>
      <c r="L69" s="42" t="str">
        <f t="shared" si="0"/>
        <v/>
      </c>
      <c r="M69" s="59" t="str">
        <f>IF(C69="","",IF(ISNA(VLOOKUP(C69,#REF!,3,0)),"",VLOOKUP(C69,#REF!,3,0)))</f>
        <v/>
      </c>
      <c r="N69" s="43"/>
      <c r="O69" s="44"/>
      <c r="P69" s="45"/>
      <c r="Q69" s="45"/>
      <c r="R69" s="38" t="str">
        <f>IF(M69="","",IF(ISNA(VLOOKUP(C69,#REF!,4,0)),"",VLOOKUP(C69,#REF!,4,0)))</f>
        <v/>
      </c>
      <c r="S69" s="60"/>
      <c r="T69" s="42" t="str">
        <f t="shared" si="1"/>
        <v/>
      </c>
      <c r="U69" s="61"/>
      <c r="V69" s="60"/>
      <c r="W69" s="46"/>
      <c r="X69" s="47"/>
      <c r="Y69" s="47"/>
      <c r="Z69" s="47"/>
      <c r="AA69" s="47"/>
      <c r="AB69" s="49"/>
      <c r="AC69" s="47"/>
      <c r="AD69" s="50"/>
      <c r="AE69" s="51"/>
      <c r="AF69" s="51"/>
      <c r="AG69" s="51"/>
      <c r="AH69" s="51"/>
      <c r="AI69" s="51"/>
      <c r="AJ69" s="51"/>
      <c r="AK69" s="73"/>
      <c r="AL69" s="54"/>
      <c r="AM69" s="52"/>
      <c r="AN69" s="52"/>
      <c r="AP69" s="56"/>
      <c r="AQ69" s="56"/>
      <c r="AR69" s="56"/>
      <c r="AS69" s="56"/>
    </row>
    <row r="70" spans="1:45" s="55" customFormat="1" ht="15" customHeight="1">
      <c r="A70" s="58"/>
      <c r="B70" s="37"/>
      <c r="C70" s="36"/>
      <c r="D70" s="37"/>
      <c r="E70" s="37"/>
      <c r="F70" s="38" t="str">
        <f>IF(C70="","",IF(ISNA(VLOOKUP(C70,#REF!,2,0)),"",VLOOKUP(C70,#REF!,2,0)))</f>
        <v/>
      </c>
      <c r="G70" s="39"/>
      <c r="H70" s="40"/>
      <c r="I70" s="41"/>
      <c r="J70" s="40"/>
      <c r="K70" s="40"/>
      <c r="L70" s="42" t="str">
        <f t="shared" ref="L70:L133" si="2">IF(F70="","",IF(F70="-","",IF(G70-F70&lt;0,"",G70-F70)))</f>
        <v/>
      </c>
      <c r="M70" s="59" t="str">
        <f>IF(C70="","",IF(ISNA(VLOOKUP(C70,#REF!,3,0)),"",VLOOKUP(C70,#REF!,3,0)))</f>
        <v/>
      </c>
      <c r="N70" s="43"/>
      <c r="O70" s="44"/>
      <c r="P70" s="45"/>
      <c r="Q70" s="45"/>
      <c r="R70" s="38" t="str">
        <f>IF(M70="","",IF(ISNA(VLOOKUP(C70,#REF!,4,0)),"",VLOOKUP(C70,#REF!,4,0)))</f>
        <v/>
      </c>
      <c r="S70" s="60"/>
      <c r="T70" s="42" t="str">
        <f t="shared" si="1"/>
        <v/>
      </c>
      <c r="U70" s="61"/>
      <c r="V70" s="60"/>
      <c r="W70" s="47"/>
      <c r="X70" s="47"/>
      <c r="Y70" s="48"/>
      <c r="Z70" s="47"/>
      <c r="AA70" s="47"/>
      <c r="AB70" s="49"/>
      <c r="AC70" s="47"/>
      <c r="AD70" s="50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P70" s="56"/>
      <c r="AQ70" s="56"/>
      <c r="AR70" s="56"/>
      <c r="AS70" s="56"/>
    </row>
    <row r="71" spans="1:45" s="55" customFormat="1" ht="15" customHeight="1">
      <c r="A71" s="58"/>
      <c r="B71" s="37"/>
      <c r="C71" s="36"/>
      <c r="D71" s="37"/>
      <c r="E71" s="37"/>
      <c r="F71" s="38" t="str">
        <f>IF(C71="","",IF(ISNA(VLOOKUP(C71,#REF!,2,0)),"",VLOOKUP(C71,#REF!,2,0)))</f>
        <v/>
      </c>
      <c r="G71" s="39"/>
      <c r="H71" s="40"/>
      <c r="I71" s="41"/>
      <c r="J71" s="40"/>
      <c r="K71" s="40"/>
      <c r="L71" s="42" t="str">
        <f t="shared" si="2"/>
        <v/>
      </c>
      <c r="M71" s="59" t="str">
        <f>IF(C71="","",IF(ISNA(VLOOKUP(C71,#REF!,3,0)),"",VLOOKUP(C71,#REF!,3,0)))</f>
        <v/>
      </c>
      <c r="N71" s="43"/>
      <c r="O71" s="44"/>
      <c r="P71" s="45"/>
      <c r="Q71" s="45"/>
      <c r="R71" s="38" t="str">
        <f>IF(M71="","",IF(ISNA(VLOOKUP(C71,#REF!,4,0)),"",VLOOKUP(C71,#REF!,4,0)))</f>
        <v/>
      </c>
      <c r="S71" s="60"/>
      <c r="T71" s="42" t="str">
        <f t="shared" ref="T71:T111" si="3">IF(S71&gt;R71,(S71-R71),IF(S71&lt;R71,"",IF(S71=R71,"")))</f>
        <v/>
      </c>
      <c r="U71" s="61"/>
      <c r="V71" s="60"/>
      <c r="W71" s="47"/>
      <c r="X71" s="47"/>
      <c r="Y71" s="47"/>
      <c r="Z71" s="47"/>
      <c r="AA71" s="47"/>
      <c r="AB71" s="49"/>
      <c r="AC71" s="47"/>
      <c r="AD71" s="50"/>
      <c r="AE71"/>
      <c r="AF71"/>
      <c r="AG71"/>
      <c r="AH71"/>
      <c r="AI71"/>
      <c r="AJ71"/>
      <c r="AK71"/>
      <c r="AL71"/>
      <c r="AM71"/>
      <c r="AN71"/>
      <c r="AP71" s="56"/>
      <c r="AQ71" s="56"/>
      <c r="AR71" s="56"/>
      <c r="AS71" s="56"/>
    </row>
    <row r="72" spans="1:45" s="55" customFormat="1" ht="15" customHeight="1">
      <c r="A72" s="58"/>
      <c r="B72" s="37"/>
      <c r="C72" s="36"/>
      <c r="D72" s="37"/>
      <c r="E72" s="37"/>
      <c r="F72" s="38" t="str">
        <f>IF(C72="","",IF(ISNA(VLOOKUP(C72,#REF!,2,0)),"",VLOOKUP(C72,#REF!,2,0)))</f>
        <v/>
      </c>
      <c r="G72" s="39"/>
      <c r="H72" s="40"/>
      <c r="I72" s="41"/>
      <c r="J72" s="40"/>
      <c r="K72" s="40"/>
      <c r="L72" s="42" t="str">
        <f t="shared" si="2"/>
        <v/>
      </c>
      <c r="M72" s="59" t="str">
        <f>IF(C72="","",IF(ISNA(VLOOKUP(C72,#REF!,3,0)),"",VLOOKUP(C72,#REF!,3,0)))</f>
        <v/>
      </c>
      <c r="N72" s="43"/>
      <c r="O72" s="44"/>
      <c r="P72" s="45"/>
      <c r="Q72" s="45"/>
      <c r="R72" s="38" t="str">
        <f>IF(M72="","",IF(ISNA(VLOOKUP(C72,#REF!,4,0)),"",VLOOKUP(C72,#REF!,4,0)))</f>
        <v/>
      </c>
      <c r="S72" s="60"/>
      <c r="T72" s="42" t="str">
        <f t="shared" si="3"/>
        <v/>
      </c>
      <c r="U72" s="61"/>
      <c r="V72" s="60"/>
      <c r="W72" s="47"/>
      <c r="X72" s="47"/>
      <c r="Y72" s="47"/>
      <c r="Z72" s="47"/>
      <c r="AA72" s="47"/>
      <c r="AB72" s="49"/>
      <c r="AC72" s="47"/>
      <c r="AD72" s="50"/>
      <c r="AE72"/>
      <c r="AF72"/>
      <c r="AG72"/>
      <c r="AH72"/>
      <c r="AI72"/>
      <c r="AJ72"/>
      <c r="AK72"/>
      <c r="AL72"/>
      <c r="AM72"/>
      <c r="AN72"/>
      <c r="AP72" s="56"/>
      <c r="AQ72" s="56"/>
      <c r="AR72" s="56"/>
      <c r="AS72" s="56"/>
    </row>
    <row r="73" spans="1:45" s="55" customFormat="1" ht="15" customHeight="1">
      <c r="A73" s="58"/>
      <c r="B73" s="37"/>
      <c r="C73" s="36"/>
      <c r="D73" s="37"/>
      <c r="E73" s="37"/>
      <c r="F73" s="38" t="str">
        <f>IF(C73="","",IF(ISNA(VLOOKUP(C73,#REF!,2,0)),"",VLOOKUP(C73,#REF!,2,0)))</f>
        <v/>
      </c>
      <c r="G73" s="39"/>
      <c r="H73" s="40"/>
      <c r="I73" s="41"/>
      <c r="J73" s="40"/>
      <c r="K73" s="40"/>
      <c r="L73" s="42" t="str">
        <f t="shared" si="2"/>
        <v/>
      </c>
      <c r="M73" s="59" t="str">
        <f>IF(C73="","",IF(ISNA(VLOOKUP(C73,#REF!,3,0)),"",VLOOKUP(C73,#REF!,3,0)))</f>
        <v/>
      </c>
      <c r="N73" s="43"/>
      <c r="O73" s="44"/>
      <c r="P73" s="45"/>
      <c r="Q73" s="45"/>
      <c r="R73" s="38" t="str">
        <f>IF(M73="","",IF(ISNA(VLOOKUP(C73,#REF!,4,0)),"",VLOOKUP(C73,#REF!,4,0)))</f>
        <v/>
      </c>
      <c r="S73" s="60"/>
      <c r="T73" s="42" t="str">
        <f t="shared" si="3"/>
        <v/>
      </c>
      <c r="U73" s="61"/>
      <c r="V73" s="60"/>
      <c r="W73" s="47"/>
      <c r="X73" s="47"/>
      <c r="Y73" s="47"/>
      <c r="Z73" s="47"/>
      <c r="AA73" s="47"/>
      <c r="AB73" s="49"/>
      <c r="AC73" s="47"/>
      <c r="AD73" s="50"/>
      <c r="AE73"/>
      <c r="AF73"/>
      <c r="AG73"/>
      <c r="AH73"/>
      <c r="AI73"/>
      <c r="AJ73"/>
      <c r="AK73"/>
      <c r="AL73"/>
      <c r="AM73"/>
      <c r="AN73"/>
      <c r="AP73" s="56"/>
      <c r="AQ73" s="56"/>
      <c r="AR73" s="56"/>
      <c r="AS73" s="56"/>
    </row>
    <row r="74" spans="1:45" s="55" customFormat="1" ht="15" customHeight="1">
      <c r="A74" s="58"/>
      <c r="B74" s="37"/>
      <c r="C74" s="36"/>
      <c r="D74" s="37"/>
      <c r="E74" s="37"/>
      <c r="F74" s="38" t="str">
        <f>IF(C74="","",IF(ISNA(VLOOKUP(C74,#REF!,2,0)),"",VLOOKUP(C74,#REF!,2,0)))</f>
        <v/>
      </c>
      <c r="G74" s="39"/>
      <c r="H74" s="40"/>
      <c r="I74" s="41"/>
      <c r="J74" s="40"/>
      <c r="K74" s="40"/>
      <c r="L74" s="42" t="str">
        <f t="shared" si="2"/>
        <v/>
      </c>
      <c r="M74" s="59" t="str">
        <f>IF(C74="","",IF(ISNA(VLOOKUP(C74,#REF!,3,0)),"",VLOOKUP(C74,#REF!,3,0)))</f>
        <v/>
      </c>
      <c r="N74" s="43"/>
      <c r="O74" s="44"/>
      <c r="P74" s="45"/>
      <c r="Q74" s="45"/>
      <c r="R74" s="38" t="str">
        <f>IF(M74="","",IF(ISNA(VLOOKUP(C74,#REF!,4,0)),"",VLOOKUP(C74,#REF!,4,0)))</f>
        <v/>
      </c>
      <c r="S74" s="60"/>
      <c r="T74" s="42" t="str">
        <f t="shared" si="3"/>
        <v/>
      </c>
      <c r="U74" s="61"/>
      <c r="V74" s="60"/>
      <c r="W74" s="47"/>
      <c r="X74" s="47"/>
      <c r="Y74" s="48"/>
      <c r="Z74" s="47"/>
      <c r="AA74" s="47"/>
      <c r="AB74" s="49"/>
      <c r="AC74" s="47"/>
      <c r="AD74" s="50"/>
      <c r="AE74"/>
      <c r="AF74"/>
      <c r="AG74"/>
      <c r="AH74"/>
      <c r="AI74"/>
      <c r="AJ74"/>
      <c r="AK74"/>
      <c r="AL74"/>
      <c r="AM74"/>
      <c r="AN74"/>
      <c r="AP74" s="5"/>
      <c r="AQ74" s="5"/>
      <c r="AR74" s="5"/>
      <c r="AS74" s="5"/>
    </row>
    <row r="75" spans="1:45" s="55" customFormat="1" ht="15" customHeight="1">
      <c r="A75" s="58"/>
      <c r="B75" s="37"/>
      <c r="C75" s="36"/>
      <c r="D75" s="37"/>
      <c r="E75" s="37"/>
      <c r="F75" s="38" t="str">
        <f>IF(C75="","",IF(ISNA(VLOOKUP(C75,#REF!,2,0)),"",VLOOKUP(C75,#REF!,2,0)))</f>
        <v/>
      </c>
      <c r="G75" s="39"/>
      <c r="H75" s="40"/>
      <c r="I75" s="41"/>
      <c r="J75" s="40"/>
      <c r="K75" s="40"/>
      <c r="L75" s="42" t="str">
        <f t="shared" si="2"/>
        <v/>
      </c>
      <c r="M75" s="59" t="str">
        <f>IF(C75="","",IF(ISNA(VLOOKUP(C75,#REF!,3,0)),"",VLOOKUP(C75,#REF!,3,0)))</f>
        <v/>
      </c>
      <c r="N75" s="43"/>
      <c r="O75" s="44"/>
      <c r="P75" s="45"/>
      <c r="Q75" s="45"/>
      <c r="R75" s="38" t="str">
        <f>IF(M75="","",IF(ISNA(VLOOKUP(C75,#REF!,4,0)),"",VLOOKUP(C75,#REF!,4,0)))</f>
        <v/>
      </c>
      <c r="S75" s="60"/>
      <c r="T75" s="42" t="str">
        <f t="shared" si="3"/>
        <v/>
      </c>
      <c r="U75" s="61"/>
      <c r="V75" s="60"/>
      <c r="W75" s="47"/>
      <c r="X75" s="47"/>
      <c r="Y75" s="47"/>
      <c r="Z75" s="47"/>
      <c r="AA75" s="47"/>
      <c r="AB75" s="49"/>
      <c r="AC75" s="47"/>
      <c r="AD75" s="50"/>
      <c r="AE75"/>
      <c r="AF75"/>
      <c r="AG75"/>
      <c r="AH75"/>
      <c r="AI75"/>
      <c r="AJ75"/>
      <c r="AK75"/>
      <c r="AL75"/>
      <c r="AM75"/>
      <c r="AN75"/>
      <c r="AP75" s="5"/>
      <c r="AQ75" s="5"/>
      <c r="AR75" s="5"/>
      <c r="AS75" s="5"/>
    </row>
    <row r="76" spans="1:45" s="55" customFormat="1" ht="15" customHeight="1">
      <c r="A76" s="58"/>
      <c r="B76" s="37"/>
      <c r="C76" s="36"/>
      <c r="D76" s="37"/>
      <c r="E76" s="37"/>
      <c r="F76" s="38" t="str">
        <f>IF(C76="","",IF(ISNA(VLOOKUP(C76,#REF!,2,0)),"",VLOOKUP(C76,#REF!,2,0)))</f>
        <v/>
      </c>
      <c r="G76" s="39"/>
      <c r="H76" s="40"/>
      <c r="I76" s="41"/>
      <c r="J76" s="40"/>
      <c r="K76" s="40"/>
      <c r="L76" s="42" t="str">
        <f t="shared" si="2"/>
        <v/>
      </c>
      <c r="M76" s="59" t="str">
        <f>IF(C76="","",IF(ISNA(VLOOKUP(C76,#REF!,3,0)),"",VLOOKUP(C76,#REF!,3,0)))</f>
        <v/>
      </c>
      <c r="N76" s="43"/>
      <c r="O76" s="44"/>
      <c r="P76" s="45"/>
      <c r="Q76" s="45"/>
      <c r="R76" s="38" t="str">
        <f>IF(M76="","",IF(ISNA(VLOOKUP(C76,#REF!,4,0)),"",VLOOKUP(C76,#REF!,4,0)))</f>
        <v/>
      </c>
      <c r="S76" s="60"/>
      <c r="T76" s="42" t="str">
        <f t="shared" si="3"/>
        <v/>
      </c>
      <c r="U76" s="61"/>
      <c r="V76" s="60"/>
      <c r="W76" s="62"/>
      <c r="X76" s="47"/>
      <c r="Y76" s="47"/>
      <c r="Z76" s="47"/>
      <c r="AA76" s="47"/>
      <c r="AB76" s="49"/>
      <c r="AC76" s="47"/>
      <c r="AD76" s="50"/>
      <c r="AE76"/>
      <c r="AF76"/>
      <c r="AG76"/>
      <c r="AH76"/>
      <c r="AI76"/>
      <c r="AJ76"/>
      <c r="AK76"/>
      <c r="AL76"/>
      <c r="AM76"/>
      <c r="AN76"/>
      <c r="AP76" s="5"/>
      <c r="AQ76" s="5"/>
      <c r="AR76" s="5"/>
      <c r="AS76" s="5"/>
    </row>
    <row r="77" spans="1:45" s="55" customFormat="1" ht="15" customHeight="1">
      <c r="A77" s="58"/>
      <c r="B77" s="37"/>
      <c r="C77" s="36"/>
      <c r="D77" s="37"/>
      <c r="E77" s="37"/>
      <c r="F77" s="38" t="str">
        <f>IF(C77="","",IF(ISNA(VLOOKUP(C77,#REF!,2,0)),"",VLOOKUP(C77,#REF!,2,0)))</f>
        <v/>
      </c>
      <c r="G77" s="39"/>
      <c r="H77" s="40"/>
      <c r="I77" s="41"/>
      <c r="J77" s="40"/>
      <c r="K77" s="40"/>
      <c r="L77" s="42" t="str">
        <f t="shared" si="2"/>
        <v/>
      </c>
      <c r="M77" s="59" t="str">
        <f>IF(C77="","",IF(ISNA(VLOOKUP(C77,#REF!,3,0)),"",VLOOKUP(C77,#REF!,3,0)))</f>
        <v/>
      </c>
      <c r="N77" s="43"/>
      <c r="O77" s="44"/>
      <c r="P77" s="45"/>
      <c r="Q77" s="45"/>
      <c r="R77" s="38" t="str">
        <f>IF(M77="","",IF(ISNA(VLOOKUP(C77,#REF!,4,0)),"",VLOOKUP(C77,#REF!,4,0)))</f>
        <v/>
      </c>
      <c r="S77" s="60"/>
      <c r="T77" s="42" t="str">
        <f t="shared" si="3"/>
        <v/>
      </c>
      <c r="U77" s="61"/>
      <c r="V77" s="60"/>
      <c r="W77" s="47"/>
      <c r="X77" s="47"/>
      <c r="Y77" s="47"/>
      <c r="Z77" s="47"/>
      <c r="AA77" s="47"/>
      <c r="AB77" s="49"/>
      <c r="AC77" s="47"/>
      <c r="AD77" s="50"/>
      <c r="AE77"/>
      <c r="AF77"/>
      <c r="AG77"/>
      <c r="AH77"/>
      <c r="AI77"/>
      <c r="AJ77"/>
      <c r="AK77"/>
      <c r="AL77"/>
      <c r="AM77"/>
      <c r="AN77"/>
      <c r="AP77" s="5"/>
      <c r="AQ77" s="5"/>
      <c r="AR77" s="5"/>
      <c r="AS77" s="5"/>
    </row>
    <row r="78" spans="1:45" s="55" customFormat="1" ht="15" customHeight="1">
      <c r="A78" s="58"/>
      <c r="B78" s="37"/>
      <c r="C78" s="36"/>
      <c r="D78" s="37"/>
      <c r="E78" s="37"/>
      <c r="F78" s="38" t="str">
        <f>IF(C78="","",IF(ISNA(VLOOKUP(C78,#REF!,2,0)),"",VLOOKUP(C78,#REF!,2,0)))</f>
        <v/>
      </c>
      <c r="G78" s="39"/>
      <c r="H78" s="40"/>
      <c r="I78" s="41"/>
      <c r="J78" s="40"/>
      <c r="K78" s="40"/>
      <c r="L78" s="42" t="str">
        <f t="shared" si="2"/>
        <v/>
      </c>
      <c r="M78" s="59" t="str">
        <f>IF(C78="","",IF(ISNA(VLOOKUP(C78,#REF!,3,0)),"",VLOOKUP(C78,#REF!,3,0)))</f>
        <v/>
      </c>
      <c r="N78" s="43"/>
      <c r="O78" s="44"/>
      <c r="P78" s="45"/>
      <c r="Q78" s="45"/>
      <c r="R78" s="38" t="str">
        <f>IF(M78="","",IF(ISNA(VLOOKUP(C78,#REF!,4,0)),"",VLOOKUP(C78,#REF!,4,0)))</f>
        <v/>
      </c>
      <c r="S78" s="60"/>
      <c r="T78" s="42" t="str">
        <f t="shared" si="3"/>
        <v/>
      </c>
      <c r="U78" s="61"/>
      <c r="V78" s="60"/>
      <c r="W78" s="47"/>
      <c r="X78" s="47"/>
      <c r="Y78" s="48"/>
      <c r="Z78" s="47"/>
      <c r="AA78" s="47"/>
      <c r="AB78" s="49"/>
      <c r="AC78" s="47"/>
      <c r="AD78" s="50"/>
      <c r="AE78"/>
      <c r="AF78"/>
      <c r="AG78"/>
      <c r="AH78"/>
      <c r="AI78"/>
      <c r="AJ78"/>
      <c r="AK78"/>
      <c r="AL78"/>
      <c r="AM78"/>
      <c r="AN78"/>
      <c r="AP78" s="5"/>
      <c r="AQ78" s="5"/>
      <c r="AR78" s="5"/>
      <c r="AS78" s="5"/>
    </row>
    <row r="79" spans="1:45" s="55" customFormat="1" ht="15" customHeight="1">
      <c r="A79" s="58"/>
      <c r="B79" s="37"/>
      <c r="C79" s="36"/>
      <c r="D79" s="37"/>
      <c r="E79" s="37"/>
      <c r="F79" s="38" t="str">
        <f>IF(C79="","",IF(ISNA(VLOOKUP(C79,#REF!,2,0)),"",VLOOKUP(C79,#REF!,2,0)))</f>
        <v/>
      </c>
      <c r="G79" s="39"/>
      <c r="H79" s="40"/>
      <c r="I79" s="41"/>
      <c r="J79" s="40"/>
      <c r="K79" s="40"/>
      <c r="L79" s="42" t="str">
        <f t="shared" si="2"/>
        <v/>
      </c>
      <c r="M79" s="59" t="str">
        <f>IF(C79="","",IF(ISNA(VLOOKUP(C79,#REF!,3,0)),"",VLOOKUP(C79,#REF!,3,0)))</f>
        <v/>
      </c>
      <c r="N79" s="43"/>
      <c r="O79" s="44"/>
      <c r="P79" s="45"/>
      <c r="Q79" s="45"/>
      <c r="R79" s="38" t="str">
        <f>IF(M79="","",IF(ISNA(VLOOKUP(C79,#REF!,4,0)),"",VLOOKUP(C79,#REF!,4,0)))</f>
        <v/>
      </c>
      <c r="S79" s="60"/>
      <c r="T79" s="42" t="str">
        <f t="shared" si="3"/>
        <v/>
      </c>
      <c r="U79" s="61"/>
      <c r="V79" s="60"/>
      <c r="W79" s="47"/>
      <c r="X79" s="47"/>
      <c r="Y79" s="47"/>
      <c r="Z79" s="47"/>
      <c r="AA79" s="47"/>
      <c r="AB79" s="49"/>
      <c r="AC79" s="47"/>
      <c r="AD79" s="50"/>
      <c r="AE79"/>
      <c r="AF79"/>
      <c r="AG79"/>
      <c r="AH79"/>
      <c r="AI79"/>
      <c r="AJ79"/>
      <c r="AK79"/>
      <c r="AL79"/>
      <c r="AM79"/>
      <c r="AN79"/>
      <c r="AP79" s="5"/>
      <c r="AQ79" s="5"/>
      <c r="AR79" s="5"/>
      <c r="AS79" s="5"/>
    </row>
    <row r="80" spans="1:45" s="55" customFormat="1" ht="15" customHeight="1">
      <c r="A80" s="58"/>
      <c r="B80" s="37"/>
      <c r="C80" s="36"/>
      <c r="D80" s="37"/>
      <c r="E80" s="37"/>
      <c r="F80" s="38" t="str">
        <f>IF(C80="","",IF(ISNA(VLOOKUP(C80,#REF!,2,0)),"",VLOOKUP(C80,#REF!,2,0)))</f>
        <v/>
      </c>
      <c r="G80" s="39"/>
      <c r="H80" s="40"/>
      <c r="I80" s="41"/>
      <c r="J80" s="40"/>
      <c r="K80" s="40"/>
      <c r="L80" s="42" t="str">
        <f t="shared" si="2"/>
        <v/>
      </c>
      <c r="M80" s="59" t="str">
        <f>IF(C80="","",IF(ISNA(VLOOKUP(C80,#REF!,3,0)),"",VLOOKUP(C80,#REF!,3,0)))</f>
        <v/>
      </c>
      <c r="N80" s="43"/>
      <c r="O80" s="44"/>
      <c r="P80" s="45"/>
      <c r="Q80" s="45"/>
      <c r="R80" s="38" t="str">
        <f>IF(M80="","",IF(ISNA(VLOOKUP(C80,#REF!,4,0)),"",VLOOKUP(C80,#REF!,4,0)))</f>
        <v/>
      </c>
      <c r="S80" s="60"/>
      <c r="T80" s="42" t="str">
        <f t="shared" si="3"/>
        <v/>
      </c>
      <c r="U80" s="61"/>
      <c r="V80" s="60"/>
      <c r="W80" s="46"/>
      <c r="X80" s="47"/>
      <c r="Y80" s="48"/>
      <c r="Z80" s="47"/>
      <c r="AA80" s="48"/>
      <c r="AB80" s="76"/>
      <c r="AC80" s="62"/>
      <c r="AE80"/>
      <c r="AF80"/>
      <c r="AG80"/>
      <c r="AH80"/>
      <c r="AI80"/>
      <c r="AJ80"/>
      <c r="AK80"/>
      <c r="AL80"/>
      <c r="AM80"/>
      <c r="AN80"/>
      <c r="AP80" s="5"/>
      <c r="AQ80" s="5"/>
      <c r="AR80" s="5"/>
      <c r="AS80" s="5"/>
    </row>
    <row r="81" spans="1:45" s="55" customFormat="1" ht="15" customHeight="1">
      <c r="A81" s="58"/>
      <c r="B81" s="37"/>
      <c r="C81" s="36"/>
      <c r="D81" s="37"/>
      <c r="E81" s="37"/>
      <c r="F81" s="38" t="str">
        <f>IF(C81="","",IF(ISNA(VLOOKUP(C81,#REF!,2,0)),"",VLOOKUP(C81,#REF!,2,0)))</f>
        <v/>
      </c>
      <c r="G81" s="39"/>
      <c r="H81" s="40"/>
      <c r="I81" s="41"/>
      <c r="J81" s="40"/>
      <c r="K81" s="40"/>
      <c r="L81" s="42" t="str">
        <f t="shared" si="2"/>
        <v/>
      </c>
      <c r="M81" s="59" t="str">
        <f>IF(C81="","",IF(ISNA(VLOOKUP(C81,#REF!,3,0)),"",VLOOKUP(C81,#REF!,3,0)))</f>
        <v/>
      </c>
      <c r="N81" s="43"/>
      <c r="O81" s="44"/>
      <c r="P81" s="45"/>
      <c r="Q81" s="45"/>
      <c r="R81" s="38" t="str">
        <f>IF(M81="","",IF(ISNA(VLOOKUP(C81,#REF!,4,0)),"",VLOOKUP(C81,#REF!,4,0)))</f>
        <v/>
      </c>
      <c r="S81" s="60"/>
      <c r="T81" s="42" t="str">
        <f t="shared" si="3"/>
        <v/>
      </c>
      <c r="U81" s="61"/>
      <c r="V81" s="60"/>
      <c r="W81" s="47"/>
      <c r="X81" s="47"/>
      <c r="Y81" s="47"/>
      <c r="Z81" s="47"/>
      <c r="AA81" s="47"/>
      <c r="AB81" s="49"/>
      <c r="AC81" s="47"/>
      <c r="AD81" s="50"/>
      <c r="AE81"/>
      <c r="AF81"/>
      <c r="AG81"/>
      <c r="AH81"/>
      <c r="AI81"/>
      <c r="AJ81"/>
      <c r="AK81"/>
      <c r="AL81"/>
      <c r="AM81"/>
      <c r="AN81"/>
      <c r="AP81" s="5"/>
      <c r="AQ81" s="5"/>
      <c r="AR81" s="5"/>
      <c r="AS81" s="5"/>
    </row>
    <row r="82" spans="1:45" s="55" customFormat="1" ht="15" customHeight="1">
      <c r="A82" s="58"/>
      <c r="B82" s="37"/>
      <c r="C82" s="36"/>
      <c r="D82" s="37"/>
      <c r="E82" s="37"/>
      <c r="F82" s="38" t="str">
        <f>IF(C82="","",IF(ISNA(VLOOKUP(C82,#REF!,2,0)),"",VLOOKUP(C82,#REF!,2,0)))</f>
        <v/>
      </c>
      <c r="G82" s="39"/>
      <c r="H82" s="40"/>
      <c r="I82" s="41"/>
      <c r="J82" s="40"/>
      <c r="K82" s="40"/>
      <c r="L82" s="42" t="str">
        <f t="shared" si="2"/>
        <v/>
      </c>
      <c r="M82" s="59" t="str">
        <f>IF(C82="","",IF(ISNA(VLOOKUP(C82,#REF!,3,0)),"",VLOOKUP(C82,#REF!,3,0)))</f>
        <v/>
      </c>
      <c r="N82" s="43"/>
      <c r="O82" s="44"/>
      <c r="P82" s="45"/>
      <c r="Q82" s="45"/>
      <c r="R82" s="38" t="str">
        <f>IF(M82="","",IF(ISNA(VLOOKUP(C82,#REF!,4,0)),"",VLOOKUP(C82,#REF!,4,0)))</f>
        <v/>
      </c>
      <c r="S82" s="60"/>
      <c r="T82" s="42" t="str">
        <f t="shared" si="3"/>
        <v/>
      </c>
      <c r="U82" s="61"/>
      <c r="V82" s="60"/>
      <c r="W82" s="47"/>
      <c r="X82" s="47"/>
      <c r="Y82" s="48"/>
      <c r="Z82" s="47"/>
      <c r="AA82" s="47"/>
      <c r="AB82" s="49"/>
      <c r="AC82" s="47"/>
      <c r="AD82" s="50"/>
      <c r="AE82"/>
      <c r="AF82"/>
      <c r="AG82"/>
      <c r="AH82"/>
      <c r="AI82"/>
      <c r="AJ82"/>
      <c r="AK82"/>
      <c r="AL82"/>
      <c r="AM82"/>
      <c r="AN82"/>
      <c r="AP82" s="5"/>
      <c r="AQ82" s="5"/>
      <c r="AR82" s="5"/>
      <c r="AS82" s="5"/>
    </row>
    <row r="83" spans="1:45" s="55" customFormat="1" ht="15" customHeight="1">
      <c r="A83" s="58"/>
      <c r="B83" s="37"/>
      <c r="C83" s="36"/>
      <c r="D83" s="37"/>
      <c r="E83" s="37"/>
      <c r="F83" s="38" t="str">
        <f>IF(C83="","",IF(ISNA(VLOOKUP(C83,#REF!,2,0)),"",VLOOKUP(C83,#REF!,2,0)))</f>
        <v/>
      </c>
      <c r="G83" s="39"/>
      <c r="H83" s="40"/>
      <c r="I83" s="41"/>
      <c r="J83" s="40"/>
      <c r="K83" s="40"/>
      <c r="L83" s="42" t="str">
        <f t="shared" si="2"/>
        <v/>
      </c>
      <c r="M83" s="59" t="str">
        <f>IF(C83="","",IF(ISNA(VLOOKUP(C83,#REF!,3,0)),"",VLOOKUP(C83,#REF!,3,0)))</f>
        <v/>
      </c>
      <c r="N83" s="43"/>
      <c r="O83" s="44"/>
      <c r="P83" s="45"/>
      <c r="Q83" s="45"/>
      <c r="R83" s="38" t="str">
        <f>IF(M83="","",IF(ISNA(VLOOKUP(C83,#REF!,4,0)),"",VLOOKUP(C83,#REF!,4,0)))</f>
        <v/>
      </c>
      <c r="S83" s="60"/>
      <c r="T83" s="42" t="str">
        <f t="shared" si="3"/>
        <v/>
      </c>
      <c r="U83" s="61"/>
      <c r="V83" s="60"/>
      <c r="W83" s="46"/>
      <c r="X83" s="47"/>
      <c r="Y83" s="48"/>
      <c r="Z83" s="47"/>
      <c r="AA83" s="47"/>
      <c r="AB83" s="49"/>
      <c r="AC83" s="47"/>
      <c r="AD83" s="50"/>
      <c r="AE83"/>
      <c r="AF83"/>
      <c r="AG83"/>
      <c r="AH83"/>
      <c r="AI83"/>
      <c r="AJ83"/>
      <c r="AK83"/>
      <c r="AL83"/>
      <c r="AM83"/>
      <c r="AN83"/>
      <c r="AP83" s="5"/>
      <c r="AQ83" s="5"/>
      <c r="AR83" s="5"/>
      <c r="AS83" s="5"/>
    </row>
    <row r="84" spans="1:45" s="55" customFormat="1" ht="15" customHeight="1">
      <c r="A84" s="58"/>
      <c r="B84" s="37"/>
      <c r="C84" s="36"/>
      <c r="D84" s="37"/>
      <c r="E84" s="37"/>
      <c r="F84" s="38" t="str">
        <f>IF(C84="","",IF(ISNA(VLOOKUP(C84,#REF!,2,0)),"",VLOOKUP(C84,#REF!,2,0)))</f>
        <v/>
      </c>
      <c r="G84" s="39"/>
      <c r="H84" s="40"/>
      <c r="I84" s="41"/>
      <c r="J84" s="40"/>
      <c r="K84" s="40"/>
      <c r="L84" s="42" t="str">
        <f t="shared" si="2"/>
        <v/>
      </c>
      <c r="M84" s="59" t="str">
        <f>IF(C84="","",IF(ISNA(VLOOKUP(C84,#REF!,3,0)),"",VLOOKUP(C84,#REF!,3,0)))</f>
        <v/>
      </c>
      <c r="N84" s="43"/>
      <c r="O84" s="44"/>
      <c r="P84" s="45"/>
      <c r="Q84" s="45"/>
      <c r="R84" s="38" t="str">
        <f>IF(M84="","",IF(ISNA(VLOOKUP(C84,#REF!,4,0)),"",VLOOKUP(C84,#REF!,4,0)))</f>
        <v/>
      </c>
      <c r="S84" s="60"/>
      <c r="T84" s="42" t="str">
        <f t="shared" si="3"/>
        <v/>
      </c>
      <c r="U84" s="61"/>
      <c r="V84" s="60"/>
      <c r="W84" s="46"/>
      <c r="X84" s="47"/>
      <c r="Y84" s="47"/>
      <c r="Z84" s="47"/>
      <c r="AA84" s="47"/>
      <c r="AB84" s="49"/>
      <c r="AC84" s="47"/>
      <c r="AD84" s="50"/>
      <c r="AE84"/>
      <c r="AF84"/>
      <c r="AG84"/>
      <c r="AH84"/>
      <c r="AI84"/>
      <c r="AJ84"/>
      <c r="AK84"/>
      <c r="AL84"/>
      <c r="AM84"/>
      <c r="AN84"/>
      <c r="AP84" s="5"/>
      <c r="AQ84" s="5"/>
      <c r="AR84" s="5"/>
      <c r="AS84" s="5"/>
    </row>
    <row r="85" spans="1:45" s="55" customFormat="1" ht="15" customHeight="1">
      <c r="A85" s="58"/>
      <c r="B85" s="37"/>
      <c r="C85" s="36"/>
      <c r="D85" s="37"/>
      <c r="E85" s="37"/>
      <c r="F85" s="38" t="str">
        <f>IF(C85="","",IF(ISNA(VLOOKUP(C85,#REF!,2,0)),"",VLOOKUP(C85,#REF!,2,0)))</f>
        <v/>
      </c>
      <c r="G85" s="39"/>
      <c r="H85" s="40"/>
      <c r="I85" s="41"/>
      <c r="J85" s="40"/>
      <c r="K85" s="40"/>
      <c r="L85" s="42" t="str">
        <f t="shared" si="2"/>
        <v/>
      </c>
      <c r="M85" s="59" t="str">
        <f>IF(C85="","",IF(ISNA(VLOOKUP(C85,#REF!,3,0)),"",VLOOKUP(C85,#REF!,3,0)))</f>
        <v/>
      </c>
      <c r="N85" s="43"/>
      <c r="O85" s="44"/>
      <c r="P85" s="45"/>
      <c r="Q85" s="45"/>
      <c r="R85" s="38" t="str">
        <f>IF(M85="","",IF(ISNA(VLOOKUP(C85,#REF!,4,0)),"",VLOOKUP(C85,#REF!,4,0)))</f>
        <v/>
      </c>
      <c r="S85" s="60"/>
      <c r="T85" s="42" t="str">
        <f t="shared" si="3"/>
        <v/>
      </c>
      <c r="U85" s="61"/>
      <c r="V85" s="60"/>
      <c r="W85" s="46"/>
      <c r="X85" s="47"/>
      <c r="Y85" s="47"/>
      <c r="Z85" s="47"/>
      <c r="AA85" s="47"/>
      <c r="AB85" s="49"/>
      <c r="AC85" s="47"/>
      <c r="AD85" s="50"/>
      <c r="AE85"/>
      <c r="AF85"/>
      <c r="AG85"/>
      <c r="AH85"/>
      <c r="AI85"/>
      <c r="AJ85"/>
      <c r="AK85"/>
      <c r="AL85"/>
      <c r="AM85"/>
      <c r="AN85"/>
      <c r="AP85" s="5"/>
      <c r="AQ85" s="5"/>
      <c r="AR85" s="5"/>
      <c r="AS85" s="5"/>
    </row>
    <row r="86" spans="1:45" s="55" customFormat="1" ht="15" customHeight="1">
      <c r="A86" s="58"/>
      <c r="B86" s="37"/>
      <c r="C86" s="36"/>
      <c r="D86" s="37"/>
      <c r="E86" s="37"/>
      <c r="F86" s="38" t="str">
        <f>IF(C86="","",IF(ISNA(VLOOKUP(C86,#REF!,2,0)),"",VLOOKUP(C86,#REF!,2,0)))</f>
        <v/>
      </c>
      <c r="G86" s="39"/>
      <c r="H86" s="40"/>
      <c r="I86" s="41"/>
      <c r="J86" s="40"/>
      <c r="K86" s="40"/>
      <c r="L86" s="42" t="str">
        <f t="shared" si="2"/>
        <v/>
      </c>
      <c r="M86" s="59" t="str">
        <f>IF(C86="","",IF(ISNA(VLOOKUP(C86,#REF!,3,0)),"",VLOOKUP(C86,#REF!,3,0)))</f>
        <v/>
      </c>
      <c r="N86" s="43"/>
      <c r="O86" s="44"/>
      <c r="P86" s="45"/>
      <c r="Q86" s="45"/>
      <c r="R86" s="38" t="str">
        <f>IF(M86="","",IF(ISNA(VLOOKUP(C86,#REF!,4,0)),"",VLOOKUP(C86,#REF!,4,0)))</f>
        <v/>
      </c>
      <c r="S86" s="60"/>
      <c r="T86" s="42" t="str">
        <f t="shared" si="3"/>
        <v/>
      </c>
      <c r="U86" s="61"/>
      <c r="V86" s="60"/>
      <c r="W86" s="47"/>
      <c r="X86" s="47"/>
      <c r="Y86" s="48"/>
      <c r="Z86" s="47"/>
      <c r="AA86" s="47"/>
      <c r="AB86" s="49"/>
      <c r="AC86" s="47"/>
      <c r="AD86" s="50"/>
      <c r="AE86"/>
      <c r="AF86"/>
      <c r="AG86"/>
      <c r="AH86"/>
      <c r="AI86"/>
      <c r="AJ86"/>
      <c r="AK86"/>
      <c r="AL86"/>
      <c r="AM86"/>
      <c r="AN86"/>
      <c r="AP86" s="5"/>
      <c r="AQ86" s="5"/>
      <c r="AR86" s="5"/>
      <c r="AS86" s="5"/>
    </row>
    <row r="87" spans="1:45" s="55" customFormat="1" ht="15" customHeight="1">
      <c r="A87" s="58"/>
      <c r="B87" s="37"/>
      <c r="C87" s="36"/>
      <c r="D87" s="37"/>
      <c r="E87" s="37"/>
      <c r="F87" s="38" t="str">
        <f>IF(C87="","",IF(ISNA(VLOOKUP(C87,#REF!,2,0)),"",VLOOKUP(C87,#REF!,2,0)))</f>
        <v/>
      </c>
      <c r="G87" s="39"/>
      <c r="H87" s="40"/>
      <c r="I87" s="41"/>
      <c r="J87" s="40"/>
      <c r="K87" s="40"/>
      <c r="L87" s="42" t="str">
        <f t="shared" si="2"/>
        <v/>
      </c>
      <c r="M87" s="59" t="str">
        <f>IF(C87="","",IF(ISNA(VLOOKUP(C87,#REF!,3,0)),"",VLOOKUP(C87,#REF!,3,0)))</f>
        <v/>
      </c>
      <c r="N87" s="43"/>
      <c r="O87" s="44"/>
      <c r="P87" s="45"/>
      <c r="Q87" s="45"/>
      <c r="R87" s="38" t="str">
        <f>IF(M87="","",IF(ISNA(VLOOKUP(C87,#REF!,4,0)),"",VLOOKUP(C87,#REF!,4,0)))</f>
        <v/>
      </c>
      <c r="S87" s="60"/>
      <c r="T87" s="42" t="str">
        <f t="shared" si="3"/>
        <v/>
      </c>
      <c r="U87" s="61"/>
      <c r="V87" s="60"/>
      <c r="W87" s="47"/>
      <c r="X87" s="47"/>
      <c r="Y87" s="47"/>
      <c r="Z87" s="47"/>
      <c r="AA87" s="47"/>
      <c r="AB87" s="49"/>
      <c r="AC87" s="47"/>
      <c r="AD87" s="50"/>
      <c r="AE87"/>
      <c r="AF87"/>
      <c r="AG87"/>
      <c r="AH87"/>
      <c r="AI87"/>
      <c r="AJ87"/>
      <c r="AK87"/>
      <c r="AL87"/>
      <c r="AM87"/>
      <c r="AN87"/>
      <c r="AP87" s="5"/>
      <c r="AQ87" s="5"/>
      <c r="AR87" s="5"/>
      <c r="AS87" s="5"/>
    </row>
    <row r="88" spans="1:45" s="55" customFormat="1" ht="15" customHeight="1">
      <c r="A88" s="58"/>
      <c r="B88" s="37"/>
      <c r="C88" s="36"/>
      <c r="D88" s="37"/>
      <c r="E88" s="37"/>
      <c r="F88" s="38" t="str">
        <f>IF(C88="","",IF(ISNA(VLOOKUP(C88,#REF!,2,0)),"",VLOOKUP(C88,#REF!,2,0)))</f>
        <v/>
      </c>
      <c r="G88" s="39"/>
      <c r="H88" s="40"/>
      <c r="I88" s="41"/>
      <c r="J88" s="40"/>
      <c r="K88" s="40"/>
      <c r="L88" s="42" t="str">
        <f t="shared" si="2"/>
        <v/>
      </c>
      <c r="M88" s="59" t="str">
        <f>IF(C88="","",IF(ISNA(VLOOKUP(C88,#REF!,3,0)),"",VLOOKUP(C88,#REF!,3,0)))</f>
        <v/>
      </c>
      <c r="N88" s="43"/>
      <c r="O88" s="44"/>
      <c r="P88" s="45"/>
      <c r="Q88" s="45"/>
      <c r="R88" s="38" t="str">
        <f>IF(M88="","",IF(ISNA(VLOOKUP(C88,#REF!,4,0)),"",VLOOKUP(C88,#REF!,4,0)))</f>
        <v/>
      </c>
      <c r="S88" s="60"/>
      <c r="T88" s="42" t="str">
        <f t="shared" si="3"/>
        <v/>
      </c>
      <c r="U88" s="61"/>
      <c r="V88" s="60"/>
      <c r="W88" s="47"/>
      <c r="X88" s="47"/>
      <c r="Y88" s="47"/>
      <c r="Z88" s="47"/>
      <c r="AA88" s="47"/>
      <c r="AB88" s="49"/>
      <c r="AC88" s="47"/>
      <c r="AD88" s="50"/>
      <c r="AE88"/>
      <c r="AF88"/>
      <c r="AG88"/>
      <c r="AH88"/>
      <c r="AI88"/>
      <c r="AJ88"/>
      <c r="AK88"/>
      <c r="AL88"/>
      <c r="AM88"/>
      <c r="AN88"/>
      <c r="AP88" s="5"/>
      <c r="AQ88" s="5"/>
      <c r="AR88" s="5"/>
      <c r="AS88" s="5"/>
    </row>
    <row r="89" spans="1:45" s="55" customFormat="1" ht="15" customHeight="1">
      <c r="A89" s="58"/>
      <c r="B89" s="37"/>
      <c r="C89" s="36"/>
      <c r="D89" s="37"/>
      <c r="E89" s="37"/>
      <c r="F89" s="38" t="str">
        <f>IF(C89="","",IF(ISNA(VLOOKUP(C89,#REF!,2,0)),"",VLOOKUP(C89,#REF!,2,0)))</f>
        <v/>
      </c>
      <c r="G89" s="39"/>
      <c r="H89" s="40"/>
      <c r="I89" s="41"/>
      <c r="J89" s="40"/>
      <c r="K89" s="40"/>
      <c r="L89" s="42" t="str">
        <f t="shared" si="2"/>
        <v/>
      </c>
      <c r="M89" s="59" t="str">
        <f>IF(C89="","",IF(ISNA(VLOOKUP(C89,#REF!,3,0)),"",VLOOKUP(C89,#REF!,3,0)))</f>
        <v/>
      </c>
      <c r="N89" s="43"/>
      <c r="O89" s="44"/>
      <c r="P89" s="45"/>
      <c r="Q89" s="45"/>
      <c r="R89" s="38" t="str">
        <f>IF(M89="","",IF(ISNA(VLOOKUP(C89,#REF!,4,0)),"",VLOOKUP(C89,#REF!,4,0)))</f>
        <v/>
      </c>
      <c r="S89" s="60"/>
      <c r="T89" s="42" t="str">
        <f t="shared" si="3"/>
        <v/>
      </c>
      <c r="U89" s="61"/>
      <c r="V89" s="60"/>
      <c r="W89" s="47"/>
      <c r="X89" s="47"/>
      <c r="Y89" s="47"/>
      <c r="Z89" s="47"/>
      <c r="AA89" s="47"/>
      <c r="AB89" s="49"/>
      <c r="AC89" s="47"/>
      <c r="AD89" s="50"/>
      <c r="AE89"/>
      <c r="AF89"/>
      <c r="AG89"/>
      <c r="AH89"/>
      <c r="AI89"/>
      <c r="AJ89"/>
      <c r="AK89"/>
      <c r="AL89"/>
      <c r="AM89"/>
      <c r="AN89"/>
      <c r="AP89" s="5"/>
      <c r="AQ89" s="5"/>
      <c r="AR89" s="5"/>
      <c r="AS89" s="5"/>
    </row>
    <row r="90" spans="1:45" s="55" customFormat="1" ht="15" customHeight="1">
      <c r="A90" s="58"/>
      <c r="B90" s="37"/>
      <c r="C90" s="36"/>
      <c r="D90" s="37"/>
      <c r="E90" s="37"/>
      <c r="F90" s="38" t="str">
        <f>IF(C90="","",IF(ISNA(VLOOKUP(C90,#REF!,2,0)),"",VLOOKUP(C90,#REF!,2,0)))</f>
        <v/>
      </c>
      <c r="G90" s="39"/>
      <c r="H90" s="40"/>
      <c r="I90" s="41"/>
      <c r="J90" s="40"/>
      <c r="K90" s="40"/>
      <c r="L90" s="42" t="str">
        <f t="shared" si="2"/>
        <v/>
      </c>
      <c r="M90" s="59" t="str">
        <f>IF(C90="","",IF(ISNA(VLOOKUP(C90,#REF!,3,0)),"",VLOOKUP(C90,#REF!,3,0)))</f>
        <v/>
      </c>
      <c r="N90" s="43"/>
      <c r="O90" s="44"/>
      <c r="P90" s="45"/>
      <c r="Q90" s="45"/>
      <c r="R90" s="38" t="str">
        <f>IF(M90="","",IF(ISNA(VLOOKUP(C90,#REF!,4,0)),"",VLOOKUP(C90,#REF!,4,0)))</f>
        <v/>
      </c>
      <c r="S90" s="60"/>
      <c r="T90" s="42" t="str">
        <f t="shared" si="3"/>
        <v/>
      </c>
      <c r="U90" s="61"/>
      <c r="V90" s="60"/>
      <c r="W90" s="47"/>
      <c r="X90" s="47"/>
      <c r="Y90" s="48"/>
      <c r="Z90" s="47"/>
      <c r="AA90" s="47"/>
      <c r="AB90" s="49"/>
      <c r="AC90" s="47"/>
      <c r="AD90" s="50"/>
      <c r="AE90"/>
      <c r="AF90"/>
      <c r="AG90"/>
      <c r="AH90"/>
      <c r="AI90"/>
      <c r="AJ90"/>
      <c r="AK90"/>
      <c r="AL90"/>
      <c r="AM90"/>
      <c r="AN90"/>
      <c r="AP90" s="5"/>
      <c r="AQ90" s="5"/>
      <c r="AR90" s="5"/>
      <c r="AS90" s="5"/>
    </row>
    <row r="91" spans="1:45" s="55" customFormat="1" ht="15" customHeight="1">
      <c r="A91" s="58"/>
      <c r="B91" s="37"/>
      <c r="C91" s="36"/>
      <c r="D91" s="37"/>
      <c r="E91" s="37"/>
      <c r="F91" s="38" t="str">
        <f>IF(C91="","",IF(ISNA(VLOOKUP(C91,#REF!,2,0)),"",VLOOKUP(C91,#REF!,2,0)))</f>
        <v/>
      </c>
      <c r="G91" s="39"/>
      <c r="H91" s="40"/>
      <c r="I91" s="41"/>
      <c r="J91" s="40"/>
      <c r="K91" s="40"/>
      <c r="L91" s="42" t="str">
        <f t="shared" si="2"/>
        <v/>
      </c>
      <c r="M91" s="59" t="str">
        <f>IF(C91="","",IF(ISNA(VLOOKUP(C91,#REF!,3,0)),"",VLOOKUP(C91,#REF!,3,0)))</f>
        <v/>
      </c>
      <c r="N91" s="43"/>
      <c r="O91" s="44"/>
      <c r="P91" s="45"/>
      <c r="Q91" s="45"/>
      <c r="R91" s="38" t="str">
        <f>IF(M91="","",IF(ISNA(VLOOKUP(C91,#REF!,4,0)),"",VLOOKUP(C91,#REF!,4,0)))</f>
        <v/>
      </c>
      <c r="S91" s="60"/>
      <c r="T91" s="42" t="str">
        <f t="shared" si="3"/>
        <v/>
      </c>
      <c r="U91" s="61"/>
      <c r="V91" s="60"/>
      <c r="W91" s="47"/>
      <c r="X91" s="47"/>
      <c r="Y91" s="47"/>
      <c r="Z91" s="47"/>
      <c r="AA91" s="47"/>
      <c r="AB91" s="49"/>
      <c r="AC91" s="47"/>
      <c r="AD91" s="50"/>
      <c r="AE91"/>
      <c r="AF91"/>
      <c r="AG91"/>
      <c r="AH91"/>
      <c r="AI91"/>
      <c r="AJ91"/>
      <c r="AK91"/>
      <c r="AL91"/>
      <c r="AM91"/>
      <c r="AN91"/>
      <c r="AP91" s="5"/>
      <c r="AQ91" s="5"/>
      <c r="AR91" s="5"/>
      <c r="AS91" s="5"/>
    </row>
    <row r="92" spans="1:45" s="55" customFormat="1" ht="15" customHeight="1">
      <c r="A92" s="58"/>
      <c r="B92" s="37"/>
      <c r="C92" s="36"/>
      <c r="D92" s="37"/>
      <c r="E92" s="37"/>
      <c r="F92" s="38" t="str">
        <f>IF(C92="","",IF(ISNA(VLOOKUP(C92,#REF!,2,0)),"",VLOOKUP(C92,#REF!,2,0)))</f>
        <v/>
      </c>
      <c r="G92" s="39"/>
      <c r="H92" s="40"/>
      <c r="I92" s="41"/>
      <c r="J92" s="40"/>
      <c r="K92" s="40"/>
      <c r="L92" s="42" t="str">
        <f t="shared" si="2"/>
        <v/>
      </c>
      <c r="M92" s="59" t="str">
        <f>IF(C92="","",IF(ISNA(VLOOKUP(C92,#REF!,3,0)),"",VLOOKUP(C92,#REF!,3,0)))</f>
        <v/>
      </c>
      <c r="N92" s="43"/>
      <c r="O92" s="44"/>
      <c r="P92" s="45"/>
      <c r="Q92" s="45"/>
      <c r="R92" s="38" t="str">
        <f>IF(M92="","",IF(ISNA(VLOOKUP(C92,#REF!,4,0)),"",VLOOKUP(C92,#REF!,4,0)))</f>
        <v/>
      </c>
      <c r="S92" s="60"/>
      <c r="T92" s="42" t="str">
        <f t="shared" si="3"/>
        <v/>
      </c>
      <c r="U92" s="61"/>
      <c r="V92" s="60"/>
      <c r="W92" s="62"/>
      <c r="X92" s="47"/>
      <c r="Y92" s="47"/>
      <c r="Z92" s="47"/>
      <c r="AA92" s="47"/>
      <c r="AB92" s="49"/>
      <c r="AC92" s="47"/>
      <c r="AD92" s="50"/>
      <c r="AE92"/>
      <c r="AF92"/>
      <c r="AG92"/>
      <c r="AH92"/>
      <c r="AI92"/>
      <c r="AJ92"/>
      <c r="AK92"/>
      <c r="AL92"/>
      <c r="AM92"/>
      <c r="AN92"/>
      <c r="AP92" s="5"/>
      <c r="AQ92" s="5"/>
      <c r="AR92" s="5"/>
      <c r="AS92" s="5"/>
    </row>
    <row r="93" spans="1:45" s="55" customFormat="1" ht="15" customHeight="1">
      <c r="A93" s="58"/>
      <c r="B93" s="37"/>
      <c r="C93" s="36"/>
      <c r="D93" s="37"/>
      <c r="E93" s="37"/>
      <c r="F93" s="38" t="str">
        <f>IF(C93="","",IF(ISNA(VLOOKUP(C93,#REF!,2,0)),"",VLOOKUP(C93,#REF!,2,0)))</f>
        <v/>
      </c>
      <c r="G93" s="39"/>
      <c r="H93" s="40"/>
      <c r="I93" s="41"/>
      <c r="J93" s="40"/>
      <c r="K93" s="40"/>
      <c r="L93" s="42" t="str">
        <f t="shared" si="2"/>
        <v/>
      </c>
      <c r="M93" s="59" t="str">
        <f>IF(C93="","",IF(ISNA(VLOOKUP(C93,#REF!,3,0)),"",VLOOKUP(C93,#REF!,3,0)))</f>
        <v/>
      </c>
      <c r="N93" s="43"/>
      <c r="O93" s="44"/>
      <c r="P93" s="45"/>
      <c r="Q93" s="45"/>
      <c r="R93" s="38" t="str">
        <f>IF(M93="","",IF(ISNA(VLOOKUP(C93,#REF!,4,0)),"",VLOOKUP(C93,#REF!,4,0)))</f>
        <v/>
      </c>
      <c r="S93" s="60"/>
      <c r="T93" s="42" t="str">
        <f t="shared" si="3"/>
        <v/>
      </c>
      <c r="U93" s="61"/>
      <c r="V93" s="60"/>
      <c r="W93" s="47"/>
      <c r="X93" s="47"/>
      <c r="Y93" s="47"/>
      <c r="Z93" s="47"/>
      <c r="AA93" s="47"/>
      <c r="AB93" s="49"/>
      <c r="AC93" s="47"/>
      <c r="AD93" s="50"/>
      <c r="AE93"/>
      <c r="AF93"/>
      <c r="AG93"/>
      <c r="AH93"/>
      <c r="AI93"/>
      <c r="AJ93"/>
      <c r="AK93"/>
      <c r="AL93"/>
      <c r="AM93"/>
      <c r="AN93"/>
      <c r="AP93" s="5"/>
      <c r="AQ93" s="5"/>
      <c r="AR93" s="5"/>
      <c r="AS93" s="5"/>
    </row>
    <row r="94" spans="1:45" s="55" customFormat="1" ht="15" customHeight="1">
      <c r="A94" s="58"/>
      <c r="B94" s="37"/>
      <c r="C94" s="36"/>
      <c r="D94" s="37"/>
      <c r="E94" s="37"/>
      <c r="F94" s="38" t="str">
        <f>IF(C94="","",IF(ISNA(VLOOKUP(C94,#REF!,2,0)),"",VLOOKUP(C94,#REF!,2,0)))</f>
        <v/>
      </c>
      <c r="G94" s="39"/>
      <c r="H94" s="40"/>
      <c r="I94" s="41"/>
      <c r="J94" s="40"/>
      <c r="K94" s="40"/>
      <c r="L94" s="42" t="str">
        <f t="shared" si="2"/>
        <v/>
      </c>
      <c r="M94" s="59" t="str">
        <f>IF(C94="","",IF(ISNA(VLOOKUP(C94,#REF!,3,0)),"",VLOOKUP(C94,#REF!,3,0)))</f>
        <v/>
      </c>
      <c r="N94" s="43"/>
      <c r="O94" s="44"/>
      <c r="P94" s="45"/>
      <c r="Q94" s="45"/>
      <c r="R94" s="38" t="str">
        <f>IF(M94="","",IF(ISNA(VLOOKUP(C94,#REF!,4,0)),"",VLOOKUP(C94,#REF!,4,0)))</f>
        <v/>
      </c>
      <c r="S94" s="60"/>
      <c r="T94" s="42" t="str">
        <f t="shared" si="3"/>
        <v/>
      </c>
      <c r="U94" s="61"/>
      <c r="V94" s="60"/>
      <c r="W94" s="47"/>
      <c r="X94" s="47"/>
      <c r="Y94" s="48"/>
      <c r="Z94" s="47"/>
      <c r="AA94" s="47"/>
      <c r="AB94" s="49"/>
      <c r="AC94" s="47"/>
      <c r="AD94" s="50"/>
      <c r="AE94"/>
      <c r="AF94"/>
      <c r="AG94"/>
      <c r="AH94"/>
      <c r="AI94"/>
      <c r="AJ94"/>
      <c r="AK94"/>
      <c r="AL94"/>
      <c r="AM94"/>
      <c r="AN94"/>
      <c r="AP94" s="5"/>
      <c r="AQ94" s="5"/>
      <c r="AR94" s="5"/>
      <c r="AS94" s="5"/>
    </row>
    <row r="95" spans="1:45" s="55" customFormat="1" ht="15" customHeight="1">
      <c r="A95" s="58"/>
      <c r="B95" s="37"/>
      <c r="C95" s="36"/>
      <c r="D95" s="37"/>
      <c r="E95" s="37"/>
      <c r="F95" s="38" t="str">
        <f>IF(C95="","",IF(ISNA(VLOOKUP(C95,#REF!,2,0)),"",VLOOKUP(C95,#REF!,2,0)))</f>
        <v/>
      </c>
      <c r="G95" s="39"/>
      <c r="H95" s="40"/>
      <c r="I95" s="41"/>
      <c r="J95" s="40"/>
      <c r="K95" s="40"/>
      <c r="L95" s="42" t="str">
        <f t="shared" si="2"/>
        <v/>
      </c>
      <c r="M95" s="59" t="str">
        <f>IF(C95="","",IF(ISNA(VLOOKUP(C95,#REF!,3,0)),"",VLOOKUP(C95,#REF!,3,0)))</f>
        <v/>
      </c>
      <c r="N95" s="43"/>
      <c r="O95" s="44"/>
      <c r="P95" s="45"/>
      <c r="Q95" s="45"/>
      <c r="R95" s="38" t="str">
        <f>IF(M95="","",IF(ISNA(VLOOKUP(C95,#REF!,4,0)),"",VLOOKUP(C95,#REF!,4,0)))</f>
        <v/>
      </c>
      <c r="S95" s="60"/>
      <c r="T95" s="42" t="str">
        <f t="shared" si="3"/>
        <v/>
      </c>
      <c r="U95" s="61"/>
      <c r="V95" s="60"/>
      <c r="W95" s="47"/>
      <c r="X95" s="47"/>
      <c r="Y95" s="47"/>
      <c r="Z95" s="47"/>
      <c r="AA95" s="47"/>
      <c r="AB95" s="49"/>
      <c r="AC95" s="47"/>
      <c r="AD95" s="50"/>
      <c r="AE95"/>
      <c r="AF95"/>
      <c r="AG95"/>
      <c r="AH95"/>
      <c r="AI95"/>
      <c r="AJ95"/>
      <c r="AK95"/>
      <c r="AL95"/>
      <c r="AM95"/>
      <c r="AN95"/>
      <c r="AP95" s="5"/>
      <c r="AQ95" s="5"/>
      <c r="AR95" s="5"/>
      <c r="AS95" s="5"/>
    </row>
    <row r="96" spans="1:45" s="55" customFormat="1" ht="15" customHeight="1">
      <c r="A96" s="58"/>
      <c r="B96" s="37"/>
      <c r="C96" s="36"/>
      <c r="D96" s="37"/>
      <c r="E96" s="37"/>
      <c r="F96" s="38" t="str">
        <f>IF(C96="","",IF(ISNA(VLOOKUP(C96,#REF!,2,0)),"",VLOOKUP(C96,#REF!,2,0)))</f>
        <v/>
      </c>
      <c r="G96" s="39"/>
      <c r="H96" s="40"/>
      <c r="I96" s="41"/>
      <c r="J96" s="40"/>
      <c r="K96" s="40"/>
      <c r="L96" s="42" t="str">
        <f t="shared" si="2"/>
        <v/>
      </c>
      <c r="M96" s="59" t="str">
        <f>IF(C96="","",IF(ISNA(VLOOKUP(C96,#REF!,3,0)),"",VLOOKUP(C96,#REF!,3,0)))</f>
        <v/>
      </c>
      <c r="N96" s="43"/>
      <c r="O96" s="44"/>
      <c r="P96" s="45"/>
      <c r="Q96" s="45"/>
      <c r="R96" s="38" t="str">
        <f>IF(M96="","",IF(ISNA(VLOOKUP(C96,#REF!,4,0)),"",VLOOKUP(C96,#REF!,4,0)))</f>
        <v/>
      </c>
      <c r="S96" s="60"/>
      <c r="T96" s="42" t="str">
        <f t="shared" si="3"/>
        <v/>
      </c>
      <c r="U96" s="61"/>
      <c r="V96" s="60"/>
      <c r="W96" s="46"/>
      <c r="X96" s="47"/>
      <c r="Y96" s="48"/>
      <c r="Z96" s="47"/>
      <c r="AA96" s="48"/>
      <c r="AB96" s="76"/>
      <c r="AC96" s="62"/>
      <c r="AE96"/>
      <c r="AF96"/>
      <c r="AG96"/>
      <c r="AH96"/>
      <c r="AI96"/>
      <c r="AJ96"/>
      <c r="AK96"/>
      <c r="AL96"/>
      <c r="AM96"/>
      <c r="AN96"/>
      <c r="AP96" s="5"/>
      <c r="AQ96" s="5"/>
      <c r="AR96" s="5"/>
      <c r="AS96" s="5"/>
    </row>
    <row r="97" spans="1:45" s="55" customFormat="1" ht="15" customHeight="1">
      <c r="A97" s="58"/>
      <c r="B97" s="37"/>
      <c r="C97" s="36"/>
      <c r="D97" s="37"/>
      <c r="E97" s="37"/>
      <c r="F97" s="38" t="str">
        <f>IF(C97="","",IF(ISNA(VLOOKUP(C97,#REF!,2,0)),"",VLOOKUP(C97,#REF!,2,0)))</f>
        <v/>
      </c>
      <c r="G97" s="39"/>
      <c r="H97" s="40"/>
      <c r="I97" s="41"/>
      <c r="J97" s="40"/>
      <c r="K97" s="40"/>
      <c r="L97" s="42" t="str">
        <f t="shared" si="2"/>
        <v/>
      </c>
      <c r="M97" s="59" t="str">
        <f>IF(C97="","",IF(ISNA(VLOOKUP(C97,#REF!,3,0)),"",VLOOKUP(C97,#REF!,3,0)))</f>
        <v/>
      </c>
      <c r="N97" s="43"/>
      <c r="O97" s="44"/>
      <c r="P97" s="45"/>
      <c r="Q97" s="45"/>
      <c r="R97" s="38" t="str">
        <f>IF(M97="","",IF(ISNA(VLOOKUP(C97,#REF!,4,0)),"",VLOOKUP(C97,#REF!,4,0)))</f>
        <v/>
      </c>
      <c r="S97" s="60"/>
      <c r="T97" s="42" t="str">
        <f t="shared" si="3"/>
        <v/>
      </c>
      <c r="U97" s="61"/>
      <c r="V97" s="60"/>
      <c r="W97" s="47"/>
      <c r="X97" s="47"/>
      <c r="Y97" s="47"/>
      <c r="Z97" s="47"/>
      <c r="AA97" s="47"/>
      <c r="AB97" s="49"/>
      <c r="AC97" s="47"/>
      <c r="AD97" s="50"/>
      <c r="AE97"/>
      <c r="AF97"/>
      <c r="AG97"/>
      <c r="AH97"/>
      <c r="AI97"/>
      <c r="AJ97"/>
      <c r="AK97"/>
      <c r="AL97"/>
      <c r="AM97"/>
      <c r="AN97"/>
      <c r="AP97" s="5"/>
      <c r="AQ97" s="5"/>
      <c r="AR97" s="5"/>
      <c r="AS97" s="5"/>
    </row>
    <row r="98" spans="1:45" s="55" customFormat="1" ht="15" customHeight="1">
      <c r="A98" s="58"/>
      <c r="B98" s="37"/>
      <c r="C98" s="36"/>
      <c r="D98" s="37"/>
      <c r="E98" s="37"/>
      <c r="F98" s="38" t="str">
        <f>IF(C98="","",IF(ISNA(VLOOKUP(C98,#REF!,2,0)),"",VLOOKUP(C98,#REF!,2,0)))</f>
        <v/>
      </c>
      <c r="G98" s="39"/>
      <c r="H98" s="40"/>
      <c r="I98" s="41"/>
      <c r="J98" s="40"/>
      <c r="K98" s="40"/>
      <c r="L98" s="42" t="str">
        <f t="shared" si="2"/>
        <v/>
      </c>
      <c r="M98" s="59" t="str">
        <f>IF(C98="","",IF(ISNA(VLOOKUP(C98,#REF!,3,0)),"",VLOOKUP(C98,#REF!,3,0)))</f>
        <v/>
      </c>
      <c r="N98" s="43"/>
      <c r="O98" s="44"/>
      <c r="P98" s="45"/>
      <c r="Q98" s="45"/>
      <c r="R98" s="38" t="str">
        <f>IF(M98="","",IF(ISNA(VLOOKUP(C98,#REF!,4,0)),"",VLOOKUP(C98,#REF!,4,0)))</f>
        <v/>
      </c>
      <c r="S98" s="60"/>
      <c r="T98" s="42" t="str">
        <f t="shared" si="3"/>
        <v/>
      </c>
      <c r="U98" s="61"/>
      <c r="V98" s="60"/>
      <c r="W98" s="47"/>
      <c r="X98" s="47"/>
      <c r="Y98" s="48"/>
      <c r="Z98" s="47"/>
      <c r="AA98" s="47"/>
      <c r="AB98" s="49"/>
      <c r="AC98" s="47"/>
      <c r="AD98" s="50"/>
      <c r="AE98"/>
      <c r="AF98"/>
      <c r="AG98"/>
      <c r="AH98"/>
      <c r="AI98"/>
      <c r="AJ98"/>
      <c r="AK98"/>
      <c r="AL98"/>
      <c r="AM98"/>
      <c r="AN98"/>
      <c r="AP98" s="5"/>
      <c r="AQ98" s="5"/>
      <c r="AR98" s="5"/>
      <c r="AS98" s="5"/>
    </row>
    <row r="99" spans="1:45" s="55" customFormat="1" ht="15" customHeight="1">
      <c r="A99" s="58"/>
      <c r="B99" s="37"/>
      <c r="C99" s="36"/>
      <c r="D99" s="37"/>
      <c r="E99" s="37"/>
      <c r="F99" s="38" t="str">
        <f>IF(C99="","",IF(ISNA(VLOOKUP(C99,#REF!,2,0)),"",VLOOKUP(C99,#REF!,2,0)))</f>
        <v/>
      </c>
      <c r="G99" s="39"/>
      <c r="H99" s="40"/>
      <c r="I99" s="41"/>
      <c r="J99" s="40"/>
      <c r="K99" s="40"/>
      <c r="L99" s="42" t="str">
        <f t="shared" si="2"/>
        <v/>
      </c>
      <c r="M99" s="59" t="str">
        <f>IF(C99="","",IF(ISNA(VLOOKUP(C99,#REF!,3,0)),"",VLOOKUP(C99,#REF!,3,0)))</f>
        <v/>
      </c>
      <c r="N99" s="43"/>
      <c r="O99" s="44"/>
      <c r="P99" s="45"/>
      <c r="Q99" s="45"/>
      <c r="R99" s="38" t="str">
        <f>IF(M99="","",IF(ISNA(VLOOKUP(C99,#REF!,4,0)),"",VLOOKUP(C99,#REF!,4,0)))</f>
        <v/>
      </c>
      <c r="S99" s="60"/>
      <c r="T99" s="42" t="str">
        <f t="shared" si="3"/>
        <v/>
      </c>
      <c r="U99" s="61"/>
      <c r="V99" s="60"/>
      <c r="W99" s="46"/>
      <c r="X99" s="47"/>
      <c r="Y99" s="48"/>
      <c r="Z99" s="47"/>
      <c r="AA99" s="47"/>
      <c r="AB99" s="49"/>
      <c r="AC99" s="47"/>
      <c r="AD99" s="50"/>
      <c r="AE99"/>
      <c r="AF99"/>
      <c r="AG99"/>
      <c r="AH99"/>
      <c r="AI99"/>
      <c r="AJ99"/>
      <c r="AK99"/>
      <c r="AL99"/>
      <c r="AM99"/>
      <c r="AN99"/>
      <c r="AP99" s="5"/>
      <c r="AQ99" s="5"/>
      <c r="AR99" s="5"/>
      <c r="AS99" s="5"/>
    </row>
    <row r="100" spans="1:45" s="55" customFormat="1" ht="15" customHeight="1">
      <c r="A100" s="58"/>
      <c r="B100" s="37"/>
      <c r="C100" s="36"/>
      <c r="D100" s="37"/>
      <c r="E100" s="37"/>
      <c r="F100" s="38" t="str">
        <f>IF(C100="","",IF(ISNA(VLOOKUP(C100,#REF!,2,0)),"",VLOOKUP(C100,#REF!,2,0)))</f>
        <v/>
      </c>
      <c r="G100" s="39"/>
      <c r="H100" s="40"/>
      <c r="I100" s="41"/>
      <c r="J100" s="40"/>
      <c r="K100" s="40"/>
      <c r="L100" s="42" t="str">
        <f t="shared" si="2"/>
        <v/>
      </c>
      <c r="M100" s="59" t="str">
        <f>IF(C100="","",IF(ISNA(VLOOKUP(C100,#REF!,3,0)),"",VLOOKUP(C100,#REF!,3,0)))</f>
        <v/>
      </c>
      <c r="N100" s="43"/>
      <c r="O100" s="44"/>
      <c r="P100" s="45"/>
      <c r="Q100" s="45"/>
      <c r="R100" s="38" t="str">
        <f>IF(M100="","",IF(ISNA(VLOOKUP(C100,#REF!,4,0)),"",VLOOKUP(C100,#REF!,4,0)))</f>
        <v/>
      </c>
      <c r="S100" s="60"/>
      <c r="T100" s="42" t="str">
        <f t="shared" si="3"/>
        <v/>
      </c>
      <c r="U100" s="61"/>
      <c r="V100" s="60"/>
      <c r="W100" s="46"/>
      <c r="X100" s="47"/>
      <c r="Y100" s="47"/>
      <c r="Z100" s="47"/>
      <c r="AA100" s="47"/>
      <c r="AB100" s="49"/>
      <c r="AC100" s="47"/>
      <c r="AD100" s="50"/>
      <c r="AE100"/>
      <c r="AF100"/>
      <c r="AG100"/>
      <c r="AH100"/>
      <c r="AI100"/>
      <c r="AJ100"/>
      <c r="AK100"/>
      <c r="AL100"/>
      <c r="AM100"/>
      <c r="AN100"/>
      <c r="AP100" s="5"/>
      <c r="AQ100" s="5"/>
      <c r="AR100" s="5"/>
      <c r="AS100" s="5"/>
    </row>
    <row r="101" spans="1:45" s="55" customFormat="1" ht="15" customHeight="1">
      <c r="A101" s="58"/>
      <c r="B101" s="37"/>
      <c r="C101" s="36"/>
      <c r="D101" s="37"/>
      <c r="E101" s="37"/>
      <c r="F101" s="38" t="str">
        <f>IF(C101="","",IF(ISNA(VLOOKUP(C101,#REF!,2,0)),"",VLOOKUP(C101,#REF!,2,0)))</f>
        <v/>
      </c>
      <c r="G101" s="39"/>
      <c r="H101" s="40"/>
      <c r="I101" s="41"/>
      <c r="J101" s="40"/>
      <c r="K101" s="40"/>
      <c r="L101" s="42" t="str">
        <f t="shared" si="2"/>
        <v/>
      </c>
      <c r="M101" s="59" t="str">
        <f>IF(C101="","",IF(ISNA(VLOOKUP(C101,#REF!,3,0)),"",VLOOKUP(C101,#REF!,3,0)))</f>
        <v/>
      </c>
      <c r="N101" s="43"/>
      <c r="O101" s="44"/>
      <c r="P101" s="45"/>
      <c r="Q101" s="45"/>
      <c r="R101" s="38" t="str">
        <f>IF(M101="","",IF(ISNA(VLOOKUP(C101,#REF!,4,0)),"",VLOOKUP(C101,#REF!,4,0)))</f>
        <v/>
      </c>
      <c r="S101" s="60"/>
      <c r="T101" s="42" t="str">
        <f t="shared" si="3"/>
        <v/>
      </c>
      <c r="U101" s="61"/>
      <c r="V101" s="60"/>
      <c r="W101" s="46"/>
      <c r="X101" s="47"/>
      <c r="Y101" s="47"/>
      <c r="Z101" s="47"/>
      <c r="AA101" s="47"/>
      <c r="AB101" s="49"/>
      <c r="AC101" s="47"/>
      <c r="AD101" s="50"/>
      <c r="AE101"/>
      <c r="AF101"/>
      <c r="AG101"/>
      <c r="AH101"/>
      <c r="AI101"/>
      <c r="AJ101"/>
      <c r="AK101"/>
      <c r="AL101"/>
      <c r="AM101"/>
      <c r="AN101"/>
      <c r="AP101" s="5"/>
      <c r="AQ101" s="5"/>
      <c r="AR101" s="5"/>
      <c r="AS101" s="5"/>
    </row>
    <row r="102" spans="1:45" s="55" customFormat="1" ht="15" customHeight="1">
      <c r="A102" s="58"/>
      <c r="B102" s="37"/>
      <c r="C102" s="36"/>
      <c r="D102" s="37"/>
      <c r="E102" s="37"/>
      <c r="F102" s="38" t="str">
        <f>IF(C102="","",IF(ISNA(VLOOKUP(C102,#REF!,2,0)),"",VLOOKUP(C102,#REF!,2,0)))</f>
        <v/>
      </c>
      <c r="G102" s="39"/>
      <c r="H102" s="40"/>
      <c r="I102" s="41"/>
      <c r="J102" s="40"/>
      <c r="K102" s="40"/>
      <c r="L102" s="42" t="str">
        <f t="shared" si="2"/>
        <v/>
      </c>
      <c r="M102" s="59" t="str">
        <f>IF(C102="","",IF(ISNA(VLOOKUP(C102,#REF!,3,0)),"",VLOOKUP(C102,#REF!,3,0)))</f>
        <v/>
      </c>
      <c r="N102" s="43"/>
      <c r="O102" s="44"/>
      <c r="P102" s="45"/>
      <c r="Q102" s="45"/>
      <c r="R102" s="38" t="str">
        <f>IF(M102="","",IF(ISNA(VLOOKUP(C102,#REF!,4,0)),"",VLOOKUP(C102,#REF!,4,0)))</f>
        <v/>
      </c>
      <c r="S102" s="60"/>
      <c r="T102" s="42" t="str">
        <f t="shared" si="3"/>
        <v/>
      </c>
      <c r="U102" s="61"/>
      <c r="V102" s="60"/>
      <c r="W102" s="47"/>
      <c r="X102" s="47"/>
      <c r="Y102" s="48"/>
      <c r="Z102" s="47"/>
      <c r="AA102" s="47"/>
      <c r="AB102" s="49"/>
      <c r="AC102" s="47"/>
      <c r="AD102" s="50"/>
      <c r="AE102"/>
      <c r="AF102"/>
      <c r="AG102"/>
      <c r="AH102"/>
      <c r="AI102"/>
      <c r="AJ102"/>
      <c r="AK102"/>
      <c r="AL102"/>
      <c r="AM102"/>
      <c r="AN102"/>
      <c r="AP102" s="5"/>
      <c r="AQ102" s="5"/>
      <c r="AR102" s="5"/>
      <c r="AS102" s="5"/>
    </row>
    <row r="103" spans="1:45" s="55" customFormat="1" ht="15" customHeight="1">
      <c r="A103" s="58"/>
      <c r="B103" s="37"/>
      <c r="C103" s="36"/>
      <c r="D103" s="37"/>
      <c r="E103" s="37"/>
      <c r="F103" s="38" t="str">
        <f>IF(C103="","",IF(ISNA(VLOOKUP(C103,#REF!,2,0)),"",VLOOKUP(C103,#REF!,2,0)))</f>
        <v/>
      </c>
      <c r="G103" s="39"/>
      <c r="H103" s="40"/>
      <c r="I103" s="41"/>
      <c r="J103" s="40"/>
      <c r="K103" s="40"/>
      <c r="L103" s="42" t="str">
        <f t="shared" si="2"/>
        <v/>
      </c>
      <c r="M103" s="59" t="str">
        <f>IF(C103="","",IF(ISNA(VLOOKUP(C103,#REF!,3,0)),"",VLOOKUP(C103,#REF!,3,0)))</f>
        <v/>
      </c>
      <c r="N103" s="43"/>
      <c r="O103" s="44"/>
      <c r="P103" s="45"/>
      <c r="Q103" s="45"/>
      <c r="R103" s="38" t="str">
        <f>IF(M103="","",IF(ISNA(VLOOKUP(C103,#REF!,4,0)),"",VLOOKUP(C103,#REF!,4,0)))</f>
        <v/>
      </c>
      <c r="S103" s="60"/>
      <c r="T103" s="42" t="str">
        <f t="shared" si="3"/>
        <v/>
      </c>
      <c r="U103" s="61"/>
      <c r="V103" s="60"/>
      <c r="W103" s="47"/>
      <c r="X103" s="47"/>
      <c r="Y103" s="47"/>
      <c r="Z103" s="47"/>
      <c r="AA103" s="47"/>
      <c r="AB103" s="49"/>
      <c r="AC103" s="47"/>
      <c r="AD103" s="50"/>
      <c r="AE103"/>
      <c r="AF103"/>
      <c r="AG103"/>
      <c r="AH103"/>
      <c r="AI103"/>
      <c r="AJ103"/>
      <c r="AK103"/>
      <c r="AL103"/>
      <c r="AM103"/>
      <c r="AN103"/>
      <c r="AP103" s="5"/>
      <c r="AQ103" s="5"/>
      <c r="AR103" s="5"/>
      <c r="AS103" s="5"/>
    </row>
    <row r="104" spans="1:45" s="55" customFormat="1" ht="15" customHeight="1">
      <c r="A104" s="58"/>
      <c r="B104" s="37"/>
      <c r="C104" s="36"/>
      <c r="D104" s="37"/>
      <c r="E104" s="37"/>
      <c r="F104" s="38" t="str">
        <f>IF(C104="","",IF(ISNA(VLOOKUP(C104,#REF!,2,0)),"",VLOOKUP(C104,#REF!,2,0)))</f>
        <v/>
      </c>
      <c r="G104" s="39"/>
      <c r="H104" s="40"/>
      <c r="I104" s="41"/>
      <c r="J104" s="40"/>
      <c r="K104" s="40"/>
      <c r="L104" s="42" t="str">
        <f t="shared" si="2"/>
        <v/>
      </c>
      <c r="M104" s="59" t="str">
        <f>IF(C104="","",IF(ISNA(VLOOKUP(C104,#REF!,3,0)),"",VLOOKUP(C104,#REF!,3,0)))</f>
        <v/>
      </c>
      <c r="N104" s="43"/>
      <c r="O104" s="44"/>
      <c r="P104" s="45"/>
      <c r="Q104" s="45"/>
      <c r="R104" s="38" t="str">
        <f>IF(M104="","",IF(ISNA(VLOOKUP(C104,#REF!,4,0)),"",VLOOKUP(C104,#REF!,4,0)))</f>
        <v/>
      </c>
      <c r="S104" s="60"/>
      <c r="T104" s="42" t="str">
        <f t="shared" si="3"/>
        <v/>
      </c>
      <c r="U104" s="61"/>
      <c r="V104" s="60"/>
      <c r="W104" s="47"/>
      <c r="X104" s="47"/>
      <c r="Y104" s="47"/>
      <c r="Z104" s="47"/>
      <c r="AA104" s="47"/>
      <c r="AB104" s="49"/>
      <c r="AC104" s="47"/>
      <c r="AD104" s="50"/>
      <c r="AE104"/>
      <c r="AF104"/>
      <c r="AG104"/>
      <c r="AH104"/>
      <c r="AI104"/>
      <c r="AJ104"/>
      <c r="AK104"/>
      <c r="AL104"/>
      <c r="AM104"/>
      <c r="AN104"/>
      <c r="AP104" s="5"/>
      <c r="AQ104" s="5"/>
      <c r="AR104" s="5"/>
      <c r="AS104" s="5"/>
    </row>
    <row r="105" spans="1:45" s="55" customFormat="1" ht="15" customHeight="1">
      <c r="A105" s="58"/>
      <c r="B105" s="37"/>
      <c r="C105" s="36"/>
      <c r="D105" s="37"/>
      <c r="E105" s="37"/>
      <c r="F105" s="38" t="str">
        <f>IF(C105="","",IF(ISNA(VLOOKUP(C105,#REF!,2,0)),"",VLOOKUP(C105,#REF!,2,0)))</f>
        <v/>
      </c>
      <c r="G105" s="39"/>
      <c r="H105" s="40"/>
      <c r="I105" s="41"/>
      <c r="J105" s="40"/>
      <c r="K105" s="40"/>
      <c r="L105" s="42" t="str">
        <f t="shared" si="2"/>
        <v/>
      </c>
      <c r="M105" s="59" t="str">
        <f>IF(C105="","",IF(ISNA(VLOOKUP(C105,#REF!,3,0)),"",VLOOKUP(C105,#REF!,3,0)))</f>
        <v/>
      </c>
      <c r="N105" s="43"/>
      <c r="O105" s="44"/>
      <c r="P105" s="45"/>
      <c r="Q105" s="45"/>
      <c r="R105" s="38" t="str">
        <f>IF(M105="","",IF(ISNA(VLOOKUP(C105,#REF!,4,0)),"",VLOOKUP(C105,#REF!,4,0)))</f>
        <v/>
      </c>
      <c r="S105" s="60"/>
      <c r="T105" s="42" t="str">
        <f t="shared" si="3"/>
        <v/>
      </c>
      <c r="U105" s="61"/>
      <c r="V105" s="60"/>
      <c r="W105" s="47"/>
      <c r="X105" s="47"/>
      <c r="Y105" s="47"/>
      <c r="Z105" s="47"/>
      <c r="AA105" s="47"/>
      <c r="AB105" s="49"/>
      <c r="AC105" s="47"/>
      <c r="AD105" s="50"/>
      <c r="AE105"/>
      <c r="AF105"/>
      <c r="AG105"/>
      <c r="AH105"/>
      <c r="AI105"/>
      <c r="AJ105"/>
      <c r="AK105"/>
      <c r="AL105"/>
      <c r="AM105"/>
      <c r="AN105"/>
      <c r="AP105" s="5"/>
      <c r="AQ105" s="5"/>
      <c r="AR105" s="5"/>
      <c r="AS105" s="5"/>
    </row>
    <row r="106" spans="1:45" s="55" customFormat="1" ht="15" customHeight="1">
      <c r="A106" s="58"/>
      <c r="B106" s="37"/>
      <c r="C106" s="36"/>
      <c r="D106" s="37"/>
      <c r="E106" s="37"/>
      <c r="F106" s="38" t="str">
        <f>IF(C106="","",IF(ISNA(VLOOKUP(C106,#REF!,2,0)),"",VLOOKUP(C106,#REF!,2,0)))</f>
        <v/>
      </c>
      <c r="G106" s="39"/>
      <c r="H106" s="40"/>
      <c r="I106" s="41"/>
      <c r="J106" s="40"/>
      <c r="K106" s="40"/>
      <c r="L106" s="42" t="str">
        <f t="shared" si="2"/>
        <v/>
      </c>
      <c r="M106" s="59" t="str">
        <f>IF(C106="","",IF(ISNA(VLOOKUP(C106,#REF!,3,0)),"",VLOOKUP(C106,#REF!,3,0)))</f>
        <v/>
      </c>
      <c r="N106" s="43"/>
      <c r="O106" s="44"/>
      <c r="P106" s="45"/>
      <c r="Q106" s="45"/>
      <c r="R106" s="38" t="str">
        <f>IF(M106="","",IF(ISNA(VLOOKUP(C106,#REF!,4,0)),"",VLOOKUP(C106,#REF!,4,0)))</f>
        <v/>
      </c>
      <c r="S106" s="60"/>
      <c r="T106" s="42" t="str">
        <f t="shared" si="3"/>
        <v/>
      </c>
      <c r="U106" s="61"/>
      <c r="V106" s="60"/>
      <c r="W106" s="47"/>
      <c r="X106" s="47"/>
      <c r="Y106" s="48"/>
      <c r="Z106" s="47"/>
      <c r="AA106" s="47"/>
      <c r="AB106" s="49"/>
      <c r="AC106" s="47"/>
      <c r="AD106" s="50"/>
      <c r="AE106"/>
      <c r="AF106"/>
      <c r="AG106"/>
      <c r="AH106"/>
      <c r="AI106"/>
      <c r="AJ106"/>
      <c r="AK106"/>
      <c r="AL106"/>
      <c r="AM106"/>
      <c r="AN106"/>
      <c r="AP106" s="5"/>
      <c r="AQ106" s="5"/>
      <c r="AR106" s="5"/>
      <c r="AS106" s="5"/>
    </row>
    <row r="107" spans="1:45" s="55" customFormat="1" ht="15" customHeight="1">
      <c r="A107" s="58"/>
      <c r="B107" s="37"/>
      <c r="C107" s="36"/>
      <c r="D107" s="37"/>
      <c r="E107" s="37"/>
      <c r="F107" s="38" t="str">
        <f>IF(C107="","",IF(ISNA(VLOOKUP(C107,#REF!,2,0)),"",VLOOKUP(C107,#REF!,2,0)))</f>
        <v/>
      </c>
      <c r="G107" s="39"/>
      <c r="H107" s="40"/>
      <c r="I107" s="41"/>
      <c r="J107" s="40"/>
      <c r="K107" s="40"/>
      <c r="L107" s="42" t="str">
        <f t="shared" si="2"/>
        <v/>
      </c>
      <c r="M107" s="59" t="str">
        <f>IF(C107="","",IF(ISNA(VLOOKUP(C107,#REF!,3,0)),"",VLOOKUP(C107,#REF!,3,0)))</f>
        <v/>
      </c>
      <c r="N107" s="43"/>
      <c r="O107" s="44"/>
      <c r="P107" s="45"/>
      <c r="Q107" s="45"/>
      <c r="R107" s="38" t="str">
        <f>IF(M107="","",IF(ISNA(VLOOKUP(C107,#REF!,4,0)),"",VLOOKUP(C107,#REF!,4,0)))</f>
        <v/>
      </c>
      <c r="S107" s="60"/>
      <c r="T107" s="42" t="str">
        <f t="shared" si="3"/>
        <v/>
      </c>
      <c r="U107" s="61"/>
      <c r="V107" s="60"/>
      <c r="W107" s="47"/>
      <c r="X107" s="47"/>
      <c r="Y107" s="47"/>
      <c r="Z107" s="47"/>
      <c r="AA107" s="47"/>
      <c r="AB107" s="49"/>
      <c r="AC107" s="47"/>
      <c r="AD107" s="50"/>
      <c r="AE107"/>
      <c r="AF107"/>
      <c r="AG107"/>
      <c r="AH107"/>
      <c r="AI107"/>
      <c r="AJ107"/>
      <c r="AK107"/>
      <c r="AL107"/>
      <c r="AM107"/>
      <c r="AN107"/>
      <c r="AP107" s="5"/>
      <c r="AQ107" s="5"/>
      <c r="AR107" s="5"/>
      <c r="AS107" s="5"/>
    </row>
    <row r="108" spans="1:45" s="55" customFormat="1" ht="15" customHeight="1">
      <c r="A108" s="58"/>
      <c r="B108" s="37"/>
      <c r="C108" s="36"/>
      <c r="D108" s="37"/>
      <c r="E108" s="37"/>
      <c r="F108" s="38" t="str">
        <f>IF(C108="","",IF(ISNA(VLOOKUP(C108,#REF!,2,0)),"",VLOOKUP(C108,#REF!,2,0)))</f>
        <v/>
      </c>
      <c r="G108" s="39"/>
      <c r="H108" s="40"/>
      <c r="I108" s="41"/>
      <c r="J108" s="40"/>
      <c r="K108" s="40"/>
      <c r="L108" s="42" t="str">
        <f t="shared" si="2"/>
        <v/>
      </c>
      <c r="M108" s="59" t="str">
        <f>IF(C108="","",IF(ISNA(VLOOKUP(C108,#REF!,3,0)),"",VLOOKUP(C108,#REF!,3,0)))</f>
        <v/>
      </c>
      <c r="N108" s="43"/>
      <c r="O108" s="44"/>
      <c r="P108" s="45"/>
      <c r="Q108" s="45"/>
      <c r="R108" s="38" t="str">
        <f>IF(M108="","",IF(ISNA(VLOOKUP(C108,#REF!,4,0)),"",VLOOKUP(C108,#REF!,4,0)))</f>
        <v/>
      </c>
      <c r="S108" s="60"/>
      <c r="T108" s="42" t="str">
        <f t="shared" si="3"/>
        <v/>
      </c>
      <c r="U108" s="61"/>
      <c r="V108" s="60"/>
      <c r="W108" s="62"/>
      <c r="X108" s="47"/>
      <c r="Y108" s="47"/>
      <c r="Z108" s="47"/>
      <c r="AA108" s="47"/>
      <c r="AB108" s="49"/>
      <c r="AC108" s="47"/>
      <c r="AD108" s="50"/>
      <c r="AE108"/>
      <c r="AF108"/>
      <c r="AG108"/>
      <c r="AH108"/>
      <c r="AI108"/>
      <c r="AJ108"/>
      <c r="AK108"/>
      <c r="AL108"/>
      <c r="AM108"/>
      <c r="AN108"/>
      <c r="AP108" s="5"/>
      <c r="AQ108" s="5"/>
      <c r="AR108" s="5"/>
      <c r="AS108" s="5"/>
    </row>
    <row r="109" spans="1:45" s="55" customFormat="1" ht="15" customHeight="1">
      <c r="A109" s="58"/>
      <c r="B109" s="37"/>
      <c r="C109" s="36"/>
      <c r="D109" s="37"/>
      <c r="E109" s="37"/>
      <c r="F109" s="38" t="str">
        <f>IF(C109="","",IF(ISNA(VLOOKUP(C109,#REF!,2,0)),"",VLOOKUP(C109,#REF!,2,0)))</f>
        <v/>
      </c>
      <c r="G109" s="39"/>
      <c r="H109" s="40"/>
      <c r="I109" s="41"/>
      <c r="J109" s="40"/>
      <c r="K109" s="40"/>
      <c r="L109" s="42" t="str">
        <f t="shared" si="2"/>
        <v/>
      </c>
      <c r="M109" s="59" t="str">
        <f>IF(C109="","",IF(ISNA(VLOOKUP(C109,#REF!,3,0)),"",VLOOKUP(C109,#REF!,3,0)))</f>
        <v/>
      </c>
      <c r="N109" s="43"/>
      <c r="O109" s="44"/>
      <c r="P109" s="45"/>
      <c r="Q109" s="45"/>
      <c r="R109" s="38" t="str">
        <f>IF(M109="","",IF(ISNA(VLOOKUP(C109,#REF!,4,0)),"",VLOOKUP(C109,#REF!,4,0)))</f>
        <v/>
      </c>
      <c r="S109" s="60"/>
      <c r="T109" s="42" t="str">
        <f t="shared" si="3"/>
        <v/>
      </c>
      <c r="U109" s="61"/>
      <c r="V109" s="60"/>
      <c r="W109" s="47"/>
      <c r="X109" s="47"/>
      <c r="Y109" s="47"/>
      <c r="Z109" s="47"/>
      <c r="AA109" s="47"/>
      <c r="AB109" s="49"/>
      <c r="AC109" s="47"/>
      <c r="AD109" s="50"/>
      <c r="AE109"/>
      <c r="AF109"/>
      <c r="AG109"/>
      <c r="AH109"/>
      <c r="AI109"/>
      <c r="AJ109"/>
      <c r="AK109"/>
      <c r="AL109"/>
      <c r="AM109"/>
      <c r="AN109"/>
      <c r="AP109" s="5"/>
      <c r="AQ109" s="5"/>
      <c r="AR109" s="5"/>
      <c r="AS109" s="5"/>
    </row>
    <row r="110" spans="1:45" s="55" customFormat="1" ht="15" customHeight="1">
      <c r="A110" s="58"/>
      <c r="B110" s="37"/>
      <c r="C110" s="36"/>
      <c r="D110" s="37"/>
      <c r="E110" s="37"/>
      <c r="F110" s="38" t="str">
        <f>IF(C110="","",IF(ISNA(VLOOKUP(C110,#REF!,2,0)),"",VLOOKUP(C110,#REF!,2,0)))</f>
        <v/>
      </c>
      <c r="G110" s="39"/>
      <c r="H110" s="40"/>
      <c r="I110" s="41"/>
      <c r="J110" s="40"/>
      <c r="K110" s="40"/>
      <c r="L110" s="42" t="str">
        <f t="shared" si="2"/>
        <v/>
      </c>
      <c r="M110" s="59" t="str">
        <f>IF(C110="","",IF(ISNA(VLOOKUP(C110,#REF!,3,0)),"",VLOOKUP(C110,#REF!,3,0)))</f>
        <v/>
      </c>
      <c r="N110" s="43"/>
      <c r="O110" s="44"/>
      <c r="P110" s="45"/>
      <c r="Q110" s="45"/>
      <c r="R110" s="38" t="str">
        <f>IF(M110="","",IF(ISNA(VLOOKUP(C110,#REF!,4,0)),"",VLOOKUP(C110,#REF!,4,0)))</f>
        <v/>
      </c>
      <c r="S110" s="60"/>
      <c r="T110" s="42" t="str">
        <f t="shared" si="3"/>
        <v/>
      </c>
      <c r="U110" s="61"/>
      <c r="V110" s="60"/>
      <c r="W110" s="47"/>
      <c r="X110" s="47"/>
      <c r="Y110" s="48"/>
      <c r="Z110" s="47"/>
      <c r="AA110" s="47"/>
      <c r="AB110" s="49"/>
      <c r="AC110" s="47"/>
      <c r="AD110" s="50"/>
      <c r="AE110"/>
      <c r="AF110"/>
      <c r="AG110"/>
      <c r="AH110"/>
      <c r="AI110"/>
      <c r="AJ110"/>
      <c r="AK110"/>
      <c r="AL110"/>
      <c r="AM110"/>
      <c r="AN110"/>
      <c r="AP110" s="5"/>
      <c r="AQ110" s="5"/>
      <c r="AR110" s="5"/>
      <c r="AS110" s="5"/>
    </row>
    <row r="111" spans="1:45" s="55" customFormat="1" ht="15" customHeight="1" thickBot="1">
      <c r="A111" s="58"/>
      <c r="B111" s="37"/>
      <c r="C111" s="36"/>
      <c r="D111" s="37"/>
      <c r="E111" s="37"/>
      <c r="F111" s="38" t="str">
        <f>IF(C111="","",IF(ISNA(VLOOKUP(C111,#REF!,2,0)),"",VLOOKUP(C111,#REF!,2,0)))</f>
        <v/>
      </c>
      <c r="G111" s="39"/>
      <c r="H111" s="40"/>
      <c r="I111" s="41"/>
      <c r="J111" s="40"/>
      <c r="K111" s="40"/>
      <c r="L111" s="42" t="str">
        <f t="shared" si="2"/>
        <v/>
      </c>
      <c r="M111" s="59" t="str">
        <f>IF(C111="","",IF(ISNA(VLOOKUP(C111,#REF!,3,0)),"",VLOOKUP(C111,#REF!,3,0)))</f>
        <v/>
      </c>
      <c r="N111" s="43"/>
      <c r="O111" s="44"/>
      <c r="P111" s="45"/>
      <c r="Q111" s="45"/>
      <c r="R111" s="38" t="str">
        <f>IF(M111="","",IF(ISNA(VLOOKUP(C111,#REF!,4,0)),"",VLOOKUP(C111,#REF!,4,0)))</f>
        <v/>
      </c>
      <c r="S111" s="60"/>
      <c r="T111" s="42" t="str">
        <f t="shared" si="3"/>
        <v/>
      </c>
      <c r="U111" s="61"/>
      <c r="V111" s="60"/>
      <c r="W111" s="47"/>
      <c r="X111" s="47"/>
      <c r="Y111" s="47"/>
      <c r="Z111" s="47"/>
      <c r="AA111" s="47"/>
      <c r="AB111" s="49"/>
      <c r="AC111" s="47"/>
      <c r="AD111" s="50"/>
      <c r="AE111"/>
      <c r="AF111"/>
      <c r="AG111"/>
      <c r="AH111"/>
      <c r="AI111"/>
      <c r="AJ111"/>
      <c r="AK111"/>
      <c r="AL111"/>
      <c r="AM111"/>
      <c r="AN111"/>
      <c r="AP111" s="5"/>
      <c r="AQ111" s="5"/>
      <c r="AR111" s="5"/>
      <c r="AS111" s="5"/>
    </row>
    <row r="112" spans="1:45" s="55" customFormat="1" ht="15" customHeight="1" thickBot="1">
      <c r="A112" s="58"/>
      <c r="B112" s="37"/>
      <c r="C112" s="36"/>
      <c r="D112" s="37"/>
      <c r="E112" s="37"/>
      <c r="F112" s="38" t="str">
        <f>IF(C112="","",IF(ISNA(VLOOKUP(C112,#REF!,2,0)),"",VLOOKUP(C112,#REF!,2,0)))</f>
        <v/>
      </c>
      <c r="G112" s="39"/>
      <c r="H112" s="40"/>
      <c r="I112" s="41"/>
      <c r="J112" s="40"/>
      <c r="K112" s="40"/>
      <c r="L112" s="42" t="str">
        <f t="shared" si="2"/>
        <v/>
      </c>
      <c r="M112" s="59" t="str">
        <f>IF(C112="","",IF(ISNA(VLOOKUP(C112,#REF!,3,0)),"",VLOOKUP(C112,#REF!,3,0)))</f>
        <v/>
      </c>
      <c r="N112" s="43"/>
      <c r="O112" s="44"/>
      <c r="P112" s="45"/>
      <c r="Q112" s="45"/>
      <c r="R112" s="38" t="str">
        <f>IF(M112="","",IF(ISNA(VLOOKUP(C112,#REF!,4,0)),"",VLOOKUP(C112,#REF!,4,0)))</f>
        <v/>
      </c>
      <c r="S112" s="60"/>
      <c r="T112" s="42"/>
      <c r="U112" s="61"/>
      <c r="V112" s="60"/>
      <c r="W112" s="46"/>
      <c r="X112" s="47"/>
      <c r="Y112" s="48"/>
      <c r="Z112" s="47"/>
      <c r="AA112" s="47"/>
      <c r="AB112" s="49"/>
      <c r="AC112" s="47"/>
      <c r="AD112" s="50"/>
      <c r="AE112" s="51"/>
      <c r="AF112" s="51"/>
      <c r="AG112" s="51"/>
      <c r="AH112" s="51"/>
      <c r="AI112" s="52"/>
      <c r="AJ112" s="52"/>
      <c r="AK112" s="53"/>
      <c r="AL112" s="54"/>
      <c r="AM112" s="51"/>
      <c r="AN112" s="51"/>
      <c r="AP112" s="5"/>
      <c r="AQ112" s="5"/>
      <c r="AR112" s="5"/>
      <c r="AS112" s="5"/>
    </row>
    <row r="113" spans="1:45" s="55" customFormat="1" ht="15" customHeight="1" thickBot="1">
      <c r="A113" s="58"/>
      <c r="B113" s="37"/>
      <c r="C113" s="36"/>
      <c r="D113" s="37"/>
      <c r="E113" s="37"/>
      <c r="F113" s="38" t="str">
        <f>IF(C113="","",IF(ISNA(VLOOKUP(C113,#REF!,2,0)),"",VLOOKUP(C113,#REF!,2,0)))</f>
        <v/>
      </c>
      <c r="G113" s="39"/>
      <c r="H113" s="40"/>
      <c r="I113" s="41"/>
      <c r="J113" s="40"/>
      <c r="K113" s="40"/>
      <c r="L113" s="42" t="str">
        <f t="shared" si="2"/>
        <v/>
      </c>
      <c r="M113" s="59" t="str">
        <f>IF(C113="","",IF(ISNA(VLOOKUP(C113,#REF!,3,0)),"",VLOOKUP(C113,#REF!,3,0)))</f>
        <v/>
      </c>
      <c r="N113" s="43"/>
      <c r="O113" s="44"/>
      <c r="P113" s="45"/>
      <c r="Q113" s="45"/>
      <c r="R113" s="38" t="str">
        <f>IF(M113="","",IF(ISNA(VLOOKUP(C113,#REF!,4,0)),"",VLOOKUP(C113,#REF!,4,0)))</f>
        <v/>
      </c>
      <c r="S113" s="60"/>
      <c r="T113" s="42"/>
      <c r="U113" s="61"/>
      <c r="V113" s="60"/>
      <c r="W113" s="47"/>
      <c r="X113" s="47"/>
      <c r="Y113" s="47"/>
      <c r="Z113" s="47"/>
      <c r="AA113" s="47"/>
      <c r="AB113" s="49"/>
      <c r="AC113" s="47"/>
      <c r="AD113" s="50"/>
      <c r="AE113" s="52"/>
      <c r="AF113" s="52"/>
      <c r="AG113" s="52"/>
      <c r="AH113" s="52"/>
      <c r="AI113" s="52"/>
      <c r="AJ113" s="52"/>
      <c r="AK113" s="53"/>
      <c r="AL113" s="54"/>
      <c r="AM113" s="51"/>
      <c r="AN113" s="51"/>
      <c r="AP113" s="5"/>
      <c r="AQ113" s="5"/>
      <c r="AR113" s="5"/>
      <c r="AS113" s="5"/>
    </row>
    <row r="114" spans="1:45" s="55" customFormat="1" ht="15" customHeight="1" thickBot="1">
      <c r="A114" s="58"/>
      <c r="B114" s="37"/>
      <c r="C114" s="36"/>
      <c r="D114" s="37"/>
      <c r="E114" s="37"/>
      <c r="F114" s="38" t="str">
        <f>IF(C114="","",IF(ISNA(VLOOKUP(C114,#REF!,2,0)),"",VLOOKUP(C114,#REF!,2,0)))</f>
        <v/>
      </c>
      <c r="G114" s="39"/>
      <c r="H114" s="40"/>
      <c r="I114" s="41"/>
      <c r="J114" s="40"/>
      <c r="K114" s="40"/>
      <c r="L114" s="42" t="str">
        <f t="shared" si="2"/>
        <v/>
      </c>
      <c r="M114" s="59" t="str">
        <f>IF(C114="","",IF(ISNA(VLOOKUP(C114,#REF!,3,0)),"",VLOOKUP(C114,#REF!,3,0)))</f>
        <v/>
      </c>
      <c r="N114" s="43"/>
      <c r="O114" s="44"/>
      <c r="P114" s="45"/>
      <c r="Q114" s="45"/>
      <c r="R114" s="38" t="str">
        <f>IF(M114="","",IF(ISNA(VLOOKUP(C114,#REF!,4,0)),"",VLOOKUP(C114,#REF!,4,0)))</f>
        <v/>
      </c>
      <c r="S114" s="60"/>
      <c r="T114" s="42"/>
      <c r="U114" s="61"/>
      <c r="V114" s="60"/>
      <c r="W114" s="46"/>
      <c r="X114" s="47"/>
      <c r="Y114" s="48"/>
      <c r="Z114" s="62"/>
      <c r="AA114" s="47"/>
      <c r="AB114" s="49"/>
      <c r="AC114" s="47"/>
      <c r="AD114" s="50"/>
      <c r="AE114" s="52"/>
      <c r="AF114" s="52"/>
      <c r="AG114" s="52"/>
      <c r="AH114" s="52"/>
      <c r="AI114" s="52"/>
      <c r="AJ114" s="52"/>
      <c r="AK114" s="63"/>
      <c r="AL114" s="54"/>
      <c r="AM114" s="51"/>
      <c r="AN114" s="51"/>
      <c r="AP114" s="5"/>
      <c r="AQ114" s="5"/>
      <c r="AR114" s="5"/>
      <c r="AS114" s="5"/>
    </row>
    <row r="115" spans="1:45" s="55" customFormat="1" ht="15" customHeight="1" thickBot="1">
      <c r="A115" s="58"/>
      <c r="B115" s="37"/>
      <c r="C115" s="36"/>
      <c r="D115" s="37"/>
      <c r="E115" s="37"/>
      <c r="F115" s="38" t="str">
        <f>IF(C115="","",IF(ISNA(VLOOKUP(C115,#REF!,2,0)),"",VLOOKUP(C115,#REF!,2,0)))</f>
        <v/>
      </c>
      <c r="G115" s="39"/>
      <c r="H115" s="40"/>
      <c r="I115" s="41"/>
      <c r="J115" s="40"/>
      <c r="K115" s="40"/>
      <c r="L115" s="42" t="str">
        <f t="shared" si="2"/>
        <v/>
      </c>
      <c r="M115" s="59" t="str">
        <f>IF(C115="","",IF(ISNA(VLOOKUP(C115,#REF!,3,0)),"",VLOOKUP(C115,#REF!,3,0)))</f>
        <v/>
      </c>
      <c r="N115" s="43"/>
      <c r="O115" s="44"/>
      <c r="P115" s="45"/>
      <c r="Q115" s="45"/>
      <c r="R115" s="38" t="str">
        <f>IF(M115="","",IF(ISNA(VLOOKUP(C115,#REF!,4,0)),"",VLOOKUP(C115,#REF!,4,0)))</f>
        <v/>
      </c>
      <c r="S115" s="60"/>
      <c r="T115" s="42"/>
      <c r="U115" s="61"/>
      <c r="V115" s="60"/>
      <c r="W115" s="46"/>
      <c r="X115" s="47"/>
      <c r="Y115" s="48"/>
      <c r="Z115" s="47"/>
      <c r="AA115" s="47"/>
      <c r="AB115" s="49"/>
      <c r="AC115" s="47"/>
      <c r="AD115" s="50"/>
      <c r="AE115" s="52"/>
      <c r="AF115" s="52"/>
      <c r="AG115" s="52"/>
      <c r="AH115" s="52"/>
      <c r="AI115" s="52"/>
      <c r="AJ115" s="52"/>
      <c r="AK115" s="63"/>
      <c r="AL115" s="54"/>
      <c r="AM115" s="51"/>
      <c r="AN115" s="51"/>
      <c r="AP115" s="5"/>
      <c r="AQ115" s="5"/>
      <c r="AR115" s="5"/>
      <c r="AS115" s="5"/>
    </row>
    <row r="116" spans="1:45" s="55" customFormat="1" ht="15" customHeight="1" thickBot="1">
      <c r="A116" s="58"/>
      <c r="B116" s="37"/>
      <c r="C116" s="36"/>
      <c r="D116" s="37"/>
      <c r="E116" s="37"/>
      <c r="F116" s="38" t="str">
        <f>IF(C116="","",IF(ISNA(VLOOKUP(C116,#REF!,2,0)),"",VLOOKUP(C116,#REF!,2,0)))</f>
        <v/>
      </c>
      <c r="G116" s="39"/>
      <c r="H116" s="40"/>
      <c r="I116" s="41"/>
      <c r="J116" s="40"/>
      <c r="K116" s="40"/>
      <c r="L116" s="42" t="str">
        <f t="shared" si="2"/>
        <v/>
      </c>
      <c r="M116" s="59" t="str">
        <f>IF(C116="","",IF(ISNA(VLOOKUP(C116,#REF!,3,0)),"",VLOOKUP(C116,#REF!,3,0)))</f>
        <v/>
      </c>
      <c r="N116" s="43"/>
      <c r="O116" s="44"/>
      <c r="P116" s="45"/>
      <c r="Q116" s="45"/>
      <c r="R116" s="38" t="str">
        <f>IF(M116="","",IF(ISNA(VLOOKUP(C116,#REF!,4,0)),"",VLOOKUP(C116,#REF!,4,0)))</f>
        <v/>
      </c>
      <c r="S116" s="60"/>
      <c r="T116" s="42"/>
      <c r="U116" s="61"/>
      <c r="V116" s="60"/>
      <c r="W116" s="47"/>
      <c r="X116" s="47"/>
      <c r="Y116" s="47"/>
      <c r="Z116" s="47"/>
      <c r="AA116" s="47"/>
      <c r="AB116" s="49"/>
      <c r="AC116" s="47"/>
      <c r="AD116" s="50"/>
      <c r="AE116" s="52"/>
      <c r="AF116" s="52"/>
      <c r="AG116" s="52"/>
      <c r="AH116" s="52"/>
      <c r="AI116" s="52"/>
      <c r="AJ116" s="52"/>
      <c r="AK116" s="68"/>
      <c r="AL116" s="54"/>
      <c r="AM116" s="51"/>
      <c r="AN116" s="51"/>
      <c r="AP116" s="5"/>
      <c r="AQ116" s="5"/>
      <c r="AR116" s="5"/>
      <c r="AS116" s="5"/>
    </row>
    <row r="117" spans="1:45" s="55" customFormat="1" ht="15" customHeight="1" thickBot="1">
      <c r="A117" s="58"/>
      <c r="B117" s="37"/>
      <c r="C117" s="36"/>
      <c r="D117" s="37"/>
      <c r="E117" s="37"/>
      <c r="F117" s="38" t="str">
        <f>IF(C117="","",IF(ISNA(VLOOKUP(C117,#REF!,2,0)),"",VLOOKUP(C117,#REF!,2,0)))</f>
        <v/>
      </c>
      <c r="G117" s="39"/>
      <c r="H117" s="40"/>
      <c r="I117" s="41"/>
      <c r="J117" s="40"/>
      <c r="K117" s="40"/>
      <c r="L117" s="42" t="str">
        <f t="shared" si="2"/>
        <v/>
      </c>
      <c r="M117" s="59" t="str">
        <f>IF(C117="","",IF(ISNA(VLOOKUP(C117,#REF!,3,0)),"",VLOOKUP(C117,#REF!,3,0)))</f>
        <v/>
      </c>
      <c r="N117" s="43"/>
      <c r="O117" s="44"/>
      <c r="P117" s="45"/>
      <c r="Q117" s="45"/>
      <c r="R117" s="38" t="str">
        <f>IF(M117="","",IF(ISNA(VLOOKUP(C117,#REF!,4,0)),"",VLOOKUP(C117,#REF!,4,0)))</f>
        <v/>
      </c>
      <c r="S117" s="60"/>
      <c r="T117" s="42"/>
      <c r="U117" s="61"/>
      <c r="V117" s="60"/>
      <c r="W117" s="46"/>
      <c r="X117" s="47"/>
      <c r="Y117" s="47"/>
      <c r="Z117" s="47"/>
      <c r="AA117" s="47"/>
      <c r="AB117" s="49"/>
      <c r="AC117" s="47"/>
      <c r="AD117" s="50"/>
      <c r="AE117" s="52"/>
      <c r="AF117" s="52"/>
      <c r="AG117" s="52"/>
      <c r="AH117" s="52"/>
      <c r="AI117" s="52"/>
      <c r="AJ117" s="52"/>
      <c r="AK117" s="68"/>
      <c r="AL117" s="54"/>
      <c r="AM117" s="51"/>
      <c r="AN117" s="51"/>
      <c r="AP117" s="5"/>
      <c r="AQ117" s="5"/>
      <c r="AR117" s="5"/>
      <c r="AS117" s="5"/>
    </row>
    <row r="118" spans="1:45" s="55" customFormat="1" ht="15" customHeight="1" thickBot="1">
      <c r="A118" s="58"/>
      <c r="B118" s="37"/>
      <c r="C118" s="36"/>
      <c r="D118" s="37"/>
      <c r="E118" s="37"/>
      <c r="F118" s="38" t="str">
        <f>IF(C118="","",IF(ISNA(VLOOKUP(C118,#REF!,2,0)),"",VLOOKUP(C118,#REF!,2,0)))</f>
        <v/>
      </c>
      <c r="G118" s="39"/>
      <c r="H118" s="40"/>
      <c r="I118" s="41"/>
      <c r="J118" s="40"/>
      <c r="K118" s="40"/>
      <c r="L118" s="42" t="str">
        <f t="shared" si="2"/>
        <v/>
      </c>
      <c r="M118" s="59" t="str">
        <f>IF(C118="","",IF(ISNA(VLOOKUP(C118,#REF!,3,0)),"",VLOOKUP(C118,#REF!,3,0)))</f>
        <v/>
      </c>
      <c r="N118" s="43"/>
      <c r="O118" s="44"/>
      <c r="P118" s="45"/>
      <c r="Q118" s="45"/>
      <c r="R118" s="38" t="str">
        <f>IF(M118="","",IF(ISNA(VLOOKUP(C118,#REF!,4,0)),"",VLOOKUP(C118,#REF!,4,0)))</f>
        <v/>
      </c>
      <c r="S118" s="60"/>
      <c r="T118" s="42"/>
      <c r="U118" s="61"/>
      <c r="V118" s="60"/>
      <c r="W118" s="47"/>
      <c r="X118" s="47"/>
      <c r="Y118" s="47"/>
      <c r="Z118" s="47"/>
      <c r="AA118" s="47"/>
      <c r="AB118" s="49"/>
      <c r="AC118" s="47"/>
      <c r="AD118" s="50"/>
      <c r="AE118" s="52"/>
      <c r="AF118" s="52"/>
      <c r="AG118" s="52"/>
      <c r="AH118" s="52"/>
      <c r="AI118" s="52"/>
      <c r="AJ118" s="52"/>
      <c r="AK118" s="68"/>
      <c r="AL118" s="54"/>
      <c r="AM118" s="51"/>
      <c r="AN118" s="51"/>
      <c r="AP118" s="5"/>
      <c r="AQ118" s="5"/>
      <c r="AR118" s="5"/>
      <c r="AS118" s="5"/>
    </row>
    <row r="119" spans="1:45" s="55" customFormat="1" ht="15" customHeight="1" thickBot="1">
      <c r="A119" s="58"/>
      <c r="B119" s="37"/>
      <c r="C119" s="36"/>
      <c r="D119" s="37"/>
      <c r="E119" s="37"/>
      <c r="F119" s="38" t="str">
        <f>IF(C119="","",IF(ISNA(VLOOKUP(C119,#REF!,2,0)),"",VLOOKUP(C119,#REF!,2,0)))</f>
        <v/>
      </c>
      <c r="G119" s="39"/>
      <c r="H119" s="40"/>
      <c r="I119" s="41"/>
      <c r="J119" s="40"/>
      <c r="K119" s="40"/>
      <c r="L119" s="42" t="str">
        <f t="shared" si="2"/>
        <v/>
      </c>
      <c r="M119" s="59" t="str">
        <f>IF(C119="","",IF(ISNA(VLOOKUP(C119,#REF!,3,0)),"",VLOOKUP(C119,#REF!,3,0)))</f>
        <v/>
      </c>
      <c r="N119" s="43"/>
      <c r="O119" s="44"/>
      <c r="P119" s="45"/>
      <c r="Q119" s="45"/>
      <c r="R119" s="38" t="str">
        <f>IF(M119="","",IF(ISNA(VLOOKUP(C119,#REF!,4,0)),"",VLOOKUP(C119,#REF!,4,0)))</f>
        <v/>
      </c>
      <c r="S119" s="60"/>
      <c r="T119" s="42"/>
      <c r="U119" s="61"/>
      <c r="V119" s="60"/>
      <c r="W119" s="47"/>
      <c r="X119" s="47"/>
      <c r="Y119" s="48"/>
      <c r="Z119" s="47"/>
      <c r="AA119" s="47"/>
      <c r="AB119" s="49"/>
      <c r="AC119" s="47"/>
      <c r="AD119" s="50"/>
      <c r="AE119" s="52"/>
      <c r="AF119" s="52"/>
      <c r="AG119" s="52"/>
      <c r="AH119" s="52"/>
      <c r="AI119" s="52"/>
      <c r="AJ119" s="52"/>
      <c r="AK119" s="68"/>
      <c r="AL119" s="54"/>
      <c r="AM119" s="51"/>
      <c r="AN119" s="51"/>
      <c r="AP119" s="5"/>
      <c r="AQ119" s="5"/>
      <c r="AR119" s="5"/>
      <c r="AS119" s="5"/>
    </row>
    <row r="120" spans="1:45" s="55" customFormat="1" ht="15" customHeight="1" thickBot="1">
      <c r="A120" s="58"/>
      <c r="B120" s="37"/>
      <c r="C120" s="36"/>
      <c r="D120" s="37"/>
      <c r="E120" s="37"/>
      <c r="F120" s="38" t="str">
        <f>IF(C120="","",IF(ISNA(VLOOKUP(C120,#REF!,2,0)),"",VLOOKUP(C120,#REF!,2,0)))</f>
        <v/>
      </c>
      <c r="G120" s="39"/>
      <c r="H120" s="40"/>
      <c r="I120" s="41"/>
      <c r="J120" s="40"/>
      <c r="K120" s="40"/>
      <c r="L120" s="42" t="str">
        <f t="shared" si="2"/>
        <v/>
      </c>
      <c r="M120" s="59" t="str">
        <f>IF(C120="","",IF(ISNA(VLOOKUP(C120,#REF!,3,0)),"",VLOOKUP(C120,#REF!,3,0)))</f>
        <v/>
      </c>
      <c r="N120" s="43"/>
      <c r="O120" s="44"/>
      <c r="P120" s="45"/>
      <c r="Q120" s="45"/>
      <c r="R120" s="38" t="str">
        <f>IF(M120="","",IF(ISNA(VLOOKUP(C120,#REF!,4,0)),"",VLOOKUP(C120,#REF!,4,0)))</f>
        <v/>
      </c>
      <c r="S120" s="60"/>
      <c r="T120" s="42"/>
      <c r="U120" s="61"/>
      <c r="V120" s="60"/>
      <c r="W120" s="46"/>
      <c r="X120" s="47"/>
      <c r="Y120" s="48"/>
      <c r="Z120" s="47"/>
      <c r="AA120" s="47"/>
      <c r="AB120" s="49"/>
      <c r="AC120" s="47"/>
      <c r="AD120" s="50"/>
      <c r="AE120" s="52"/>
      <c r="AF120" s="52"/>
      <c r="AG120" s="52"/>
      <c r="AH120" s="52"/>
      <c r="AI120" s="52"/>
      <c r="AJ120" s="52"/>
      <c r="AK120" s="63"/>
      <c r="AL120" s="54"/>
      <c r="AM120" s="51"/>
      <c r="AN120" s="51"/>
      <c r="AP120" s="5"/>
      <c r="AQ120" s="5"/>
      <c r="AR120" s="5"/>
      <c r="AS120" s="5"/>
    </row>
    <row r="121" spans="1:45" s="55" customFormat="1" ht="15" customHeight="1" thickBot="1">
      <c r="A121" s="58"/>
      <c r="B121" s="37"/>
      <c r="C121" s="36"/>
      <c r="D121" s="37"/>
      <c r="E121" s="37"/>
      <c r="F121" s="38" t="str">
        <f>IF(C121="","",IF(ISNA(VLOOKUP(C121,#REF!,2,0)),"",VLOOKUP(C121,#REF!,2,0)))</f>
        <v/>
      </c>
      <c r="G121" s="39"/>
      <c r="H121" s="40"/>
      <c r="I121" s="41"/>
      <c r="J121" s="40"/>
      <c r="K121" s="40"/>
      <c r="L121" s="42" t="str">
        <f t="shared" si="2"/>
        <v/>
      </c>
      <c r="M121" s="59" t="str">
        <f>IF(C121="","",IF(ISNA(VLOOKUP(C121,#REF!,3,0)),"",VLOOKUP(C121,#REF!,3,0)))</f>
        <v/>
      </c>
      <c r="N121" s="43"/>
      <c r="O121" s="44"/>
      <c r="P121" s="45"/>
      <c r="Q121" s="45"/>
      <c r="R121" s="38" t="str">
        <f>IF(M121="","",IF(ISNA(VLOOKUP(C121,#REF!,4,0)),"",VLOOKUP(C121,#REF!,4,0)))</f>
        <v/>
      </c>
      <c r="S121" s="60"/>
      <c r="T121" s="42"/>
      <c r="U121" s="61"/>
      <c r="V121" s="60"/>
      <c r="W121" s="46"/>
      <c r="X121" s="47"/>
      <c r="Y121" s="47"/>
      <c r="Z121" s="47"/>
      <c r="AA121" s="47"/>
      <c r="AB121" s="49"/>
      <c r="AC121" s="47"/>
      <c r="AD121" s="50"/>
      <c r="AE121" s="127"/>
      <c r="AF121" s="127"/>
      <c r="AG121" s="127"/>
      <c r="AH121" s="72"/>
      <c r="AI121" s="72"/>
      <c r="AJ121" s="72"/>
      <c r="AK121" s="68"/>
      <c r="AL121" s="54"/>
      <c r="AM121" s="51"/>
      <c r="AN121" s="51"/>
      <c r="AP121" s="5"/>
      <c r="AQ121" s="5"/>
      <c r="AR121" s="5"/>
      <c r="AS121" s="5"/>
    </row>
    <row r="122" spans="1:45" s="55" customFormat="1" ht="15" customHeight="1" thickBot="1">
      <c r="A122" s="58"/>
      <c r="B122" s="37"/>
      <c r="C122" s="36"/>
      <c r="D122" s="37"/>
      <c r="E122" s="37"/>
      <c r="F122" s="38" t="str">
        <f>IF(C122="","",IF(ISNA(VLOOKUP(C122,#REF!,2,0)),"",VLOOKUP(C122,#REF!,2,0)))</f>
        <v/>
      </c>
      <c r="G122" s="39"/>
      <c r="H122" s="40"/>
      <c r="I122" s="41"/>
      <c r="J122" s="40"/>
      <c r="K122" s="40"/>
      <c r="L122" s="42" t="str">
        <f t="shared" si="2"/>
        <v/>
      </c>
      <c r="M122" s="59" t="str">
        <f>IF(C122="","",IF(ISNA(VLOOKUP(C122,#REF!,3,0)),"",VLOOKUP(C122,#REF!,3,0)))</f>
        <v/>
      </c>
      <c r="N122" s="43"/>
      <c r="O122" s="44"/>
      <c r="P122" s="45"/>
      <c r="Q122" s="45"/>
      <c r="R122" s="38" t="str">
        <f>IF(M122="","",IF(ISNA(VLOOKUP(C122,#REF!,4,0)),"",VLOOKUP(C122,#REF!,4,0)))</f>
        <v/>
      </c>
      <c r="S122" s="60"/>
      <c r="T122" s="42"/>
      <c r="U122" s="61"/>
      <c r="V122" s="60"/>
      <c r="W122" s="46"/>
      <c r="X122" s="47"/>
      <c r="Y122" s="47"/>
      <c r="Z122" s="47"/>
      <c r="AA122" s="47"/>
      <c r="AB122" s="49"/>
      <c r="AC122" s="47"/>
      <c r="AD122" s="50"/>
      <c r="AE122" s="51"/>
      <c r="AF122" s="51"/>
      <c r="AG122" s="51"/>
      <c r="AH122" s="51"/>
      <c r="AI122" s="51"/>
      <c r="AJ122" s="51"/>
      <c r="AK122" s="73"/>
      <c r="AL122" s="54"/>
      <c r="AM122" s="52"/>
      <c r="AN122" s="52"/>
      <c r="AP122" s="5"/>
      <c r="AQ122" s="5"/>
      <c r="AR122" s="5"/>
      <c r="AS122" s="5"/>
    </row>
    <row r="123" spans="1:45" s="55" customFormat="1" ht="15" customHeight="1">
      <c r="A123" s="58"/>
      <c r="B123" s="37"/>
      <c r="C123" s="36"/>
      <c r="D123" s="37"/>
      <c r="E123" s="37"/>
      <c r="F123" s="38" t="str">
        <f>IF(C123="","",IF(ISNA(VLOOKUP(C123,#REF!,2,0)),"",VLOOKUP(C123,#REF!,2,0)))</f>
        <v/>
      </c>
      <c r="G123" s="39"/>
      <c r="H123" s="40"/>
      <c r="I123" s="41"/>
      <c r="J123" s="40"/>
      <c r="K123" s="40"/>
      <c r="L123" s="42" t="str">
        <f t="shared" si="2"/>
        <v/>
      </c>
      <c r="M123" s="59" t="str">
        <f>IF(C123="","",IF(ISNA(VLOOKUP(C123,#REF!,3,0)),"",VLOOKUP(C123,#REF!,3,0)))</f>
        <v/>
      </c>
      <c r="N123" s="43"/>
      <c r="O123" s="44"/>
      <c r="P123" s="45"/>
      <c r="Q123" s="45"/>
      <c r="R123" s="38" t="str">
        <f>IF(M123="","",IF(ISNA(VLOOKUP(C123,#REF!,4,0)),"",VLOOKUP(C123,#REF!,4,0)))</f>
        <v/>
      </c>
      <c r="S123" s="60"/>
      <c r="T123" s="42"/>
      <c r="U123" s="61"/>
      <c r="V123" s="60"/>
      <c r="W123" s="47"/>
      <c r="X123" s="47"/>
      <c r="Y123" s="48"/>
      <c r="Z123" s="47"/>
      <c r="AA123" s="47"/>
      <c r="AB123" s="49"/>
      <c r="AC123" s="47"/>
      <c r="AD123" s="50"/>
      <c r="AE123" s="73"/>
      <c r="AF123" s="73"/>
      <c r="AG123" s="73"/>
      <c r="AH123" s="73"/>
      <c r="AI123" s="73"/>
      <c r="AJ123" s="73"/>
      <c r="AK123" s="73"/>
      <c r="AL123" s="73"/>
      <c r="AM123" s="73"/>
      <c r="AN123" s="73"/>
      <c r="AP123" s="5"/>
      <c r="AQ123" s="5"/>
      <c r="AR123" s="5"/>
      <c r="AS123" s="5"/>
    </row>
    <row r="124" spans="1:45" s="55" customFormat="1" ht="15" customHeight="1">
      <c r="A124" s="58"/>
      <c r="B124" s="37"/>
      <c r="C124" s="36"/>
      <c r="D124" s="37"/>
      <c r="E124" s="37"/>
      <c r="F124" s="38" t="str">
        <f>IF(C124="","",IF(ISNA(VLOOKUP(C124,#REF!,2,0)),"",VLOOKUP(C124,#REF!,2,0)))</f>
        <v/>
      </c>
      <c r="G124" s="39"/>
      <c r="H124" s="40"/>
      <c r="I124" s="41"/>
      <c r="J124" s="40"/>
      <c r="K124" s="40"/>
      <c r="L124" s="42" t="str">
        <f t="shared" si="2"/>
        <v/>
      </c>
      <c r="M124" s="59" t="str">
        <f>IF(C124="","",IF(ISNA(VLOOKUP(C124,#REF!,3,0)),"",VLOOKUP(C124,#REF!,3,0)))</f>
        <v/>
      </c>
      <c r="N124" s="43"/>
      <c r="O124" s="44"/>
      <c r="P124" s="45"/>
      <c r="Q124" s="45"/>
      <c r="R124" s="38" t="str">
        <f>IF(M124="","",IF(ISNA(VLOOKUP(C124,#REF!,4,0)),"",VLOOKUP(C124,#REF!,4,0)))</f>
        <v/>
      </c>
      <c r="S124" s="60"/>
      <c r="T124" s="42"/>
      <c r="U124" s="61"/>
      <c r="V124" s="60"/>
      <c r="W124" s="47"/>
      <c r="X124" s="47"/>
      <c r="Y124" s="47"/>
      <c r="Z124" s="47"/>
      <c r="AA124" s="47"/>
      <c r="AB124" s="49"/>
      <c r="AC124" s="47"/>
      <c r="AD124" s="50"/>
      <c r="AE124"/>
      <c r="AF124"/>
      <c r="AG124"/>
      <c r="AH124"/>
      <c r="AI124"/>
      <c r="AJ124"/>
      <c r="AK124"/>
      <c r="AL124"/>
      <c r="AM124"/>
      <c r="AN124"/>
      <c r="AP124" s="5"/>
      <c r="AQ124" s="5"/>
      <c r="AR124" s="5"/>
      <c r="AS124" s="5"/>
    </row>
    <row r="125" spans="1:45" s="55" customFormat="1" ht="15" customHeight="1">
      <c r="A125" s="58"/>
      <c r="B125" s="37"/>
      <c r="C125" s="36"/>
      <c r="D125" s="37"/>
      <c r="E125" s="37"/>
      <c r="F125" s="38" t="str">
        <f>IF(C125="","",IF(ISNA(VLOOKUP(C125,#REF!,2,0)),"",VLOOKUP(C125,#REF!,2,0)))</f>
        <v/>
      </c>
      <c r="G125" s="39"/>
      <c r="H125" s="40"/>
      <c r="I125" s="41"/>
      <c r="J125" s="40"/>
      <c r="K125" s="40"/>
      <c r="L125" s="42" t="str">
        <f t="shared" si="2"/>
        <v/>
      </c>
      <c r="M125" s="59" t="str">
        <f>IF(C125="","",IF(ISNA(VLOOKUP(C125,#REF!,3,0)),"",VLOOKUP(C125,#REF!,3,0)))</f>
        <v/>
      </c>
      <c r="N125" s="43"/>
      <c r="O125" s="44"/>
      <c r="P125" s="45"/>
      <c r="Q125" s="45"/>
      <c r="R125" s="38" t="str">
        <f>IF(M125="","",IF(ISNA(VLOOKUP(C125,#REF!,4,0)),"",VLOOKUP(C125,#REF!,4,0)))</f>
        <v/>
      </c>
      <c r="S125" s="60"/>
      <c r="T125" s="42"/>
      <c r="U125" s="61"/>
      <c r="V125" s="60"/>
      <c r="W125" s="47"/>
      <c r="X125" s="47"/>
      <c r="Y125" s="47"/>
      <c r="Z125" s="47"/>
      <c r="AA125" s="47"/>
      <c r="AB125" s="49"/>
      <c r="AC125" s="47"/>
      <c r="AD125" s="50"/>
      <c r="AE125"/>
      <c r="AF125"/>
      <c r="AG125"/>
      <c r="AH125"/>
      <c r="AI125"/>
      <c r="AJ125"/>
      <c r="AK125"/>
      <c r="AL125"/>
      <c r="AM125"/>
      <c r="AN125"/>
      <c r="AP125" s="5"/>
      <c r="AQ125" s="5"/>
      <c r="AR125" s="5"/>
      <c r="AS125" s="5"/>
    </row>
    <row r="126" spans="1:45" s="55" customFormat="1" ht="15" customHeight="1">
      <c r="A126" s="58"/>
      <c r="B126" s="37"/>
      <c r="C126" s="36"/>
      <c r="D126" s="37"/>
      <c r="E126" s="37"/>
      <c r="F126" s="38" t="str">
        <f>IF(C126="","",IF(ISNA(VLOOKUP(C126,#REF!,2,0)),"",VLOOKUP(C126,#REF!,2,0)))</f>
        <v/>
      </c>
      <c r="G126" s="39"/>
      <c r="H126" s="40"/>
      <c r="I126" s="41"/>
      <c r="J126" s="40"/>
      <c r="K126" s="40"/>
      <c r="L126" s="42" t="str">
        <f t="shared" si="2"/>
        <v/>
      </c>
      <c r="M126" s="59" t="str">
        <f>IF(C126="","",IF(ISNA(VLOOKUP(C126,#REF!,3,0)),"",VLOOKUP(C126,#REF!,3,0)))</f>
        <v/>
      </c>
      <c r="N126" s="43"/>
      <c r="O126" s="44"/>
      <c r="P126" s="45"/>
      <c r="Q126" s="45"/>
      <c r="R126" s="38" t="str">
        <f>IF(M126="","",IF(ISNA(VLOOKUP(C126,#REF!,4,0)),"",VLOOKUP(C126,#REF!,4,0)))</f>
        <v/>
      </c>
      <c r="S126" s="60"/>
      <c r="T126" s="42"/>
      <c r="U126" s="61"/>
      <c r="V126" s="60"/>
      <c r="W126" s="47"/>
      <c r="X126" s="47"/>
      <c r="Y126" s="47"/>
      <c r="Z126" s="47"/>
      <c r="AA126" s="47"/>
      <c r="AB126" s="49"/>
      <c r="AC126" s="47"/>
      <c r="AD126" s="50"/>
      <c r="AE126"/>
      <c r="AF126"/>
      <c r="AG126"/>
      <c r="AH126"/>
      <c r="AI126"/>
      <c r="AJ126"/>
      <c r="AK126"/>
      <c r="AL126"/>
      <c r="AM126"/>
      <c r="AN126"/>
      <c r="AP126" s="5"/>
      <c r="AQ126" s="5"/>
      <c r="AR126" s="5"/>
      <c r="AS126" s="5"/>
    </row>
    <row r="127" spans="1:45" s="55" customFormat="1" ht="15" customHeight="1">
      <c r="A127" s="58"/>
      <c r="B127" s="37"/>
      <c r="C127" s="36"/>
      <c r="D127" s="37"/>
      <c r="E127" s="37"/>
      <c r="F127" s="38" t="str">
        <f>IF(C127="","",IF(ISNA(VLOOKUP(C127,#REF!,2,0)),"",VLOOKUP(C127,#REF!,2,0)))</f>
        <v/>
      </c>
      <c r="G127" s="39"/>
      <c r="H127" s="40"/>
      <c r="I127" s="41"/>
      <c r="J127" s="40"/>
      <c r="K127" s="40"/>
      <c r="L127" s="42" t="str">
        <f t="shared" si="2"/>
        <v/>
      </c>
      <c r="M127" s="59" t="str">
        <f>IF(C127="","",IF(ISNA(VLOOKUP(C127,#REF!,3,0)),"",VLOOKUP(C127,#REF!,3,0)))</f>
        <v/>
      </c>
      <c r="N127" s="43"/>
      <c r="O127" s="44"/>
      <c r="P127" s="45"/>
      <c r="Q127" s="45"/>
      <c r="R127" s="38" t="str">
        <f>IF(M127="","",IF(ISNA(VLOOKUP(C127,#REF!,4,0)),"",VLOOKUP(C127,#REF!,4,0)))</f>
        <v/>
      </c>
      <c r="S127" s="60"/>
      <c r="T127" s="42"/>
      <c r="U127" s="61"/>
      <c r="V127" s="60"/>
      <c r="W127" s="47"/>
      <c r="X127" s="47"/>
      <c r="Y127" s="48"/>
      <c r="Z127" s="47"/>
      <c r="AA127" s="47"/>
      <c r="AB127" s="49"/>
      <c r="AC127" s="47"/>
      <c r="AD127" s="50"/>
      <c r="AE127"/>
      <c r="AF127"/>
      <c r="AG127"/>
      <c r="AH127"/>
      <c r="AI127"/>
      <c r="AJ127"/>
      <c r="AK127"/>
      <c r="AL127"/>
      <c r="AM127"/>
      <c r="AN127"/>
      <c r="AP127" s="5"/>
      <c r="AQ127" s="5"/>
      <c r="AR127" s="5"/>
      <c r="AS127" s="5"/>
    </row>
    <row r="128" spans="1:45" s="55" customFormat="1" ht="15" customHeight="1">
      <c r="A128" s="58"/>
      <c r="B128" s="37"/>
      <c r="C128" s="36"/>
      <c r="D128" s="37"/>
      <c r="E128" s="37"/>
      <c r="F128" s="38" t="str">
        <f>IF(C128="","",IF(ISNA(VLOOKUP(C128,#REF!,2,0)),"",VLOOKUP(C128,#REF!,2,0)))</f>
        <v/>
      </c>
      <c r="G128" s="39"/>
      <c r="H128" s="40"/>
      <c r="I128" s="41"/>
      <c r="J128" s="40"/>
      <c r="K128" s="40"/>
      <c r="L128" s="42" t="str">
        <f t="shared" si="2"/>
        <v/>
      </c>
      <c r="M128" s="59" t="str">
        <f>IF(C128="","",IF(ISNA(VLOOKUP(C128,#REF!,3,0)),"",VLOOKUP(C128,#REF!,3,0)))</f>
        <v/>
      </c>
      <c r="N128" s="43"/>
      <c r="O128" s="44"/>
      <c r="P128" s="45"/>
      <c r="Q128" s="45"/>
      <c r="R128" s="38" t="str">
        <f>IF(M128="","",IF(ISNA(VLOOKUP(C128,#REF!,4,0)),"",VLOOKUP(C128,#REF!,4,0)))</f>
        <v/>
      </c>
      <c r="S128" s="60"/>
      <c r="T128" s="42"/>
      <c r="U128" s="61"/>
      <c r="V128" s="60"/>
      <c r="W128" s="47"/>
      <c r="X128" s="47"/>
      <c r="Y128" s="47"/>
      <c r="Z128" s="47"/>
      <c r="AA128" s="47"/>
      <c r="AB128" s="49"/>
      <c r="AC128" s="47"/>
      <c r="AD128" s="50"/>
      <c r="AE128"/>
      <c r="AF128"/>
      <c r="AG128"/>
      <c r="AH128"/>
      <c r="AI128"/>
      <c r="AJ128"/>
      <c r="AK128"/>
      <c r="AL128"/>
      <c r="AM128"/>
      <c r="AN128"/>
      <c r="AP128" s="5"/>
      <c r="AQ128" s="5"/>
      <c r="AR128" s="5"/>
      <c r="AS128" s="5"/>
    </row>
    <row r="129" spans="1:45" s="55" customFormat="1" ht="15" customHeight="1">
      <c r="A129" s="58"/>
      <c r="B129" s="37"/>
      <c r="C129" s="82"/>
      <c r="D129" s="37"/>
      <c r="E129" s="37"/>
      <c r="F129" s="38" t="str">
        <f>IF(C129="","",IF(ISNA(VLOOKUP(C129,#REF!,2,0)),"",VLOOKUP(C129,#REF!,2,0)))</f>
        <v/>
      </c>
      <c r="G129" s="39"/>
      <c r="H129" s="40"/>
      <c r="I129" s="41"/>
      <c r="J129" s="40"/>
      <c r="K129" s="40"/>
      <c r="L129" s="42" t="str">
        <f t="shared" si="2"/>
        <v/>
      </c>
      <c r="M129" s="59" t="str">
        <f>IF(C129="","",IF(ISNA(VLOOKUP(C129,#REF!,3,0)),"",VLOOKUP(C129,#REF!,3,0)))</f>
        <v/>
      </c>
      <c r="N129" s="43"/>
      <c r="O129" s="44"/>
      <c r="P129" s="45"/>
      <c r="Q129" s="45"/>
      <c r="R129" s="38" t="str">
        <f>IF(M129="","",IF(ISNA(VLOOKUP(C129,#REF!,4,0)),"",VLOOKUP(C129,#REF!,4,0)))</f>
        <v/>
      </c>
      <c r="S129" s="60"/>
      <c r="T129" s="42"/>
      <c r="U129" s="61"/>
      <c r="V129" s="60"/>
      <c r="W129" s="62"/>
      <c r="X129" s="47"/>
      <c r="Y129" s="47"/>
      <c r="Z129" s="47"/>
      <c r="AA129" s="47"/>
      <c r="AB129" s="49"/>
      <c r="AC129" s="47"/>
      <c r="AD129" s="50"/>
      <c r="AE129"/>
      <c r="AF129"/>
      <c r="AG129"/>
      <c r="AH129"/>
      <c r="AI129"/>
      <c r="AJ129"/>
      <c r="AK129"/>
      <c r="AL129"/>
      <c r="AM129"/>
      <c r="AN129"/>
      <c r="AP129" s="5"/>
      <c r="AQ129" s="5"/>
      <c r="AR129" s="5"/>
      <c r="AS129" s="5"/>
    </row>
    <row r="130" spans="1:45" s="55" customFormat="1" ht="15" customHeight="1">
      <c r="A130" s="58"/>
      <c r="B130" s="37"/>
      <c r="C130" s="82"/>
      <c r="D130" s="37"/>
      <c r="E130" s="37"/>
      <c r="F130" s="38" t="str">
        <f>IF(C130="","",IF(ISNA(VLOOKUP(C130,#REF!,2,0)),"",VLOOKUP(C130,#REF!,2,0)))</f>
        <v/>
      </c>
      <c r="G130" s="39"/>
      <c r="H130" s="40"/>
      <c r="I130" s="41"/>
      <c r="J130" s="40"/>
      <c r="K130" s="40"/>
      <c r="L130" s="42" t="str">
        <f t="shared" si="2"/>
        <v/>
      </c>
      <c r="M130" s="59" t="str">
        <f>IF(C130="","",IF(ISNA(VLOOKUP(C130,#REF!,3,0)),"",VLOOKUP(C130,#REF!,3,0)))</f>
        <v/>
      </c>
      <c r="N130" s="43"/>
      <c r="O130" s="44"/>
      <c r="P130" s="45"/>
      <c r="Q130" s="45"/>
      <c r="R130" s="38" t="str">
        <f>IF(M130="","",IF(ISNA(VLOOKUP(C130,#REF!,4,0)),"",VLOOKUP(C130,#REF!,4,0)))</f>
        <v/>
      </c>
      <c r="S130" s="60"/>
      <c r="T130" s="42"/>
      <c r="U130" s="61"/>
      <c r="V130" s="60"/>
      <c r="W130" s="47"/>
      <c r="X130" s="47"/>
      <c r="Y130" s="47"/>
      <c r="Z130" s="47"/>
      <c r="AA130" s="47"/>
      <c r="AB130" s="49"/>
      <c r="AC130" s="47"/>
      <c r="AD130" s="50"/>
      <c r="AE130"/>
      <c r="AF130"/>
      <c r="AG130"/>
      <c r="AH130"/>
      <c r="AI130"/>
      <c r="AJ130"/>
      <c r="AK130"/>
      <c r="AL130"/>
      <c r="AM130"/>
      <c r="AN130"/>
      <c r="AP130" s="5"/>
      <c r="AQ130" s="5"/>
      <c r="AR130" s="5"/>
      <c r="AS130" s="5"/>
    </row>
    <row r="131" spans="1:45" s="55" customFormat="1" ht="15" customHeight="1">
      <c r="A131" s="58"/>
      <c r="B131" s="37"/>
      <c r="C131" s="82"/>
      <c r="D131" s="37"/>
      <c r="E131" s="37"/>
      <c r="F131" s="38" t="str">
        <f>IF(C131="","",IF(ISNA(VLOOKUP(C131,#REF!,2,0)),"",VLOOKUP(C131,#REF!,2,0)))</f>
        <v/>
      </c>
      <c r="G131" s="39"/>
      <c r="H131" s="40"/>
      <c r="I131" s="41"/>
      <c r="J131" s="40"/>
      <c r="K131" s="40"/>
      <c r="L131" s="42" t="str">
        <f t="shared" si="2"/>
        <v/>
      </c>
      <c r="M131" s="59" t="str">
        <f>IF(C131="","",IF(ISNA(VLOOKUP(C131,#REF!,3,0)),"",VLOOKUP(C131,#REF!,3,0)))</f>
        <v/>
      </c>
      <c r="N131" s="43"/>
      <c r="O131" s="44"/>
      <c r="P131" s="45"/>
      <c r="Q131" s="45"/>
      <c r="R131" s="38" t="str">
        <f>IF(M131="","",IF(ISNA(VLOOKUP(C131,#REF!,4,0)),"",VLOOKUP(C131,#REF!,4,0)))</f>
        <v/>
      </c>
      <c r="S131" s="60"/>
      <c r="T131" s="42"/>
      <c r="U131" s="61"/>
      <c r="V131" s="60"/>
      <c r="W131" s="47"/>
      <c r="X131" s="47"/>
      <c r="Y131" s="48"/>
      <c r="Z131" s="47"/>
      <c r="AA131" s="47"/>
      <c r="AB131" s="49"/>
      <c r="AC131" s="47"/>
      <c r="AD131" s="50"/>
      <c r="AE131"/>
      <c r="AF131"/>
      <c r="AG131"/>
      <c r="AH131"/>
      <c r="AI131"/>
      <c r="AJ131"/>
      <c r="AK131"/>
      <c r="AL131"/>
      <c r="AM131"/>
      <c r="AN131"/>
      <c r="AP131" s="5"/>
      <c r="AQ131" s="5"/>
      <c r="AR131" s="5"/>
      <c r="AS131" s="5"/>
    </row>
    <row r="132" spans="1:45" s="55" customFormat="1" ht="15" customHeight="1">
      <c r="A132" s="58"/>
      <c r="B132" s="37"/>
      <c r="C132" s="82"/>
      <c r="D132" s="37"/>
      <c r="E132" s="37"/>
      <c r="F132" s="38" t="str">
        <f>IF(C132="","",IF(ISNA(VLOOKUP(C132,#REF!,2,0)),"",VLOOKUP(C132,#REF!,2,0)))</f>
        <v/>
      </c>
      <c r="G132" s="39"/>
      <c r="H132" s="40"/>
      <c r="I132" s="41"/>
      <c r="J132" s="40"/>
      <c r="K132" s="40"/>
      <c r="L132" s="42" t="str">
        <f t="shared" si="2"/>
        <v/>
      </c>
      <c r="M132" s="59" t="str">
        <f>IF(C132="","",IF(ISNA(VLOOKUP(C132,#REF!,3,0)),"",VLOOKUP(C132,#REF!,3,0)))</f>
        <v/>
      </c>
      <c r="N132" s="43"/>
      <c r="O132" s="44"/>
      <c r="P132" s="45"/>
      <c r="Q132" s="45"/>
      <c r="R132" s="38" t="str">
        <f>IF(M132="","",IF(ISNA(VLOOKUP(C132,#REF!,4,0)),"",VLOOKUP(C132,#REF!,4,0)))</f>
        <v/>
      </c>
      <c r="S132" s="60"/>
      <c r="T132" s="42"/>
      <c r="U132" s="61"/>
      <c r="V132" s="60"/>
      <c r="W132" s="47"/>
      <c r="X132" s="47"/>
      <c r="Y132" s="47"/>
      <c r="Z132" s="47"/>
      <c r="AA132" s="47"/>
      <c r="AB132" s="49"/>
      <c r="AC132" s="47"/>
      <c r="AD132" s="50"/>
      <c r="AE132"/>
      <c r="AF132"/>
      <c r="AG132"/>
      <c r="AH132"/>
      <c r="AI132"/>
      <c r="AJ132"/>
      <c r="AK132"/>
      <c r="AL132"/>
      <c r="AM132"/>
      <c r="AN132"/>
      <c r="AP132" s="5"/>
      <c r="AQ132" s="5"/>
      <c r="AR132" s="5"/>
      <c r="AS132" s="5"/>
    </row>
    <row r="133" spans="1:45" s="55" customFormat="1" ht="15" customHeight="1">
      <c r="A133" s="58"/>
      <c r="B133" s="37"/>
      <c r="C133" s="82"/>
      <c r="D133" s="37"/>
      <c r="E133" s="37"/>
      <c r="F133" s="38" t="str">
        <f>IF(C133="","",IF(ISNA(VLOOKUP(C133,#REF!,2,0)),"",VLOOKUP(C133,#REF!,2,0)))</f>
        <v/>
      </c>
      <c r="G133" s="39"/>
      <c r="H133" s="40"/>
      <c r="I133" s="41"/>
      <c r="J133" s="40"/>
      <c r="K133" s="40"/>
      <c r="L133" s="42" t="str">
        <f t="shared" si="2"/>
        <v/>
      </c>
      <c r="M133" s="59" t="str">
        <f>IF(C133="","",IF(ISNA(VLOOKUP(C133,#REF!,3,0)),"",VLOOKUP(C133,#REF!,3,0)))</f>
        <v/>
      </c>
      <c r="N133" s="43"/>
      <c r="O133" s="44"/>
      <c r="P133" s="45"/>
      <c r="Q133" s="45"/>
      <c r="R133" s="38" t="str">
        <f>IF(M133="","",IF(ISNA(VLOOKUP(C133,#REF!,4,0)),"",VLOOKUP(C133,#REF!,4,0)))</f>
        <v/>
      </c>
      <c r="S133" s="60"/>
      <c r="T133" s="42"/>
      <c r="U133" s="61"/>
      <c r="V133" s="60"/>
      <c r="W133" s="46"/>
      <c r="X133" s="47"/>
      <c r="Y133" s="48"/>
      <c r="Z133" s="47"/>
      <c r="AA133" s="48"/>
      <c r="AB133" s="76"/>
      <c r="AC133" s="62"/>
      <c r="AE133"/>
      <c r="AF133"/>
      <c r="AG133"/>
      <c r="AH133"/>
      <c r="AI133"/>
      <c r="AJ133"/>
      <c r="AK133"/>
      <c r="AL133"/>
      <c r="AM133"/>
      <c r="AN133"/>
      <c r="AP133" s="5"/>
      <c r="AQ133" s="5"/>
      <c r="AR133" s="5"/>
      <c r="AS133" s="5"/>
    </row>
    <row r="134" spans="1:45" s="55" customFormat="1" ht="15" customHeight="1">
      <c r="A134" s="58"/>
      <c r="B134" s="37"/>
      <c r="C134" s="82"/>
      <c r="D134" s="37"/>
      <c r="E134" s="37"/>
      <c r="F134" s="38" t="str">
        <f>IF(C134="","",IF(ISNA(VLOOKUP(C134,#REF!,2,0)),"",VLOOKUP(C134,#REF!,2,0)))</f>
        <v/>
      </c>
      <c r="G134" s="39"/>
      <c r="H134" s="40"/>
      <c r="I134" s="41"/>
      <c r="J134" s="40"/>
      <c r="K134" s="40"/>
      <c r="L134" s="42" t="str">
        <f t="shared" ref="L134:L197" si="4">IF(F134="","",IF(F134="-","",IF(G134-F134&lt;0,"",G134-F134)))</f>
        <v/>
      </c>
      <c r="M134" s="59" t="str">
        <f>IF(C134="","",IF(ISNA(VLOOKUP(C134,#REF!,3,0)),"",VLOOKUP(C134,#REF!,3,0)))</f>
        <v/>
      </c>
      <c r="N134" s="43"/>
      <c r="O134" s="44"/>
      <c r="P134" s="45"/>
      <c r="Q134" s="45"/>
      <c r="R134" s="38" t="str">
        <f>IF(M134="","",IF(ISNA(VLOOKUP(C134,#REF!,4,0)),"",VLOOKUP(C134,#REF!,4,0)))</f>
        <v/>
      </c>
      <c r="S134" s="60"/>
      <c r="T134" s="42"/>
      <c r="U134" s="61"/>
      <c r="V134" s="60"/>
      <c r="W134" s="47"/>
      <c r="X134" s="47"/>
      <c r="Y134" s="47"/>
      <c r="Z134" s="47"/>
      <c r="AA134" s="47"/>
      <c r="AB134" s="49"/>
      <c r="AC134" s="47"/>
      <c r="AD134" s="50"/>
      <c r="AE134"/>
      <c r="AF134"/>
      <c r="AG134"/>
      <c r="AH134"/>
      <c r="AI134"/>
      <c r="AJ134"/>
      <c r="AK134"/>
      <c r="AL134"/>
      <c r="AM134"/>
      <c r="AN134"/>
      <c r="AP134" s="5"/>
      <c r="AQ134" s="5"/>
      <c r="AR134" s="5"/>
      <c r="AS134" s="5"/>
    </row>
    <row r="135" spans="1:45" s="55" customFormat="1" ht="15" customHeight="1">
      <c r="A135" s="58"/>
      <c r="B135" s="37"/>
      <c r="C135" s="82"/>
      <c r="D135" s="37"/>
      <c r="E135" s="37"/>
      <c r="F135" s="38" t="str">
        <f>IF(C135="","",IF(ISNA(VLOOKUP(C135,#REF!,2,0)),"",VLOOKUP(C135,#REF!,2,0)))</f>
        <v/>
      </c>
      <c r="G135" s="39"/>
      <c r="H135" s="40"/>
      <c r="I135" s="41"/>
      <c r="J135" s="40"/>
      <c r="K135" s="40"/>
      <c r="L135" s="42" t="str">
        <f t="shared" si="4"/>
        <v/>
      </c>
      <c r="M135" s="59" t="str">
        <f>IF(C135="","",IF(ISNA(VLOOKUP(C135,#REF!,3,0)),"",VLOOKUP(C135,#REF!,3,0)))</f>
        <v/>
      </c>
      <c r="N135" s="43"/>
      <c r="O135" s="44"/>
      <c r="P135" s="45"/>
      <c r="Q135" s="45"/>
      <c r="R135" s="38" t="str">
        <f>IF(M135="","",IF(ISNA(VLOOKUP(C135,#REF!,4,0)),"",VLOOKUP(C135,#REF!,4,0)))</f>
        <v/>
      </c>
      <c r="S135" s="60"/>
      <c r="T135" s="42"/>
      <c r="U135" s="61"/>
      <c r="V135" s="60"/>
      <c r="W135" s="47"/>
      <c r="X135" s="47"/>
      <c r="Y135" s="48"/>
      <c r="Z135" s="47"/>
      <c r="AA135" s="47"/>
      <c r="AB135" s="49"/>
      <c r="AC135" s="47"/>
      <c r="AD135" s="50"/>
      <c r="AE135"/>
      <c r="AF135"/>
      <c r="AG135"/>
      <c r="AH135"/>
      <c r="AI135"/>
      <c r="AJ135"/>
      <c r="AK135"/>
      <c r="AL135"/>
      <c r="AM135"/>
      <c r="AN135"/>
      <c r="AP135" s="5"/>
      <c r="AQ135" s="5"/>
      <c r="AR135" s="5"/>
      <c r="AS135" s="5"/>
    </row>
    <row r="136" spans="1:45" s="55" customFormat="1" ht="15" customHeight="1">
      <c r="A136" s="58"/>
      <c r="B136" s="37"/>
      <c r="C136" s="82"/>
      <c r="D136" s="37"/>
      <c r="E136" s="37"/>
      <c r="F136" s="38" t="str">
        <f>IF(C136="","",IF(ISNA(VLOOKUP(C136,#REF!,2,0)),"",VLOOKUP(C136,#REF!,2,0)))</f>
        <v/>
      </c>
      <c r="G136" s="39"/>
      <c r="H136" s="40"/>
      <c r="I136" s="41"/>
      <c r="J136" s="40"/>
      <c r="K136" s="40"/>
      <c r="L136" s="42" t="str">
        <f t="shared" si="4"/>
        <v/>
      </c>
      <c r="M136" s="59" t="str">
        <f>IF(C136="","",IF(ISNA(VLOOKUP(C136,#REF!,3,0)),"",VLOOKUP(C136,#REF!,3,0)))</f>
        <v/>
      </c>
      <c r="N136" s="43"/>
      <c r="O136" s="44"/>
      <c r="P136" s="45"/>
      <c r="Q136" s="45"/>
      <c r="R136" s="38" t="str">
        <f>IF(M136="","",IF(ISNA(VLOOKUP(C136,#REF!,4,0)),"",VLOOKUP(C136,#REF!,4,0)))</f>
        <v/>
      </c>
      <c r="S136" s="60"/>
      <c r="T136" s="42"/>
      <c r="U136" s="61"/>
      <c r="V136" s="60"/>
      <c r="W136" s="46"/>
      <c r="X136" s="47"/>
      <c r="Y136" s="48"/>
      <c r="Z136" s="47"/>
      <c r="AA136" s="47"/>
      <c r="AB136" s="49"/>
      <c r="AC136" s="47"/>
      <c r="AD136" s="50"/>
      <c r="AE136"/>
      <c r="AF136"/>
      <c r="AG136"/>
      <c r="AH136"/>
      <c r="AI136"/>
      <c r="AJ136"/>
      <c r="AK136"/>
      <c r="AL136"/>
      <c r="AM136"/>
      <c r="AN136"/>
      <c r="AP136" s="5"/>
      <c r="AQ136" s="5"/>
      <c r="AR136" s="5"/>
      <c r="AS136" s="5"/>
    </row>
    <row r="137" spans="1:45" s="55" customFormat="1" ht="15" customHeight="1">
      <c r="A137" s="58"/>
      <c r="B137" s="37"/>
      <c r="C137" s="82"/>
      <c r="D137" s="37"/>
      <c r="E137" s="37"/>
      <c r="F137" s="38" t="str">
        <f>IF(C137="","",IF(ISNA(VLOOKUP(C137,#REF!,2,0)),"",VLOOKUP(C137,#REF!,2,0)))</f>
        <v/>
      </c>
      <c r="G137" s="39"/>
      <c r="H137" s="40"/>
      <c r="I137" s="41"/>
      <c r="J137" s="40"/>
      <c r="K137" s="40"/>
      <c r="L137" s="42" t="str">
        <f t="shared" si="4"/>
        <v/>
      </c>
      <c r="M137" s="59" t="str">
        <f>IF(C137="","",IF(ISNA(VLOOKUP(C137,#REF!,3,0)),"",VLOOKUP(C137,#REF!,3,0)))</f>
        <v/>
      </c>
      <c r="N137" s="43"/>
      <c r="O137" s="44"/>
      <c r="P137" s="45"/>
      <c r="Q137" s="45"/>
      <c r="R137" s="38" t="str">
        <f>IF(M137="","",IF(ISNA(VLOOKUP(C137,#REF!,4,0)),"",VLOOKUP(C137,#REF!,4,0)))</f>
        <v/>
      </c>
      <c r="S137" s="60"/>
      <c r="T137" s="42"/>
      <c r="U137" s="61"/>
      <c r="V137" s="60"/>
      <c r="W137" s="46"/>
      <c r="X137" s="47"/>
      <c r="Y137" s="47"/>
      <c r="Z137" s="47"/>
      <c r="AA137" s="47"/>
      <c r="AB137" s="49"/>
      <c r="AC137" s="47"/>
      <c r="AD137" s="50"/>
      <c r="AE137"/>
      <c r="AF137"/>
      <c r="AG137"/>
      <c r="AH137"/>
      <c r="AI137"/>
      <c r="AJ137"/>
      <c r="AK137"/>
      <c r="AL137"/>
      <c r="AM137"/>
      <c r="AN137"/>
      <c r="AP137" s="5"/>
      <c r="AQ137" s="5"/>
      <c r="AR137" s="5"/>
      <c r="AS137" s="5"/>
    </row>
    <row r="138" spans="1:45" s="55" customFormat="1" ht="15" customHeight="1">
      <c r="A138" s="58"/>
      <c r="B138" s="37"/>
      <c r="C138" s="82"/>
      <c r="D138" s="37"/>
      <c r="E138" s="37"/>
      <c r="F138" s="38" t="str">
        <f>IF(C138="","",IF(ISNA(VLOOKUP(C138,#REF!,2,0)),"",VLOOKUP(C138,#REF!,2,0)))</f>
        <v/>
      </c>
      <c r="G138" s="39"/>
      <c r="H138" s="40"/>
      <c r="I138" s="41"/>
      <c r="J138" s="40"/>
      <c r="K138" s="40"/>
      <c r="L138" s="42" t="str">
        <f t="shared" si="4"/>
        <v/>
      </c>
      <c r="M138" s="59" t="str">
        <f>IF(C138="","",IF(ISNA(VLOOKUP(C138,#REF!,3,0)),"",VLOOKUP(C138,#REF!,3,0)))</f>
        <v/>
      </c>
      <c r="N138" s="43"/>
      <c r="O138" s="44"/>
      <c r="P138" s="45"/>
      <c r="Q138" s="45"/>
      <c r="R138" s="38" t="str">
        <f>IF(M138="","",IF(ISNA(VLOOKUP(C138,#REF!,4,0)),"",VLOOKUP(C138,#REF!,4,0)))</f>
        <v/>
      </c>
      <c r="S138" s="60"/>
      <c r="T138" s="42"/>
      <c r="U138" s="61"/>
      <c r="V138" s="60"/>
      <c r="W138" s="46"/>
      <c r="X138" s="47"/>
      <c r="Y138" s="47"/>
      <c r="Z138" s="47"/>
      <c r="AA138" s="47"/>
      <c r="AB138" s="49"/>
      <c r="AC138" s="47"/>
      <c r="AD138" s="50"/>
      <c r="AE138"/>
      <c r="AF138"/>
      <c r="AG138"/>
      <c r="AH138"/>
      <c r="AI138"/>
      <c r="AJ138"/>
      <c r="AK138"/>
      <c r="AL138"/>
      <c r="AM138"/>
      <c r="AN138"/>
      <c r="AP138" s="5"/>
      <c r="AQ138" s="5"/>
      <c r="AR138" s="5"/>
      <c r="AS138" s="5"/>
    </row>
    <row r="139" spans="1:45" s="55" customFormat="1" ht="15" customHeight="1">
      <c r="A139" s="58"/>
      <c r="B139" s="37"/>
      <c r="C139" s="82"/>
      <c r="D139" s="37"/>
      <c r="E139" s="37"/>
      <c r="F139" s="38" t="str">
        <f>IF(C139="","",IF(ISNA(VLOOKUP(C139,#REF!,2,0)),"",VLOOKUP(C139,#REF!,2,0)))</f>
        <v/>
      </c>
      <c r="G139" s="39"/>
      <c r="H139" s="40"/>
      <c r="I139" s="41"/>
      <c r="J139" s="40"/>
      <c r="K139" s="40"/>
      <c r="L139" s="42" t="str">
        <f t="shared" si="4"/>
        <v/>
      </c>
      <c r="M139" s="59" t="str">
        <f>IF(C139="","",IF(ISNA(VLOOKUP(C139,#REF!,3,0)),"",VLOOKUP(C139,#REF!,3,0)))</f>
        <v/>
      </c>
      <c r="N139" s="43"/>
      <c r="O139" s="44"/>
      <c r="P139" s="45"/>
      <c r="Q139" s="45"/>
      <c r="R139" s="38" t="str">
        <f>IF(M139="","",IF(ISNA(VLOOKUP(C139,#REF!,4,0)),"",VLOOKUP(C139,#REF!,4,0)))</f>
        <v/>
      </c>
      <c r="S139" s="60"/>
      <c r="T139" s="42"/>
      <c r="U139" s="61"/>
      <c r="V139" s="60"/>
      <c r="W139" s="47"/>
      <c r="X139" s="47"/>
      <c r="Y139" s="48"/>
      <c r="Z139" s="47"/>
      <c r="AA139" s="47"/>
      <c r="AB139" s="49"/>
      <c r="AC139" s="47"/>
      <c r="AD139" s="50"/>
      <c r="AE139"/>
      <c r="AF139"/>
      <c r="AG139"/>
      <c r="AH139"/>
      <c r="AI139"/>
      <c r="AJ139"/>
      <c r="AK139"/>
      <c r="AL139"/>
      <c r="AM139"/>
      <c r="AN139"/>
      <c r="AP139" s="5"/>
      <c r="AQ139" s="5"/>
      <c r="AR139" s="5"/>
      <c r="AS139" s="5"/>
    </row>
    <row r="140" spans="1:45" s="55" customFormat="1" ht="15" customHeight="1">
      <c r="A140" s="58"/>
      <c r="B140" s="37"/>
      <c r="C140" s="82"/>
      <c r="D140" s="37"/>
      <c r="E140" s="37"/>
      <c r="F140" s="38" t="str">
        <f>IF(C140="","",IF(ISNA(VLOOKUP(C140,#REF!,2,0)),"",VLOOKUP(C140,#REF!,2,0)))</f>
        <v/>
      </c>
      <c r="G140" s="39"/>
      <c r="H140" s="40"/>
      <c r="I140" s="41"/>
      <c r="J140" s="40"/>
      <c r="K140" s="40"/>
      <c r="L140" s="42" t="str">
        <f t="shared" si="4"/>
        <v/>
      </c>
      <c r="M140" s="59" t="str">
        <f>IF(C140="","",IF(ISNA(VLOOKUP(C140,#REF!,3,0)),"",VLOOKUP(C140,#REF!,3,0)))</f>
        <v/>
      </c>
      <c r="N140" s="43"/>
      <c r="O140" s="44"/>
      <c r="P140" s="45"/>
      <c r="Q140" s="45"/>
      <c r="R140" s="38" t="str">
        <f>IF(M140="","",IF(ISNA(VLOOKUP(C140,#REF!,4,0)),"",VLOOKUP(C140,#REF!,4,0)))</f>
        <v/>
      </c>
      <c r="S140" s="60"/>
      <c r="T140" s="42"/>
      <c r="U140" s="61"/>
      <c r="V140" s="60"/>
      <c r="W140" s="47"/>
      <c r="X140" s="47"/>
      <c r="Y140" s="47"/>
      <c r="Z140" s="47"/>
      <c r="AA140" s="47"/>
      <c r="AB140" s="49"/>
      <c r="AC140" s="47"/>
      <c r="AD140" s="50"/>
      <c r="AE140"/>
      <c r="AF140"/>
      <c r="AG140"/>
      <c r="AH140"/>
      <c r="AI140"/>
      <c r="AJ140"/>
      <c r="AK140"/>
      <c r="AL140"/>
      <c r="AM140"/>
      <c r="AN140"/>
      <c r="AP140" s="5"/>
      <c r="AQ140" s="5"/>
      <c r="AR140" s="5"/>
      <c r="AS140" s="5"/>
    </row>
    <row r="141" spans="1:45" s="55" customFormat="1" ht="15" customHeight="1">
      <c r="A141" s="58"/>
      <c r="B141" s="37"/>
      <c r="C141" s="82"/>
      <c r="D141" s="37"/>
      <c r="E141" s="37"/>
      <c r="F141" s="38" t="str">
        <f>IF(C141="","",IF(ISNA(VLOOKUP(C141,#REF!,2,0)),"",VLOOKUP(C141,#REF!,2,0)))</f>
        <v/>
      </c>
      <c r="G141" s="39"/>
      <c r="H141" s="40"/>
      <c r="I141" s="41"/>
      <c r="J141" s="40"/>
      <c r="K141" s="40"/>
      <c r="L141" s="42" t="str">
        <f t="shared" si="4"/>
        <v/>
      </c>
      <c r="M141" s="59" t="str">
        <f>IF(C141="","",IF(ISNA(VLOOKUP(C141,#REF!,3,0)),"",VLOOKUP(C141,#REF!,3,0)))</f>
        <v/>
      </c>
      <c r="N141" s="43"/>
      <c r="O141" s="44"/>
      <c r="P141" s="45"/>
      <c r="Q141" s="45"/>
      <c r="R141" s="38" t="str">
        <f>IF(M141="","",IF(ISNA(VLOOKUP(C141,#REF!,4,0)),"",VLOOKUP(C141,#REF!,4,0)))</f>
        <v/>
      </c>
      <c r="S141" s="60"/>
      <c r="T141" s="42"/>
      <c r="U141" s="61"/>
      <c r="V141" s="60"/>
      <c r="W141" s="47"/>
      <c r="X141" s="47"/>
      <c r="Y141" s="47"/>
      <c r="Z141" s="47"/>
      <c r="AA141" s="47"/>
      <c r="AB141" s="49"/>
      <c r="AC141" s="47"/>
      <c r="AD141" s="50"/>
      <c r="AE141"/>
      <c r="AF141"/>
      <c r="AG141"/>
      <c r="AH141"/>
      <c r="AI141"/>
      <c r="AJ141"/>
      <c r="AK141"/>
      <c r="AL141"/>
      <c r="AM141"/>
      <c r="AN141"/>
      <c r="AP141" s="5"/>
      <c r="AQ141" s="5"/>
      <c r="AR141" s="5"/>
      <c r="AS141" s="5"/>
    </row>
    <row r="142" spans="1:45" s="55" customFormat="1" ht="15" customHeight="1">
      <c r="A142" s="58"/>
      <c r="B142" s="37"/>
      <c r="C142" s="82"/>
      <c r="D142" s="37"/>
      <c r="E142" s="37"/>
      <c r="F142" s="38" t="str">
        <f>IF(C142="","",IF(ISNA(VLOOKUP(C142,#REF!,2,0)),"",VLOOKUP(C142,#REF!,2,0)))</f>
        <v/>
      </c>
      <c r="G142" s="39"/>
      <c r="H142" s="40"/>
      <c r="I142" s="41"/>
      <c r="J142" s="40"/>
      <c r="K142" s="40"/>
      <c r="L142" s="42" t="str">
        <f t="shared" si="4"/>
        <v/>
      </c>
      <c r="M142" s="59" t="str">
        <f>IF(C142="","",IF(ISNA(VLOOKUP(C142,#REF!,3,0)),"",VLOOKUP(C142,#REF!,3,0)))</f>
        <v/>
      </c>
      <c r="N142" s="43"/>
      <c r="O142" s="44"/>
      <c r="P142" s="45"/>
      <c r="Q142" s="45"/>
      <c r="R142" s="38" t="str">
        <f>IF(M142="","",IF(ISNA(VLOOKUP(C142,#REF!,4,0)),"",VLOOKUP(C142,#REF!,4,0)))</f>
        <v/>
      </c>
      <c r="S142" s="60"/>
      <c r="T142" s="42" t="str">
        <f t="shared" ref="T142:T205" si="5">IF(S142&gt;R142,(S142-R142),IF(S142&lt;R142,"",IF(S142=R142,"")))</f>
        <v/>
      </c>
      <c r="U142" s="61"/>
      <c r="V142" s="60"/>
      <c r="W142" s="47"/>
      <c r="X142" s="47"/>
      <c r="Y142" s="47"/>
      <c r="Z142" s="47"/>
      <c r="AA142" s="47"/>
      <c r="AB142" s="49"/>
      <c r="AC142" s="47"/>
      <c r="AD142" s="50"/>
      <c r="AE142"/>
      <c r="AF142"/>
      <c r="AG142"/>
      <c r="AH142"/>
      <c r="AI142"/>
      <c r="AJ142"/>
      <c r="AK142"/>
      <c r="AL142"/>
      <c r="AM142"/>
      <c r="AN142"/>
      <c r="AP142" s="5"/>
      <c r="AQ142" s="5"/>
      <c r="AR142" s="5"/>
      <c r="AS142" s="5"/>
    </row>
    <row r="143" spans="1:45" s="55" customFormat="1" ht="15" customHeight="1">
      <c r="A143" s="58"/>
      <c r="B143" s="37"/>
      <c r="C143" s="82"/>
      <c r="D143" s="37"/>
      <c r="E143" s="37"/>
      <c r="F143" s="38" t="str">
        <f>IF(C143="","",IF(ISNA(VLOOKUP(C143,#REF!,2,0)),"",VLOOKUP(C143,#REF!,2,0)))</f>
        <v/>
      </c>
      <c r="G143" s="39"/>
      <c r="H143" s="40"/>
      <c r="I143" s="41"/>
      <c r="J143" s="40"/>
      <c r="K143" s="40"/>
      <c r="L143" s="42" t="str">
        <f t="shared" si="4"/>
        <v/>
      </c>
      <c r="M143" s="59" t="str">
        <f>IF(C143="","",IF(ISNA(VLOOKUP(C143,#REF!,3,0)),"",VLOOKUP(C143,#REF!,3,0)))</f>
        <v/>
      </c>
      <c r="N143" s="43"/>
      <c r="O143" s="44"/>
      <c r="P143" s="45"/>
      <c r="Q143" s="45"/>
      <c r="R143" s="38" t="str">
        <f>IF(M143="","",IF(ISNA(VLOOKUP(C143,#REF!,4,0)),"",VLOOKUP(C143,#REF!,4,0)))</f>
        <v/>
      </c>
      <c r="S143" s="60"/>
      <c r="T143" s="42" t="str">
        <f t="shared" si="5"/>
        <v/>
      </c>
      <c r="U143" s="61"/>
      <c r="V143" s="60"/>
      <c r="W143" s="47"/>
      <c r="X143" s="47"/>
      <c r="Y143" s="48"/>
      <c r="Z143" s="47"/>
      <c r="AA143" s="47"/>
      <c r="AB143" s="49"/>
      <c r="AC143" s="47"/>
      <c r="AD143" s="50"/>
      <c r="AE143"/>
      <c r="AF143"/>
      <c r="AG143"/>
      <c r="AH143"/>
      <c r="AI143"/>
      <c r="AJ143"/>
      <c r="AK143"/>
      <c r="AL143"/>
      <c r="AM143"/>
      <c r="AN143"/>
      <c r="AP143" s="5"/>
      <c r="AQ143" s="5"/>
      <c r="AR143" s="5"/>
      <c r="AS143" s="5"/>
    </row>
    <row r="144" spans="1:45" s="55" customFormat="1" ht="15" customHeight="1">
      <c r="A144" s="58"/>
      <c r="B144" s="37"/>
      <c r="C144" s="82"/>
      <c r="D144" s="37"/>
      <c r="E144" s="37"/>
      <c r="F144" s="38" t="str">
        <f>IF(C144="","",IF(ISNA(VLOOKUP(C144,#REF!,2,0)),"",VLOOKUP(C144,#REF!,2,0)))</f>
        <v/>
      </c>
      <c r="G144" s="39"/>
      <c r="H144" s="40"/>
      <c r="I144" s="41"/>
      <c r="J144" s="40"/>
      <c r="K144" s="40"/>
      <c r="L144" s="42" t="str">
        <f t="shared" si="4"/>
        <v/>
      </c>
      <c r="M144" s="59" t="str">
        <f>IF(C144="","",IF(ISNA(VLOOKUP(C144,#REF!,3,0)),"",VLOOKUP(C144,#REF!,3,0)))</f>
        <v/>
      </c>
      <c r="N144" s="43"/>
      <c r="O144" s="44"/>
      <c r="P144" s="45"/>
      <c r="Q144" s="45"/>
      <c r="R144" s="38" t="str">
        <f>IF(M144="","",IF(ISNA(VLOOKUP(C144,#REF!,4,0)),"",VLOOKUP(C144,#REF!,4,0)))</f>
        <v/>
      </c>
      <c r="S144" s="60"/>
      <c r="T144" s="42" t="str">
        <f t="shared" si="5"/>
        <v/>
      </c>
      <c r="U144" s="61"/>
      <c r="V144" s="60"/>
      <c r="W144" s="47"/>
      <c r="X144" s="47"/>
      <c r="Y144" s="47"/>
      <c r="Z144" s="47"/>
      <c r="AA144" s="47"/>
      <c r="AB144" s="49"/>
      <c r="AC144" s="47"/>
      <c r="AD144" s="50"/>
      <c r="AE144"/>
      <c r="AF144"/>
      <c r="AG144"/>
      <c r="AH144"/>
      <c r="AI144"/>
      <c r="AJ144"/>
      <c r="AK144"/>
      <c r="AL144"/>
      <c r="AM144"/>
      <c r="AN144"/>
      <c r="AP144" s="5"/>
      <c r="AQ144" s="5"/>
      <c r="AR144" s="5"/>
      <c r="AS144" s="5"/>
    </row>
    <row r="145" spans="1:45" s="55" customFormat="1" ht="15" customHeight="1">
      <c r="A145" s="58"/>
      <c r="B145" s="37"/>
      <c r="C145" s="36"/>
      <c r="D145" s="37"/>
      <c r="E145" s="37"/>
      <c r="F145" s="38" t="str">
        <f>IF(C145="","",IF(ISNA(VLOOKUP(C145,#REF!,2,0)),"",VLOOKUP(C145,#REF!,2,0)))</f>
        <v/>
      </c>
      <c r="G145" s="39"/>
      <c r="H145" s="40"/>
      <c r="I145" s="41"/>
      <c r="J145" s="40"/>
      <c r="K145" s="40"/>
      <c r="L145" s="42" t="str">
        <f t="shared" si="4"/>
        <v/>
      </c>
      <c r="M145" s="59" t="str">
        <f>IF(C145="","",IF(ISNA(VLOOKUP(C145,#REF!,3,0)),"",VLOOKUP(C145,#REF!,3,0)))</f>
        <v/>
      </c>
      <c r="N145" s="43"/>
      <c r="O145" s="44"/>
      <c r="P145" s="45"/>
      <c r="Q145" s="45"/>
      <c r="R145" s="38" t="str">
        <f>IF(M145="","",IF(ISNA(VLOOKUP(C145,#REF!,4,0)),"",VLOOKUP(C145,#REF!,4,0)))</f>
        <v/>
      </c>
      <c r="S145" s="60"/>
      <c r="T145" s="42" t="str">
        <f t="shared" si="5"/>
        <v/>
      </c>
      <c r="U145" s="61"/>
      <c r="V145" s="60"/>
      <c r="W145" s="62"/>
      <c r="X145" s="47"/>
      <c r="Y145" s="47"/>
      <c r="Z145" s="47"/>
      <c r="AA145" s="47"/>
      <c r="AB145" s="49"/>
      <c r="AC145" s="47"/>
      <c r="AD145" s="50"/>
      <c r="AE145"/>
      <c r="AF145"/>
      <c r="AG145"/>
      <c r="AH145"/>
      <c r="AI145"/>
      <c r="AJ145"/>
      <c r="AK145"/>
      <c r="AL145"/>
      <c r="AM145"/>
      <c r="AN145"/>
      <c r="AP145" s="5"/>
      <c r="AQ145" s="5"/>
      <c r="AR145" s="5"/>
      <c r="AS145" s="5"/>
    </row>
    <row r="146" spans="1:45" s="55" customFormat="1" ht="15" customHeight="1">
      <c r="A146" s="58"/>
      <c r="B146" s="37"/>
      <c r="C146" s="36"/>
      <c r="D146" s="37"/>
      <c r="E146" s="37"/>
      <c r="F146" s="38" t="str">
        <f>IF(C146="","",IF(ISNA(VLOOKUP(C146,#REF!,2,0)),"",VLOOKUP(C146,#REF!,2,0)))</f>
        <v/>
      </c>
      <c r="G146" s="39"/>
      <c r="H146" s="40"/>
      <c r="I146" s="41"/>
      <c r="J146" s="40"/>
      <c r="K146" s="40"/>
      <c r="L146" s="42" t="str">
        <f t="shared" si="4"/>
        <v/>
      </c>
      <c r="M146" s="59" t="str">
        <f>IF(C146="","",IF(ISNA(VLOOKUP(C146,#REF!,3,0)),"",VLOOKUP(C146,#REF!,3,0)))</f>
        <v/>
      </c>
      <c r="N146" s="43"/>
      <c r="O146" s="44"/>
      <c r="P146" s="45"/>
      <c r="Q146" s="45"/>
      <c r="R146" s="38" t="str">
        <f>IF(M146="","",IF(ISNA(VLOOKUP(C146,#REF!,4,0)),"",VLOOKUP(C146,#REF!,4,0)))</f>
        <v/>
      </c>
      <c r="S146" s="60"/>
      <c r="T146" s="42" t="str">
        <f t="shared" si="5"/>
        <v/>
      </c>
      <c r="U146" s="61"/>
      <c r="V146" s="60"/>
      <c r="W146" s="47"/>
      <c r="X146" s="47"/>
      <c r="Y146" s="47"/>
      <c r="Z146" s="47"/>
      <c r="AA146" s="47"/>
      <c r="AB146" s="49"/>
      <c r="AC146" s="47"/>
      <c r="AD146" s="50"/>
      <c r="AE146"/>
      <c r="AF146"/>
      <c r="AG146"/>
      <c r="AH146"/>
      <c r="AI146"/>
      <c r="AJ146"/>
      <c r="AK146"/>
      <c r="AL146"/>
      <c r="AM146"/>
      <c r="AN146"/>
      <c r="AP146" s="5"/>
      <c r="AQ146" s="5"/>
      <c r="AR146" s="5"/>
      <c r="AS146" s="5"/>
    </row>
    <row r="147" spans="1:45" s="55" customFormat="1" ht="15" customHeight="1">
      <c r="A147" s="58"/>
      <c r="B147" s="37"/>
      <c r="C147" s="36"/>
      <c r="D147" s="37"/>
      <c r="E147" s="37"/>
      <c r="F147" s="38" t="str">
        <f>IF(C147="","",IF(ISNA(VLOOKUP(C147,#REF!,2,0)),"",VLOOKUP(C147,#REF!,2,0)))</f>
        <v/>
      </c>
      <c r="G147" s="39"/>
      <c r="H147" s="40"/>
      <c r="I147" s="41"/>
      <c r="J147" s="40"/>
      <c r="K147" s="40"/>
      <c r="L147" s="42" t="str">
        <f t="shared" si="4"/>
        <v/>
      </c>
      <c r="M147" s="59" t="str">
        <f>IF(C147="","",IF(ISNA(VLOOKUP(C147,#REF!,3,0)),"",VLOOKUP(C147,#REF!,3,0)))</f>
        <v/>
      </c>
      <c r="N147" s="43"/>
      <c r="O147" s="44"/>
      <c r="P147" s="45"/>
      <c r="Q147" s="45"/>
      <c r="R147" s="38" t="str">
        <f>IF(M147="","",IF(ISNA(VLOOKUP(C147,#REF!,4,0)),"",VLOOKUP(C147,#REF!,4,0)))</f>
        <v/>
      </c>
      <c r="S147" s="60"/>
      <c r="T147" s="42" t="str">
        <f t="shared" si="5"/>
        <v/>
      </c>
      <c r="U147" s="61"/>
      <c r="V147" s="60"/>
      <c r="W147" s="47"/>
      <c r="X147" s="47"/>
      <c r="Y147" s="48"/>
      <c r="Z147" s="47"/>
      <c r="AA147" s="47"/>
      <c r="AB147" s="49"/>
      <c r="AC147" s="47"/>
      <c r="AD147" s="50"/>
      <c r="AE147"/>
      <c r="AF147"/>
      <c r="AG147"/>
      <c r="AH147"/>
      <c r="AI147"/>
      <c r="AJ147"/>
      <c r="AK147"/>
      <c r="AL147"/>
      <c r="AM147"/>
      <c r="AN147"/>
      <c r="AP147" s="5"/>
      <c r="AQ147" s="5"/>
      <c r="AR147" s="5"/>
      <c r="AS147" s="5"/>
    </row>
    <row r="148" spans="1:45" s="55" customFormat="1" ht="15" customHeight="1">
      <c r="A148" s="58"/>
      <c r="B148" s="37"/>
      <c r="C148" s="36"/>
      <c r="D148" s="37"/>
      <c r="E148" s="37"/>
      <c r="F148" s="38" t="str">
        <f>IF(C148="","",IF(ISNA(VLOOKUP(C148,#REF!,2,0)),"",VLOOKUP(C148,#REF!,2,0)))</f>
        <v/>
      </c>
      <c r="G148" s="39"/>
      <c r="H148" s="40"/>
      <c r="I148" s="41"/>
      <c r="J148" s="40"/>
      <c r="K148" s="40"/>
      <c r="L148" s="42" t="str">
        <f t="shared" si="4"/>
        <v/>
      </c>
      <c r="M148" s="59" t="str">
        <f>IF(C148="","",IF(ISNA(VLOOKUP(C148,#REF!,3,0)),"",VLOOKUP(C148,#REF!,3,0)))</f>
        <v/>
      </c>
      <c r="N148" s="43"/>
      <c r="O148" s="44"/>
      <c r="P148" s="45"/>
      <c r="Q148" s="45"/>
      <c r="R148" s="38" t="str">
        <f>IF(M148="","",IF(ISNA(VLOOKUP(C148,#REF!,4,0)),"",VLOOKUP(C148,#REF!,4,0)))</f>
        <v/>
      </c>
      <c r="S148" s="60"/>
      <c r="T148" s="42" t="str">
        <f t="shared" si="5"/>
        <v/>
      </c>
      <c r="U148" s="61"/>
      <c r="V148" s="60"/>
      <c r="W148" s="47"/>
      <c r="X148" s="47"/>
      <c r="Y148" s="47"/>
      <c r="Z148" s="47"/>
      <c r="AA148" s="47"/>
      <c r="AB148" s="49"/>
      <c r="AC148" s="47"/>
      <c r="AD148" s="50"/>
      <c r="AE148"/>
      <c r="AF148"/>
      <c r="AG148"/>
      <c r="AH148"/>
      <c r="AI148"/>
      <c r="AJ148"/>
      <c r="AK148"/>
      <c r="AL148"/>
      <c r="AM148"/>
      <c r="AN148"/>
      <c r="AP148" s="5"/>
      <c r="AQ148" s="5"/>
      <c r="AR148" s="5"/>
      <c r="AS148" s="5"/>
    </row>
    <row r="149" spans="1:45" s="55" customFormat="1" ht="15" customHeight="1">
      <c r="A149" s="58"/>
      <c r="B149" s="37"/>
      <c r="C149" s="36"/>
      <c r="D149" s="37"/>
      <c r="E149" s="37"/>
      <c r="F149" s="38" t="str">
        <f>IF(C149="","",IF(ISNA(VLOOKUP(C149,#REF!,2,0)),"",VLOOKUP(C149,#REF!,2,0)))</f>
        <v/>
      </c>
      <c r="G149" s="39"/>
      <c r="H149" s="40"/>
      <c r="I149" s="41"/>
      <c r="J149" s="40"/>
      <c r="K149" s="40"/>
      <c r="L149" s="42" t="str">
        <f t="shared" si="4"/>
        <v/>
      </c>
      <c r="M149" s="59" t="str">
        <f>IF(C149="","",IF(ISNA(VLOOKUP(C149,#REF!,3,0)),"",VLOOKUP(C149,#REF!,3,0)))</f>
        <v/>
      </c>
      <c r="N149" s="43"/>
      <c r="O149" s="44"/>
      <c r="P149" s="45"/>
      <c r="Q149" s="45"/>
      <c r="R149" s="38" t="str">
        <f>IF(M149="","",IF(ISNA(VLOOKUP(C149,#REF!,4,0)),"",VLOOKUP(C149,#REF!,4,0)))</f>
        <v/>
      </c>
      <c r="S149" s="60"/>
      <c r="T149" s="42" t="str">
        <f t="shared" si="5"/>
        <v/>
      </c>
      <c r="U149" s="61"/>
      <c r="V149" s="60"/>
      <c r="W149" s="46"/>
      <c r="X149" s="47"/>
      <c r="Y149" s="48"/>
      <c r="Z149" s="47"/>
      <c r="AA149" s="48"/>
      <c r="AB149" s="76"/>
      <c r="AC149" s="62"/>
      <c r="AE149"/>
      <c r="AF149"/>
      <c r="AG149"/>
      <c r="AH149"/>
      <c r="AI149"/>
      <c r="AJ149"/>
      <c r="AK149"/>
      <c r="AL149"/>
      <c r="AM149"/>
      <c r="AN149"/>
      <c r="AP149" s="5"/>
      <c r="AQ149" s="5"/>
      <c r="AR149" s="5"/>
      <c r="AS149" s="5"/>
    </row>
    <row r="150" spans="1:45" s="55" customFormat="1" ht="15" customHeight="1">
      <c r="A150" s="58"/>
      <c r="B150" s="37"/>
      <c r="C150" s="36"/>
      <c r="D150" s="37"/>
      <c r="E150" s="37"/>
      <c r="F150" s="38" t="str">
        <f>IF(C150="","",IF(ISNA(VLOOKUP(C150,#REF!,2,0)),"",VLOOKUP(C150,#REF!,2,0)))</f>
        <v/>
      </c>
      <c r="G150" s="39"/>
      <c r="H150" s="40"/>
      <c r="I150" s="41"/>
      <c r="J150" s="40"/>
      <c r="K150" s="40"/>
      <c r="L150" s="42" t="str">
        <f t="shared" si="4"/>
        <v/>
      </c>
      <c r="M150" s="59" t="str">
        <f>IF(C150="","",IF(ISNA(VLOOKUP(C150,#REF!,3,0)),"",VLOOKUP(C150,#REF!,3,0)))</f>
        <v/>
      </c>
      <c r="N150" s="43"/>
      <c r="O150" s="44"/>
      <c r="P150" s="45"/>
      <c r="Q150" s="45"/>
      <c r="R150" s="38" t="str">
        <f>IF(M150="","",IF(ISNA(VLOOKUP(C150,#REF!,4,0)),"",VLOOKUP(C150,#REF!,4,0)))</f>
        <v/>
      </c>
      <c r="S150" s="60"/>
      <c r="T150" s="42" t="str">
        <f t="shared" si="5"/>
        <v/>
      </c>
      <c r="U150" s="61"/>
      <c r="V150" s="60"/>
      <c r="W150" s="47"/>
      <c r="X150" s="47"/>
      <c r="Y150" s="47"/>
      <c r="Z150" s="47"/>
      <c r="AA150" s="47"/>
      <c r="AB150" s="49"/>
      <c r="AC150" s="47"/>
      <c r="AD150" s="50"/>
      <c r="AE150"/>
      <c r="AF150"/>
      <c r="AG150"/>
      <c r="AH150"/>
      <c r="AI150"/>
      <c r="AJ150"/>
      <c r="AK150"/>
      <c r="AL150"/>
      <c r="AM150"/>
      <c r="AN150"/>
      <c r="AP150" s="5"/>
      <c r="AQ150" s="5"/>
      <c r="AR150" s="5"/>
      <c r="AS150" s="5"/>
    </row>
    <row r="151" spans="1:45" s="55" customFormat="1" ht="15" customHeight="1">
      <c r="A151" s="58"/>
      <c r="B151" s="37"/>
      <c r="C151" s="36"/>
      <c r="D151" s="37"/>
      <c r="E151" s="37"/>
      <c r="F151" s="38" t="str">
        <f>IF(C151="","",IF(ISNA(VLOOKUP(C151,#REF!,2,0)),"",VLOOKUP(C151,#REF!,2,0)))</f>
        <v/>
      </c>
      <c r="G151" s="39"/>
      <c r="H151" s="40"/>
      <c r="I151" s="41"/>
      <c r="J151" s="40"/>
      <c r="K151" s="40"/>
      <c r="L151" s="42" t="str">
        <f t="shared" si="4"/>
        <v/>
      </c>
      <c r="M151" s="59" t="str">
        <f>IF(C151="","",IF(ISNA(VLOOKUP(C151,#REF!,3,0)),"",VLOOKUP(C151,#REF!,3,0)))</f>
        <v/>
      </c>
      <c r="N151" s="43"/>
      <c r="O151" s="44"/>
      <c r="P151" s="45"/>
      <c r="Q151" s="45"/>
      <c r="R151" s="38" t="str">
        <f>IF(M151="","",IF(ISNA(VLOOKUP(C151,#REF!,4,0)),"",VLOOKUP(C151,#REF!,4,0)))</f>
        <v/>
      </c>
      <c r="S151" s="60"/>
      <c r="T151" s="42" t="str">
        <f t="shared" si="5"/>
        <v/>
      </c>
      <c r="U151" s="61"/>
      <c r="V151" s="60"/>
      <c r="W151" s="47"/>
      <c r="X151" s="47"/>
      <c r="Y151" s="48"/>
      <c r="Z151" s="47"/>
      <c r="AA151" s="47"/>
      <c r="AB151" s="49"/>
      <c r="AC151" s="47"/>
      <c r="AD151" s="50"/>
      <c r="AE151"/>
      <c r="AF151"/>
      <c r="AG151"/>
      <c r="AH151"/>
      <c r="AI151"/>
      <c r="AJ151"/>
      <c r="AK151"/>
      <c r="AL151"/>
      <c r="AM151"/>
      <c r="AN151"/>
      <c r="AP151" s="5"/>
      <c r="AQ151" s="5"/>
      <c r="AR151" s="5"/>
      <c r="AS151" s="5"/>
    </row>
    <row r="152" spans="1:45" s="55" customFormat="1" ht="15" customHeight="1">
      <c r="A152" s="58"/>
      <c r="B152" s="37"/>
      <c r="C152" s="36"/>
      <c r="D152" s="37"/>
      <c r="E152" s="37"/>
      <c r="F152" s="38" t="str">
        <f>IF(C152="","",IF(ISNA(VLOOKUP(C152,#REF!,2,0)),"",VLOOKUP(C152,#REF!,2,0)))</f>
        <v/>
      </c>
      <c r="G152" s="39"/>
      <c r="H152" s="40"/>
      <c r="I152" s="41"/>
      <c r="J152" s="40"/>
      <c r="K152" s="40"/>
      <c r="L152" s="42" t="str">
        <f t="shared" si="4"/>
        <v/>
      </c>
      <c r="M152" s="59" t="str">
        <f>IF(C152="","",IF(ISNA(VLOOKUP(C152,#REF!,3,0)),"",VLOOKUP(C152,#REF!,3,0)))</f>
        <v/>
      </c>
      <c r="N152" s="43"/>
      <c r="O152" s="44"/>
      <c r="P152" s="45"/>
      <c r="Q152" s="45"/>
      <c r="R152" s="38" t="str">
        <f>IF(M152="","",IF(ISNA(VLOOKUP(C152,#REF!,4,0)),"",VLOOKUP(C152,#REF!,4,0)))</f>
        <v/>
      </c>
      <c r="S152" s="60"/>
      <c r="T152" s="42" t="str">
        <f t="shared" si="5"/>
        <v/>
      </c>
      <c r="U152" s="61"/>
      <c r="V152" s="60"/>
      <c r="W152" s="46"/>
      <c r="X152" s="47"/>
      <c r="Y152" s="48"/>
      <c r="Z152" s="47"/>
      <c r="AA152" s="47"/>
      <c r="AB152" s="49"/>
      <c r="AC152" s="47"/>
      <c r="AD152" s="50"/>
      <c r="AE152"/>
      <c r="AF152"/>
      <c r="AG152"/>
      <c r="AH152"/>
      <c r="AI152"/>
      <c r="AJ152"/>
      <c r="AK152"/>
      <c r="AL152"/>
      <c r="AM152"/>
      <c r="AN152"/>
      <c r="AP152" s="5"/>
      <c r="AQ152" s="5"/>
      <c r="AR152" s="5"/>
      <c r="AS152" s="5"/>
    </row>
    <row r="153" spans="1:45" s="55" customFormat="1" ht="15" customHeight="1">
      <c r="A153" s="58"/>
      <c r="B153" s="37"/>
      <c r="C153" s="36"/>
      <c r="D153" s="37"/>
      <c r="E153" s="37"/>
      <c r="F153" s="38" t="str">
        <f>IF(C153="","",IF(ISNA(VLOOKUP(C153,#REF!,2,0)),"",VLOOKUP(C153,#REF!,2,0)))</f>
        <v/>
      </c>
      <c r="G153" s="39"/>
      <c r="H153" s="40"/>
      <c r="I153" s="41"/>
      <c r="J153" s="40"/>
      <c r="K153" s="40"/>
      <c r="L153" s="42" t="str">
        <f t="shared" si="4"/>
        <v/>
      </c>
      <c r="M153" s="59" t="str">
        <f>IF(C153="","",IF(ISNA(VLOOKUP(C153,#REF!,3,0)),"",VLOOKUP(C153,#REF!,3,0)))</f>
        <v/>
      </c>
      <c r="N153" s="43"/>
      <c r="O153" s="44"/>
      <c r="P153" s="45"/>
      <c r="Q153" s="45"/>
      <c r="R153" s="38" t="str">
        <f>IF(M153="","",IF(ISNA(VLOOKUP(C153,#REF!,4,0)),"",VLOOKUP(C153,#REF!,4,0)))</f>
        <v/>
      </c>
      <c r="S153" s="60"/>
      <c r="T153" s="42" t="str">
        <f t="shared" si="5"/>
        <v/>
      </c>
      <c r="U153" s="61"/>
      <c r="V153" s="60"/>
      <c r="W153" s="46"/>
      <c r="X153" s="47"/>
      <c r="Y153" s="47"/>
      <c r="Z153" s="47"/>
      <c r="AA153" s="47"/>
      <c r="AB153" s="49"/>
      <c r="AC153" s="47"/>
      <c r="AD153" s="50"/>
      <c r="AE153"/>
      <c r="AF153"/>
      <c r="AG153"/>
      <c r="AH153"/>
      <c r="AI153"/>
      <c r="AJ153"/>
      <c r="AK153"/>
      <c r="AL153"/>
      <c r="AM153"/>
      <c r="AN153"/>
      <c r="AP153" s="5"/>
      <c r="AQ153" s="5"/>
      <c r="AR153" s="5"/>
      <c r="AS153" s="5"/>
    </row>
    <row r="154" spans="1:45" s="55" customFormat="1" ht="15" customHeight="1">
      <c r="A154" s="58"/>
      <c r="B154" s="37"/>
      <c r="C154" s="36"/>
      <c r="D154" s="37"/>
      <c r="E154" s="37"/>
      <c r="F154" s="38" t="str">
        <f>IF(C154="","",IF(ISNA(VLOOKUP(C154,#REF!,2,0)),"",VLOOKUP(C154,#REF!,2,0)))</f>
        <v/>
      </c>
      <c r="G154" s="39"/>
      <c r="H154" s="40"/>
      <c r="I154" s="41"/>
      <c r="J154" s="40"/>
      <c r="K154" s="40"/>
      <c r="L154" s="42" t="str">
        <f t="shared" si="4"/>
        <v/>
      </c>
      <c r="M154" s="59" t="str">
        <f>IF(C154="","",IF(ISNA(VLOOKUP(C154,#REF!,3,0)),"",VLOOKUP(C154,#REF!,3,0)))</f>
        <v/>
      </c>
      <c r="N154" s="43"/>
      <c r="O154" s="44"/>
      <c r="P154" s="45"/>
      <c r="Q154" s="45"/>
      <c r="R154" s="38" t="str">
        <f>IF(M154="","",IF(ISNA(VLOOKUP(C154,#REF!,4,0)),"",VLOOKUP(C154,#REF!,4,0)))</f>
        <v/>
      </c>
      <c r="S154" s="60"/>
      <c r="T154" s="42" t="str">
        <f t="shared" si="5"/>
        <v/>
      </c>
      <c r="U154" s="61"/>
      <c r="V154" s="60"/>
      <c r="W154" s="46"/>
      <c r="X154" s="47"/>
      <c r="Y154" s="47"/>
      <c r="Z154" s="47"/>
      <c r="AA154" s="47"/>
      <c r="AB154" s="49"/>
      <c r="AC154" s="47"/>
      <c r="AD154" s="50"/>
      <c r="AE154"/>
      <c r="AF154"/>
      <c r="AG154"/>
      <c r="AH154"/>
      <c r="AI154"/>
      <c r="AJ154"/>
      <c r="AK154"/>
      <c r="AL154"/>
      <c r="AM154"/>
      <c r="AN154"/>
      <c r="AP154" s="5"/>
      <c r="AQ154" s="5"/>
      <c r="AR154" s="5"/>
      <c r="AS154" s="5"/>
    </row>
    <row r="155" spans="1:45" s="55" customFormat="1" ht="15" customHeight="1">
      <c r="A155" s="58"/>
      <c r="B155" s="37"/>
      <c r="C155" s="36"/>
      <c r="D155" s="37"/>
      <c r="E155" s="37"/>
      <c r="F155" s="38" t="str">
        <f>IF(C155="","",IF(ISNA(VLOOKUP(C155,#REF!,2,0)),"",VLOOKUP(C155,#REF!,2,0)))</f>
        <v/>
      </c>
      <c r="G155" s="39"/>
      <c r="H155" s="40"/>
      <c r="I155" s="41"/>
      <c r="J155" s="40"/>
      <c r="K155" s="40"/>
      <c r="L155" s="42" t="str">
        <f t="shared" si="4"/>
        <v/>
      </c>
      <c r="M155" s="59" t="str">
        <f>IF(C155="","",IF(ISNA(VLOOKUP(C155,#REF!,3,0)),"",VLOOKUP(C155,#REF!,3,0)))</f>
        <v/>
      </c>
      <c r="N155" s="43"/>
      <c r="O155" s="44"/>
      <c r="P155" s="45"/>
      <c r="Q155" s="45"/>
      <c r="R155" s="38" t="str">
        <f>IF(M155="","",IF(ISNA(VLOOKUP(C155,#REF!,4,0)),"",VLOOKUP(C155,#REF!,4,0)))</f>
        <v/>
      </c>
      <c r="S155" s="60"/>
      <c r="T155" s="42" t="str">
        <f t="shared" si="5"/>
        <v/>
      </c>
      <c r="U155" s="61"/>
      <c r="V155" s="60"/>
      <c r="W155" s="47"/>
      <c r="X155" s="47"/>
      <c r="Y155" s="48"/>
      <c r="Z155" s="47"/>
      <c r="AA155" s="47"/>
      <c r="AB155" s="49"/>
      <c r="AC155" s="47"/>
      <c r="AD155" s="50"/>
      <c r="AE155"/>
      <c r="AF155"/>
      <c r="AG155"/>
      <c r="AH155"/>
      <c r="AI155"/>
      <c r="AJ155"/>
      <c r="AK155"/>
      <c r="AL155"/>
      <c r="AM155"/>
      <c r="AN155"/>
      <c r="AP155" s="5"/>
      <c r="AQ155" s="5"/>
      <c r="AR155" s="5"/>
      <c r="AS155" s="5"/>
    </row>
    <row r="156" spans="1:45" s="55" customFormat="1" ht="15" customHeight="1">
      <c r="A156" s="58"/>
      <c r="B156" s="37"/>
      <c r="C156" s="36"/>
      <c r="D156" s="37"/>
      <c r="E156" s="37"/>
      <c r="F156" s="38" t="str">
        <f>IF(C156="","",IF(ISNA(VLOOKUP(C156,#REF!,2,0)),"",VLOOKUP(C156,#REF!,2,0)))</f>
        <v/>
      </c>
      <c r="G156" s="39"/>
      <c r="H156" s="40"/>
      <c r="I156" s="41"/>
      <c r="J156" s="40"/>
      <c r="K156" s="40"/>
      <c r="L156" s="42" t="str">
        <f t="shared" si="4"/>
        <v/>
      </c>
      <c r="M156" s="59" t="str">
        <f>IF(C156="","",IF(ISNA(VLOOKUP(C156,#REF!,3,0)),"",VLOOKUP(C156,#REF!,3,0)))</f>
        <v/>
      </c>
      <c r="N156" s="43"/>
      <c r="O156" s="44"/>
      <c r="P156" s="45"/>
      <c r="Q156" s="45"/>
      <c r="R156" s="38" t="str">
        <f>IF(M156="","",IF(ISNA(VLOOKUP(C156,#REF!,4,0)),"",VLOOKUP(C156,#REF!,4,0)))</f>
        <v/>
      </c>
      <c r="S156" s="60"/>
      <c r="T156" s="42" t="str">
        <f t="shared" si="5"/>
        <v/>
      </c>
      <c r="U156" s="61"/>
      <c r="V156" s="60"/>
      <c r="W156" s="47"/>
      <c r="X156" s="47"/>
      <c r="Y156" s="47"/>
      <c r="Z156" s="47"/>
      <c r="AA156" s="47"/>
      <c r="AB156" s="49"/>
      <c r="AC156" s="47"/>
      <c r="AD156" s="50"/>
      <c r="AE156"/>
      <c r="AF156"/>
      <c r="AG156"/>
      <c r="AH156"/>
      <c r="AI156"/>
      <c r="AJ156"/>
      <c r="AK156"/>
      <c r="AL156"/>
      <c r="AM156"/>
      <c r="AN156"/>
      <c r="AP156" s="5"/>
      <c r="AQ156" s="5"/>
      <c r="AR156" s="5"/>
      <c r="AS156" s="5"/>
    </row>
    <row r="157" spans="1:45" s="55" customFormat="1" ht="15" customHeight="1">
      <c r="A157" s="58"/>
      <c r="B157" s="37"/>
      <c r="C157" s="36"/>
      <c r="D157" s="37"/>
      <c r="E157" s="37"/>
      <c r="F157" s="38" t="str">
        <f>IF(C157="","",IF(ISNA(VLOOKUP(C157,#REF!,2,0)),"",VLOOKUP(C157,#REF!,2,0)))</f>
        <v/>
      </c>
      <c r="G157" s="39"/>
      <c r="H157" s="40"/>
      <c r="I157" s="41"/>
      <c r="J157" s="40"/>
      <c r="K157" s="40"/>
      <c r="L157" s="42" t="str">
        <f t="shared" si="4"/>
        <v/>
      </c>
      <c r="M157" s="59" t="str">
        <f>IF(C157="","",IF(ISNA(VLOOKUP(C157,#REF!,3,0)),"",VLOOKUP(C157,#REF!,3,0)))</f>
        <v/>
      </c>
      <c r="N157" s="43"/>
      <c r="O157" s="44"/>
      <c r="P157" s="45"/>
      <c r="Q157" s="45"/>
      <c r="R157" s="38" t="str">
        <f>IF(M157="","",IF(ISNA(VLOOKUP(C157,#REF!,4,0)),"",VLOOKUP(C157,#REF!,4,0)))</f>
        <v/>
      </c>
      <c r="S157" s="60"/>
      <c r="T157" s="42" t="str">
        <f t="shared" si="5"/>
        <v/>
      </c>
      <c r="U157" s="61"/>
      <c r="V157" s="60"/>
      <c r="W157" s="47"/>
      <c r="X157" s="47"/>
      <c r="Y157" s="47"/>
      <c r="Z157" s="47"/>
      <c r="AA157" s="47"/>
      <c r="AB157" s="49"/>
      <c r="AC157" s="47"/>
      <c r="AD157" s="50"/>
      <c r="AE157"/>
      <c r="AF157"/>
      <c r="AG157"/>
      <c r="AH157"/>
      <c r="AI157"/>
      <c r="AJ157"/>
      <c r="AK157"/>
      <c r="AL157"/>
      <c r="AM157"/>
      <c r="AN157"/>
      <c r="AP157" s="5"/>
      <c r="AQ157" s="5"/>
      <c r="AR157" s="5"/>
      <c r="AS157" s="5"/>
    </row>
    <row r="158" spans="1:45" s="55" customFormat="1" ht="15" customHeight="1">
      <c r="A158" s="58"/>
      <c r="B158" s="37"/>
      <c r="C158" s="36"/>
      <c r="D158" s="37"/>
      <c r="E158" s="37"/>
      <c r="F158" s="38" t="str">
        <f>IF(C158="","",IF(ISNA(VLOOKUP(C158,#REF!,2,0)),"",VLOOKUP(C158,#REF!,2,0)))</f>
        <v/>
      </c>
      <c r="G158" s="39"/>
      <c r="H158" s="40"/>
      <c r="I158" s="41"/>
      <c r="J158" s="40"/>
      <c r="K158" s="40"/>
      <c r="L158" s="42" t="str">
        <f t="shared" si="4"/>
        <v/>
      </c>
      <c r="M158" s="59" t="str">
        <f>IF(C158="","",IF(ISNA(VLOOKUP(C158,#REF!,3,0)),"",VLOOKUP(C158,#REF!,3,0)))</f>
        <v/>
      </c>
      <c r="N158" s="43"/>
      <c r="O158" s="44"/>
      <c r="P158" s="45"/>
      <c r="Q158" s="45"/>
      <c r="R158" s="38" t="str">
        <f>IF(M158="","",IF(ISNA(VLOOKUP(C158,#REF!,4,0)),"",VLOOKUP(C158,#REF!,4,0)))</f>
        <v/>
      </c>
      <c r="S158" s="60"/>
      <c r="T158" s="42" t="str">
        <f t="shared" si="5"/>
        <v/>
      </c>
      <c r="U158" s="61"/>
      <c r="V158" s="60"/>
      <c r="W158" s="47"/>
      <c r="X158" s="47"/>
      <c r="Y158" s="47"/>
      <c r="Z158" s="47"/>
      <c r="AA158" s="47"/>
      <c r="AB158" s="49"/>
      <c r="AC158" s="47"/>
      <c r="AD158" s="50"/>
      <c r="AE158"/>
      <c r="AF158"/>
      <c r="AG158"/>
      <c r="AH158"/>
      <c r="AI158"/>
      <c r="AJ158"/>
      <c r="AK158"/>
      <c r="AL158"/>
      <c r="AM158"/>
      <c r="AN158"/>
      <c r="AP158" s="5"/>
      <c r="AQ158" s="5"/>
      <c r="AR158" s="5"/>
      <c r="AS158" s="5"/>
    </row>
    <row r="159" spans="1:45" s="55" customFormat="1" ht="15" customHeight="1">
      <c r="A159" s="58"/>
      <c r="B159" s="37"/>
      <c r="C159" s="36"/>
      <c r="D159" s="37"/>
      <c r="E159" s="37"/>
      <c r="F159" s="38" t="str">
        <f>IF(C159="","",IF(ISNA(VLOOKUP(C159,#REF!,2,0)),"",VLOOKUP(C159,#REF!,2,0)))</f>
        <v/>
      </c>
      <c r="G159" s="39"/>
      <c r="H159" s="40"/>
      <c r="I159" s="41"/>
      <c r="J159" s="40"/>
      <c r="K159" s="40"/>
      <c r="L159" s="42" t="str">
        <f t="shared" si="4"/>
        <v/>
      </c>
      <c r="M159" s="59" t="str">
        <f>IF(C159="","",IF(ISNA(VLOOKUP(C159,#REF!,3,0)),"",VLOOKUP(C159,#REF!,3,0)))</f>
        <v/>
      </c>
      <c r="N159" s="43"/>
      <c r="O159" s="44"/>
      <c r="P159" s="45"/>
      <c r="Q159" s="45"/>
      <c r="R159" s="38" t="str">
        <f>IF(M159="","",IF(ISNA(VLOOKUP(C159,#REF!,4,0)),"",VLOOKUP(C159,#REF!,4,0)))</f>
        <v/>
      </c>
      <c r="S159" s="60"/>
      <c r="T159" s="42" t="str">
        <f t="shared" si="5"/>
        <v/>
      </c>
      <c r="U159" s="61"/>
      <c r="V159" s="60"/>
      <c r="W159" s="47"/>
      <c r="X159" s="47"/>
      <c r="Y159" s="48"/>
      <c r="Z159" s="47"/>
      <c r="AA159" s="47"/>
      <c r="AB159" s="49"/>
      <c r="AC159" s="47"/>
      <c r="AD159" s="50"/>
      <c r="AE159"/>
      <c r="AF159"/>
      <c r="AG159"/>
      <c r="AH159"/>
      <c r="AI159"/>
      <c r="AJ159"/>
      <c r="AK159"/>
      <c r="AL159"/>
      <c r="AM159"/>
      <c r="AN159"/>
      <c r="AP159" s="5"/>
      <c r="AQ159" s="5"/>
      <c r="AR159" s="5"/>
      <c r="AS159" s="5"/>
    </row>
    <row r="160" spans="1:45" s="55" customFormat="1" ht="15" customHeight="1">
      <c r="A160" s="58"/>
      <c r="B160" s="37"/>
      <c r="C160" s="36"/>
      <c r="D160" s="37"/>
      <c r="E160" s="37"/>
      <c r="F160" s="38" t="str">
        <f>IF(C160="","",IF(ISNA(VLOOKUP(C160,#REF!,2,0)),"",VLOOKUP(C160,#REF!,2,0)))</f>
        <v/>
      </c>
      <c r="G160" s="39"/>
      <c r="H160" s="40"/>
      <c r="I160" s="41"/>
      <c r="J160" s="40"/>
      <c r="K160" s="40"/>
      <c r="L160" s="42" t="str">
        <f t="shared" si="4"/>
        <v/>
      </c>
      <c r="M160" s="59" t="str">
        <f>IF(C160="","",IF(ISNA(VLOOKUP(C160,#REF!,3,0)),"",VLOOKUP(C160,#REF!,3,0)))</f>
        <v/>
      </c>
      <c r="N160" s="43"/>
      <c r="O160" s="44"/>
      <c r="P160" s="45"/>
      <c r="Q160" s="45"/>
      <c r="R160" s="38" t="str">
        <f>IF(M160="","",IF(ISNA(VLOOKUP(C160,#REF!,4,0)),"",VLOOKUP(C160,#REF!,4,0)))</f>
        <v/>
      </c>
      <c r="S160" s="60"/>
      <c r="T160" s="42" t="str">
        <f t="shared" si="5"/>
        <v/>
      </c>
      <c r="U160" s="61"/>
      <c r="V160" s="60"/>
      <c r="W160" s="47"/>
      <c r="X160" s="47"/>
      <c r="Y160" s="47"/>
      <c r="Z160" s="47"/>
      <c r="AA160" s="47"/>
      <c r="AB160" s="49"/>
      <c r="AC160" s="47"/>
      <c r="AD160" s="50"/>
      <c r="AE160"/>
      <c r="AF160"/>
      <c r="AG160"/>
      <c r="AH160"/>
      <c r="AI160"/>
      <c r="AJ160"/>
      <c r="AK160"/>
      <c r="AL160"/>
      <c r="AM160"/>
      <c r="AN160"/>
      <c r="AP160" s="5"/>
      <c r="AQ160" s="5"/>
      <c r="AR160" s="5"/>
      <c r="AS160" s="5"/>
    </row>
    <row r="161" spans="1:45" s="55" customFormat="1" ht="15" customHeight="1">
      <c r="A161" s="58"/>
      <c r="B161" s="37"/>
      <c r="C161" s="36"/>
      <c r="D161" s="37"/>
      <c r="E161" s="37"/>
      <c r="F161" s="38" t="str">
        <f>IF(C161="","",IF(ISNA(VLOOKUP(C161,#REF!,2,0)),"",VLOOKUP(C161,#REF!,2,0)))</f>
        <v/>
      </c>
      <c r="G161" s="39"/>
      <c r="H161" s="40"/>
      <c r="I161" s="41"/>
      <c r="J161" s="40"/>
      <c r="K161" s="40"/>
      <c r="L161" s="42" t="str">
        <f t="shared" si="4"/>
        <v/>
      </c>
      <c r="M161" s="59" t="str">
        <f>IF(C161="","",IF(ISNA(VLOOKUP(C161,#REF!,3,0)),"",VLOOKUP(C161,#REF!,3,0)))</f>
        <v/>
      </c>
      <c r="N161" s="43"/>
      <c r="O161" s="44"/>
      <c r="P161" s="45"/>
      <c r="Q161" s="45"/>
      <c r="R161" s="38" t="str">
        <f>IF(M161="","",IF(ISNA(VLOOKUP(C161,#REF!,4,0)),"",VLOOKUP(C161,#REF!,4,0)))</f>
        <v/>
      </c>
      <c r="S161" s="60"/>
      <c r="T161" s="42" t="str">
        <f t="shared" si="5"/>
        <v/>
      </c>
      <c r="U161" s="61"/>
      <c r="V161" s="60"/>
      <c r="W161" s="62"/>
      <c r="X161" s="47"/>
      <c r="Y161" s="47"/>
      <c r="Z161" s="47"/>
      <c r="AA161" s="47"/>
      <c r="AB161" s="49"/>
      <c r="AC161" s="47"/>
      <c r="AD161" s="50"/>
      <c r="AE161"/>
      <c r="AF161"/>
      <c r="AG161"/>
      <c r="AH161"/>
      <c r="AI161"/>
      <c r="AJ161"/>
      <c r="AK161"/>
      <c r="AL161"/>
      <c r="AM161"/>
      <c r="AN161"/>
      <c r="AP161" s="5"/>
      <c r="AQ161" s="5"/>
      <c r="AR161" s="5"/>
      <c r="AS161" s="5"/>
    </row>
    <row r="162" spans="1:45" s="55" customFormat="1" ht="15" customHeight="1">
      <c r="A162" s="58"/>
      <c r="B162" s="37"/>
      <c r="C162" s="36"/>
      <c r="D162" s="37"/>
      <c r="E162" s="37"/>
      <c r="F162" s="38" t="str">
        <f>IF(C162="","",IF(ISNA(VLOOKUP(C162,#REF!,2,0)),"",VLOOKUP(C162,#REF!,2,0)))</f>
        <v/>
      </c>
      <c r="G162" s="39"/>
      <c r="H162" s="40"/>
      <c r="I162" s="41"/>
      <c r="J162" s="40"/>
      <c r="K162" s="40"/>
      <c r="L162" s="42" t="str">
        <f t="shared" si="4"/>
        <v/>
      </c>
      <c r="M162" s="59" t="str">
        <f>IF(C162="","",IF(ISNA(VLOOKUP(C162,#REF!,3,0)),"",VLOOKUP(C162,#REF!,3,0)))</f>
        <v/>
      </c>
      <c r="N162" s="43"/>
      <c r="O162" s="44"/>
      <c r="P162" s="45"/>
      <c r="Q162" s="45"/>
      <c r="R162" s="38" t="str">
        <f>IF(M162="","",IF(ISNA(VLOOKUP(C162,#REF!,4,0)),"",VLOOKUP(C162,#REF!,4,0)))</f>
        <v/>
      </c>
      <c r="S162" s="60"/>
      <c r="T162" s="42" t="str">
        <f t="shared" si="5"/>
        <v/>
      </c>
      <c r="U162" s="61"/>
      <c r="V162" s="60"/>
      <c r="W162" s="47"/>
      <c r="X162" s="47"/>
      <c r="Y162" s="47"/>
      <c r="Z162" s="47"/>
      <c r="AA162" s="47"/>
      <c r="AB162" s="49"/>
      <c r="AC162" s="47"/>
      <c r="AD162" s="50"/>
      <c r="AE162"/>
      <c r="AF162"/>
      <c r="AG162"/>
      <c r="AH162"/>
      <c r="AI162"/>
      <c r="AJ162"/>
      <c r="AK162"/>
      <c r="AL162"/>
      <c r="AM162"/>
      <c r="AN162"/>
      <c r="AP162" s="5"/>
      <c r="AQ162" s="5"/>
      <c r="AR162" s="5"/>
      <c r="AS162" s="5"/>
    </row>
    <row r="163" spans="1:45" s="55" customFormat="1" ht="15" customHeight="1">
      <c r="A163" s="58"/>
      <c r="B163" s="37"/>
      <c r="C163" s="36"/>
      <c r="D163" s="37"/>
      <c r="E163" s="37"/>
      <c r="F163" s="38" t="str">
        <f>IF(C163="","",IF(ISNA(VLOOKUP(C163,#REF!,2,0)),"",VLOOKUP(C163,#REF!,2,0)))</f>
        <v/>
      </c>
      <c r="G163" s="39"/>
      <c r="H163" s="40"/>
      <c r="I163" s="41"/>
      <c r="J163" s="40"/>
      <c r="K163" s="40"/>
      <c r="L163" s="42" t="str">
        <f t="shared" si="4"/>
        <v/>
      </c>
      <c r="M163" s="59" t="str">
        <f>IF(C163="","",IF(ISNA(VLOOKUP(C163,#REF!,3,0)),"",VLOOKUP(C163,#REF!,3,0)))</f>
        <v/>
      </c>
      <c r="N163" s="43"/>
      <c r="O163" s="44"/>
      <c r="P163" s="45"/>
      <c r="Q163" s="45"/>
      <c r="R163" s="38" t="str">
        <f>IF(M163="","",IF(ISNA(VLOOKUP(C163,#REF!,4,0)),"",VLOOKUP(C163,#REF!,4,0)))</f>
        <v/>
      </c>
      <c r="S163" s="60"/>
      <c r="T163" s="42" t="str">
        <f t="shared" si="5"/>
        <v/>
      </c>
      <c r="U163" s="61"/>
      <c r="V163" s="60"/>
      <c r="W163" s="47"/>
      <c r="X163" s="47"/>
      <c r="Y163" s="48"/>
      <c r="Z163" s="47"/>
      <c r="AA163" s="47"/>
      <c r="AB163" s="49"/>
      <c r="AC163" s="47"/>
      <c r="AD163" s="50"/>
      <c r="AE163"/>
      <c r="AF163"/>
      <c r="AG163"/>
      <c r="AH163"/>
      <c r="AI163"/>
      <c r="AJ163"/>
      <c r="AK163"/>
      <c r="AL163"/>
      <c r="AM163"/>
      <c r="AN163"/>
      <c r="AP163" s="5"/>
      <c r="AQ163" s="5"/>
      <c r="AR163" s="5"/>
      <c r="AS163" s="5"/>
    </row>
    <row r="164" spans="1:45" s="55" customFormat="1" ht="15" customHeight="1">
      <c r="A164" s="58"/>
      <c r="B164" s="37"/>
      <c r="C164" s="36"/>
      <c r="D164" s="37"/>
      <c r="E164" s="37"/>
      <c r="F164" s="38" t="str">
        <f>IF(C164="","",IF(ISNA(VLOOKUP(C164,#REF!,2,0)),"",VLOOKUP(C164,#REF!,2,0)))</f>
        <v/>
      </c>
      <c r="G164" s="39"/>
      <c r="H164" s="40"/>
      <c r="I164" s="41"/>
      <c r="J164" s="40"/>
      <c r="K164" s="40"/>
      <c r="L164" s="42" t="str">
        <f t="shared" si="4"/>
        <v/>
      </c>
      <c r="M164" s="59" t="str">
        <f>IF(C164="","",IF(ISNA(VLOOKUP(C164,#REF!,3,0)),"",VLOOKUP(C164,#REF!,3,0)))</f>
        <v/>
      </c>
      <c r="N164" s="43"/>
      <c r="O164" s="44"/>
      <c r="P164" s="45"/>
      <c r="Q164" s="45"/>
      <c r="R164" s="38" t="str">
        <f>IF(M164="","",IF(ISNA(VLOOKUP(C164,#REF!,4,0)),"",VLOOKUP(C164,#REF!,4,0)))</f>
        <v/>
      </c>
      <c r="S164" s="60"/>
      <c r="T164" s="42" t="str">
        <f t="shared" si="5"/>
        <v/>
      </c>
      <c r="U164" s="61"/>
      <c r="V164" s="60"/>
      <c r="W164" s="47"/>
      <c r="X164" s="47"/>
      <c r="Y164" s="47"/>
      <c r="Z164" s="47"/>
      <c r="AA164" s="47"/>
      <c r="AB164" s="49"/>
      <c r="AC164" s="47"/>
      <c r="AD164" s="50"/>
      <c r="AE164"/>
      <c r="AF164"/>
      <c r="AG164"/>
      <c r="AH164"/>
      <c r="AI164"/>
      <c r="AJ164"/>
      <c r="AK164"/>
      <c r="AL164"/>
      <c r="AM164"/>
      <c r="AN164"/>
      <c r="AP164" s="5"/>
      <c r="AQ164" s="5"/>
      <c r="AR164" s="5"/>
      <c r="AS164" s="5"/>
    </row>
    <row r="165" spans="1:45" s="55" customFormat="1" ht="15" customHeight="1">
      <c r="A165" s="58"/>
      <c r="B165" s="37"/>
      <c r="C165" s="36"/>
      <c r="D165" s="37"/>
      <c r="E165" s="37"/>
      <c r="F165" s="38" t="str">
        <f>IF(C165="","",IF(ISNA(VLOOKUP(C165,#REF!,2,0)),"",VLOOKUP(C165,#REF!,2,0)))</f>
        <v/>
      </c>
      <c r="G165" s="39"/>
      <c r="H165" s="40"/>
      <c r="I165" s="41"/>
      <c r="J165" s="40"/>
      <c r="K165" s="40"/>
      <c r="L165" s="42" t="str">
        <f t="shared" si="4"/>
        <v/>
      </c>
      <c r="M165" s="59" t="str">
        <f>IF(C165="","",IF(ISNA(VLOOKUP(C165,#REF!,3,0)),"",VLOOKUP(C165,#REF!,3,0)))</f>
        <v/>
      </c>
      <c r="N165" s="43"/>
      <c r="O165" s="44"/>
      <c r="P165" s="45"/>
      <c r="Q165" s="45"/>
      <c r="R165" s="38" t="str">
        <f>IF(M165="","",IF(ISNA(VLOOKUP(C165,#REF!,4,0)),"",VLOOKUP(C165,#REF!,4,0)))</f>
        <v/>
      </c>
      <c r="S165" s="60"/>
      <c r="T165" s="42" t="str">
        <f t="shared" si="5"/>
        <v/>
      </c>
      <c r="U165" s="61"/>
      <c r="V165" s="60"/>
      <c r="W165" s="46"/>
      <c r="X165" s="47"/>
      <c r="Y165" s="48"/>
      <c r="Z165" s="47"/>
      <c r="AA165" s="48"/>
      <c r="AB165" s="76"/>
      <c r="AC165" s="62"/>
      <c r="AE165"/>
      <c r="AF165"/>
      <c r="AG165"/>
      <c r="AH165"/>
      <c r="AI165"/>
      <c r="AJ165"/>
      <c r="AK165"/>
      <c r="AL165"/>
      <c r="AM165"/>
      <c r="AN165"/>
      <c r="AP165" s="5"/>
      <c r="AQ165" s="5"/>
      <c r="AR165" s="5"/>
      <c r="AS165" s="5"/>
    </row>
    <row r="166" spans="1:45" s="55" customFormat="1" ht="15" customHeight="1">
      <c r="A166" s="83"/>
      <c r="B166" s="37"/>
      <c r="C166" s="36"/>
      <c r="D166" s="37"/>
      <c r="E166" s="37"/>
      <c r="F166" s="38" t="str">
        <f>IF(C166="","",IF(ISNA(VLOOKUP(C166,#REF!,2,0)),"",VLOOKUP(C166,#REF!,2,0)))</f>
        <v/>
      </c>
      <c r="G166" s="39"/>
      <c r="H166" s="40"/>
      <c r="I166" s="41"/>
      <c r="J166" s="40"/>
      <c r="K166" s="40"/>
      <c r="L166" s="42" t="str">
        <f t="shared" si="4"/>
        <v/>
      </c>
      <c r="M166" s="59" t="str">
        <f>IF(C166="","",IF(ISNA(VLOOKUP(C166,#REF!,3,0)),"",VLOOKUP(C166,#REF!,3,0)))</f>
        <v/>
      </c>
      <c r="N166" s="43"/>
      <c r="O166" s="44"/>
      <c r="P166" s="45"/>
      <c r="Q166" s="45"/>
      <c r="R166" s="38" t="str">
        <f>IF(M166="","",IF(ISNA(VLOOKUP(C166,#REF!,4,0)),"",VLOOKUP(C166,#REF!,4,0)))</f>
        <v/>
      </c>
      <c r="S166" s="60"/>
      <c r="T166" s="42" t="str">
        <f t="shared" si="5"/>
        <v/>
      </c>
      <c r="U166" s="84"/>
      <c r="V166" s="85"/>
      <c r="W166" s="47"/>
      <c r="X166" s="47"/>
      <c r="Y166" s="47"/>
      <c r="Z166" s="47"/>
      <c r="AA166" s="47"/>
      <c r="AB166" s="49"/>
      <c r="AC166" s="47"/>
      <c r="AD166" s="50"/>
      <c r="AE166"/>
      <c r="AF166"/>
      <c r="AG166"/>
      <c r="AH166"/>
      <c r="AI166"/>
      <c r="AJ166"/>
      <c r="AK166"/>
      <c r="AL166"/>
      <c r="AM166"/>
      <c r="AN166"/>
      <c r="AP166" s="5"/>
      <c r="AQ166" s="5"/>
      <c r="AR166" s="5"/>
      <c r="AS166" s="5"/>
    </row>
    <row r="167" spans="1:45" s="55" customFormat="1" ht="15" customHeight="1" thickBot="1">
      <c r="A167" s="86"/>
      <c r="B167" s="37"/>
      <c r="C167" s="36"/>
      <c r="D167" s="37"/>
      <c r="E167" s="37"/>
      <c r="F167" s="38" t="str">
        <f>IF(C167="","",IF(ISNA(VLOOKUP(C167,#REF!,2,0)),"",VLOOKUP(C167,#REF!,2,0)))</f>
        <v/>
      </c>
      <c r="G167" s="39"/>
      <c r="H167" s="40"/>
      <c r="I167" s="41"/>
      <c r="J167" s="40"/>
      <c r="K167" s="40"/>
      <c r="L167" s="42" t="str">
        <f t="shared" si="4"/>
        <v/>
      </c>
      <c r="M167" s="59" t="str">
        <f>IF(C167="","",IF(ISNA(VLOOKUP(C167,#REF!,3,0)),"",VLOOKUP(C167,#REF!,3,0)))</f>
        <v/>
      </c>
      <c r="N167" s="43"/>
      <c r="O167" s="44"/>
      <c r="P167" s="45"/>
      <c r="Q167" s="45"/>
      <c r="R167" s="38" t="str">
        <f>IF(M167="","",IF(ISNA(VLOOKUP(C167,#REF!,4,0)),"",VLOOKUP(C167,#REF!,4,0)))</f>
        <v/>
      </c>
      <c r="S167" s="60"/>
      <c r="T167" s="42" t="str">
        <f t="shared" si="5"/>
        <v/>
      </c>
      <c r="U167" s="87"/>
      <c r="V167" s="88"/>
      <c r="W167" s="89"/>
      <c r="X167" s="90"/>
      <c r="Y167" s="85"/>
      <c r="Z167" s="89"/>
      <c r="AA167" s="89"/>
      <c r="AB167" s="90"/>
      <c r="AC167" s="47"/>
      <c r="AD167" s="91"/>
      <c r="AE167" s="51"/>
      <c r="AF167" s="51"/>
      <c r="AG167" s="51"/>
      <c r="AH167" s="51"/>
      <c r="AI167" s="51"/>
      <c r="AJ167" s="51"/>
      <c r="AK167" s="51"/>
      <c r="AL167" s="51"/>
      <c r="AM167" s="51"/>
      <c r="AN167" s="51"/>
      <c r="AP167" s="5"/>
      <c r="AQ167" s="5"/>
      <c r="AR167" s="5"/>
      <c r="AS167" s="5"/>
    </row>
    <row r="168" spans="1:45" s="55" customFormat="1" ht="15" customHeight="1" thickBot="1">
      <c r="A168" s="86"/>
      <c r="B168" s="37"/>
      <c r="C168" s="36"/>
      <c r="D168" s="37"/>
      <c r="E168" s="37"/>
      <c r="F168" s="38" t="str">
        <f>IF(C168="","",IF(ISNA(VLOOKUP(C168,#REF!,2,0)),"",VLOOKUP(C168,#REF!,2,0)))</f>
        <v/>
      </c>
      <c r="G168" s="39"/>
      <c r="H168" s="40"/>
      <c r="I168" s="41"/>
      <c r="J168" s="40"/>
      <c r="K168" s="40"/>
      <c r="L168" s="42" t="str">
        <f t="shared" si="4"/>
        <v/>
      </c>
      <c r="M168" s="59" t="str">
        <f>IF(C168="","",IF(ISNA(VLOOKUP(C168,#REF!,3,0)),"",VLOOKUP(C168,#REF!,3,0)))</f>
        <v/>
      </c>
      <c r="N168" s="43"/>
      <c r="O168" s="44"/>
      <c r="P168" s="45"/>
      <c r="Q168" s="45"/>
      <c r="R168" s="38" t="str">
        <f>IF(M168="","",IF(ISNA(VLOOKUP(C168,#REF!,4,0)),"",VLOOKUP(C168,#REF!,4,0)))</f>
        <v/>
      </c>
      <c r="S168" s="60"/>
      <c r="T168" s="42" t="str">
        <f t="shared" si="5"/>
        <v/>
      </c>
      <c r="U168" s="87"/>
      <c r="V168" s="88"/>
      <c r="W168" s="46"/>
      <c r="X168" s="46"/>
      <c r="Y168" s="88"/>
      <c r="Z168" s="46"/>
      <c r="AA168" s="46"/>
      <c r="AB168" s="46"/>
      <c r="AC168" s="46"/>
      <c r="AD168" s="91"/>
      <c r="AE168" s="124" t="s">
        <v>34</v>
      </c>
      <c r="AF168" s="124"/>
      <c r="AG168" s="125"/>
      <c r="AH168" s="92">
        <f>COUNTIF(G:G,"&gt;0:00")</f>
        <v>1</v>
      </c>
      <c r="AI168" s="124" t="s">
        <v>35</v>
      </c>
      <c r="AJ168" s="124"/>
      <c r="AK168" s="125"/>
      <c r="AL168" s="54">
        <f>COUNTIF(T:T,"&gt;0:00")</f>
        <v>1</v>
      </c>
      <c r="AM168" s="51"/>
      <c r="AN168" s="51"/>
      <c r="AP168" s="5"/>
      <c r="AQ168" s="5"/>
      <c r="AR168" s="5"/>
      <c r="AS168" s="5"/>
    </row>
    <row r="169" spans="1:45" s="55" customFormat="1" ht="15" customHeight="1" thickBot="1">
      <c r="A169" s="86"/>
      <c r="B169" s="37"/>
      <c r="C169" s="36"/>
      <c r="D169" s="37"/>
      <c r="E169" s="37"/>
      <c r="F169" s="38" t="str">
        <f>IF(C169="","",IF(ISNA(VLOOKUP(C169,#REF!,2,0)),"",VLOOKUP(C169,#REF!,2,0)))</f>
        <v/>
      </c>
      <c r="G169" s="39"/>
      <c r="H169" s="40"/>
      <c r="I169" s="41"/>
      <c r="J169" s="40"/>
      <c r="K169" s="40"/>
      <c r="L169" s="42" t="str">
        <f t="shared" si="4"/>
        <v/>
      </c>
      <c r="M169" s="59" t="str">
        <f>IF(C169="","",IF(ISNA(VLOOKUP(C169,#REF!,3,0)),"",VLOOKUP(C169,#REF!,3,0)))</f>
        <v/>
      </c>
      <c r="N169" s="43"/>
      <c r="O169" s="44"/>
      <c r="P169" s="45"/>
      <c r="Q169" s="45"/>
      <c r="R169" s="38" t="str">
        <f>IF(M169="","",IF(ISNA(VLOOKUP(C169,#REF!,4,0)),"",VLOOKUP(C169,#REF!,4,0)))</f>
        <v/>
      </c>
      <c r="S169" s="60"/>
      <c r="T169" s="42" t="str">
        <f t="shared" si="5"/>
        <v/>
      </c>
      <c r="U169" s="87"/>
      <c r="V169" s="88"/>
      <c r="W169" s="46"/>
      <c r="X169" s="46"/>
      <c r="Y169" s="88"/>
      <c r="Z169" s="46"/>
      <c r="AA169" s="46"/>
      <c r="AB169" s="46"/>
      <c r="AC169" s="46"/>
      <c r="AD169" s="91"/>
      <c r="AE169" s="124" t="s">
        <v>36</v>
      </c>
      <c r="AF169" s="124"/>
      <c r="AG169" s="124"/>
      <c r="AH169" s="54">
        <f>COUNTIF(S:S,"&gt;0:00")</f>
        <v>1</v>
      </c>
      <c r="AI169" s="124" t="s">
        <v>37</v>
      </c>
      <c r="AJ169" s="124"/>
      <c r="AK169" s="125"/>
      <c r="AL169" s="93">
        <f>((SUM(T:T))/AL168)</f>
        <v>6.9444444444444198E-3</v>
      </c>
      <c r="AM169" s="51"/>
      <c r="AN169" s="51"/>
      <c r="AP169" s="5"/>
      <c r="AQ169" s="5"/>
      <c r="AR169" s="5"/>
      <c r="AS169" s="5"/>
    </row>
    <row r="170" spans="1:45" s="55" customFormat="1" ht="15" customHeight="1" thickBot="1">
      <c r="A170" s="86"/>
      <c r="B170" s="37"/>
      <c r="C170" s="36"/>
      <c r="D170" s="37"/>
      <c r="E170" s="37"/>
      <c r="F170" s="38" t="str">
        <f>IF(C170="","",IF(ISNA(VLOOKUP(C170,#REF!,2,0)),"",VLOOKUP(C170,#REF!,2,0)))</f>
        <v/>
      </c>
      <c r="G170" s="39"/>
      <c r="H170" s="40"/>
      <c r="I170" s="41"/>
      <c r="J170" s="40"/>
      <c r="K170" s="40"/>
      <c r="L170" s="42" t="str">
        <f t="shared" si="4"/>
        <v/>
      </c>
      <c r="M170" s="59" t="str">
        <f>IF(C170="","",IF(ISNA(VLOOKUP(C170,#REF!,3,0)),"",VLOOKUP(C170,#REF!,3,0)))</f>
        <v/>
      </c>
      <c r="N170" s="43"/>
      <c r="O170" s="44"/>
      <c r="P170" s="45"/>
      <c r="Q170" s="45"/>
      <c r="R170" s="38" t="str">
        <f>IF(M170="","",IF(ISNA(VLOOKUP(C170,#REF!,4,0)),"",VLOOKUP(C170,#REF!,4,0)))</f>
        <v/>
      </c>
      <c r="S170" s="60"/>
      <c r="T170" s="42" t="str">
        <f t="shared" si="5"/>
        <v/>
      </c>
      <c r="U170" s="87"/>
      <c r="V170" s="88"/>
      <c r="W170" s="46"/>
      <c r="X170" s="46"/>
      <c r="Y170" s="88"/>
      <c r="Z170" s="46"/>
      <c r="AA170" s="46"/>
      <c r="AB170" s="46"/>
      <c r="AC170" s="46"/>
      <c r="AD170" s="91"/>
      <c r="AE170" s="94"/>
      <c r="AF170" s="94"/>
      <c r="AG170" s="94"/>
      <c r="AH170" s="94"/>
      <c r="AI170" s="126" t="s">
        <v>38</v>
      </c>
      <c r="AJ170" s="127"/>
      <c r="AK170" s="125"/>
      <c r="AL170" s="95">
        <f>((AH169-AL168)/AH169)</f>
        <v>0</v>
      </c>
      <c r="AM170" s="51"/>
      <c r="AN170" s="51"/>
      <c r="AP170" s="5"/>
      <c r="AQ170" s="5"/>
      <c r="AR170" s="5"/>
      <c r="AS170" s="5"/>
    </row>
    <row r="171" spans="1:45" s="55" customFormat="1" ht="15" customHeight="1" thickBot="1">
      <c r="A171" s="86"/>
      <c r="B171" s="37"/>
      <c r="C171" s="36"/>
      <c r="D171" s="37"/>
      <c r="E171" s="37"/>
      <c r="F171" s="38" t="str">
        <f>IF(C171="","",IF(ISNA(VLOOKUP(C171,#REF!,2,0)),"",VLOOKUP(C171,#REF!,2,0)))</f>
        <v/>
      </c>
      <c r="G171" s="39"/>
      <c r="H171" s="40"/>
      <c r="I171" s="41"/>
      <c r="J171" s="40"/>
      <c r="K171" s="40"/>
      <c r="L171" s="42" t="str">
        <f t="shared" si="4"/>
        <v/>
      </c>
      <c r="M171" s="59" t="str">
        <f>IF(C171="","",IF(ISNA(VLOOKUP(C171,#REF!,3,0)),"",VLOOKUP(C171,#REF!,3,0)))</f>
        <v/>
      </c>
      <c r="N171" s="43"/>
      <c r="O171" s="44"/>
      <c r="P171" s="45"/>
      <c r="Q171" s="45"/>
      <c r="R171" s="38" t="str">
        <f>IF(M171="","",IF(ISNA(VLOOKUP(C171,#REF!,4,0)),"",VLOOKUP(C171,#REF!,4,0)))</f>
        <v/>
      </c>
      <c r="S171" s="60"/>
      <c r="T171" s="42" t="str">
        <f t="shared" si="5"/>
        <v/>
      </c>
      <c r="U171" s="87"/>
      <c r="V171" s="88"/>
      <c r="W171" s="46"/>
      <c r="X171" s="46"/>
      <c r="Y171" s="88"/>
      <c r="Z171" s="46"/>
      <c r="AA171" s="46"/>
      <c r="AB171" s="96"/>
      <c r="AC171" s="46"/>
      <c r="AD171" s="91"/>
      <c r="AE171" s="124" t="s">
        <v>39</v>
      </c>
      <c r="AF171" s="124"/>
      <c r="AG171" s="125"/>
      <c r="AH171" s="97">
        <f>SUM(N:N)</f>
        <v>120</v>
      </c>
      <c r="AI171" s="51"/>
      <c r="AJ171" s="51"/>
      <c r="AK171" s="51"/>
      <c r="AL171" s="51"/>
      <c r="AM171" s="94"/>
      <c r="AN171" s="94"/>
      <c r="AP171" s="5"/>
      <c r="AQ171" s="5"/>
      <c r="AR171" s="5"/>
      <c r="AS171" s="5"/>
    </row>
    <row r="172" spans="1:45" s="55" customFormat="1" ht="15" customHeight="1" thickBot="1">
      <c r="A172" s="86"/>
      <c r="B172" s="37"/>
      <c r="C172" s="36"/>
      <c r="D172" s="37"/>
      <c r="E172" s="37"/>
      <c r="F172" s="38" t="str">
        <f>IF(C172="","",IF(ISNA(VLOOKUP(C172,#REF!,2,0)),"",VLOOKUP(C172,#REF!,2,0)))</f>
        <v/>
      </c>
      <c r="G172" s="39"/>
      <c r="H172" s="40"/>
      <c r="I172" s="41"/>
      <c r="J172" s="40"/>
      <c r="K172" s="40"/>
      <c r="L172" s="42" t="str">
        <f t="shared" si="4"/>
        <v/>
      </c>
      <c r="M172" s="59" t="str">
        <f>IF(C172="","",IF(ISNA(VLOOKUP(C172,#REF!,3,0)),"",VLOOKUP(C172,#REF!,3,0)))</f>
        <v/>
      </c>
      <c r="N172" s="43"/>
      <c r="O172" s="44"/>
      <c r="P172" s="45"/>
      <c r="Q172" s="45"/>
      <c r="R172" s="38" t="str">
        <f>IF(M172="","",IF(ISNA(VLOOKUP(C172,#REF!,4,0)),"",VLOOKUP(C172,#REF!,4,0)))</f>
        <v/>
      </c>
      <c r="S172" s="60"/>
      <c r="T172" s="42" t="str">
        <f t="shared" si="5"/>
        <v/>
      </c>
      <c r="U172" s="87"/>
      <c r="V172" s="88"/>
      <c r="W172" s="46"/>
      <c r="X172" s="46"/>
      <c r="Y172" s="88"/>
      <c r="Z172" s="46"/>
      <c r="AA172" s="46"/>
      <c r="AB172" s="46"/>
      <c r="AC172" s="46"/>
      <c r="AD172" s="91"/>
      <c r="AE172" s="51"/>
      <c r="AF172" s="51"/>
      <c r="AG172" s="51"/>
      <c r="AH172" s="51"/>
      <c r="AI172" s="98"/>
      <c r="AJ172" s="98"/>
      <c r="AK172" s="73" t="s">
        <v>40</v>
      </c>
      <c r="AL172" s="54">
        <f>SUM(AL175:AL186)</f>
        <v>1</v>
      </c>
      <c r="AM172" s="94"/>
      <c r="AN172" s="94"/>
      <c r="AP172" s="5"/>
      <c r="AQ172" s="5"/>
      <c r="AR172" s="5"/>
      <c r="AS172" s="5"/>
    </row>
    <row r="173" spans="1:45" s="55" customFormat="1" ht="15" customHeight="1" thickBot="1">
      <c r="A173" s="83"/>
      <c r="B173" s="37"/>
      <c r="C173" s="36"/>
      <c r="D173" s="37"/>
      <c r="E173" s="37"/>
      <c r="F173" s="38" t="str">
        <f>IF(C173="","",IF(ISNA(VLOOKUP(C173,#REF!,2,0)),"",VLOOKUP(C173,#REF!,2,0)))</f>
        <v/>
      </c>
      <c r="G173" s="39"/>
      <c r="H173" s="40"/>
      <c r="I173" s="41"/>
      <c r="J173" s="40"/>
      <c r="K173" s="40"/>
      <c r="L173" s="42" t="str">
        <f t="shared" si="4"/>
        <v/>
      </c>
      <c r="M173" s="59" t="str">
        <f>IF(C173="","",IF(ISNA(VLOOKUP(C173,#REF!,3,0)),"",VLOOKUP(C173,#REF!,3,0)))</f>
        <v/>
      </c>
      <c r="N173" s="43"/>
      <c r="O173" s="44"/>
      <c r="P173" s="45"/>
      <c r="Q173" s="45"/>
      <c r="R173" s="38" t="str">
        <f>IF(M173="","",IF(ISNA(VLOOKUP(C173,#REF!,4,0)),"",VLOOKUP(C173,#REF!,4,0)))</f>
        <v/>
      </c>
      <c r="S173" s="60"/>
      <c r="T173" s="42" t="str">
        <f t="shared" si="5"/>
        <v/>
      </c>
      <c r="U173" s="61"/>
      <c r="V173" s="60"/>
      <c r="W173" s="46"/>
      <c r="X173" s="46"/>
      <c r="Y173" s="88"/>
      <c r="Z173" s="46"/>
      <c r="AA173" s="46"/>
      <c r="AB173" s="46"/>
      <c r="AC173" s="46"/>
      <c r="AD173" s="91"/>
      <c r="AE173" s="124" t="s">
        <v>41</v>
      </c>
      <c r="AF173" s="124"/>
      <c r="AG173" s="125"/>
      <c r="AH173" s="54">
        <f>COUNTIF(L:L,"&gt;0:00")</f>
        <v>1</v>
      </c>
      <c r="AI173" s="128" t="s">
        <v>42</v>
      </c>
      <c r="AJ173" s="129"/>
      <c r="AK173" s="130"/>
      <c r="AL173" s="95">
        <f>((AH169-AL172)/AH169)</f>
        <v>0</v>
      </c>
      <c r="AM173" s="51"/>
      <c r="AN173" s="51"/>
      <c r="AP173" s="5"/>
      <c r="AQ173" s="5"/>
      <c r="AR173" s="5"/>
      <c r="AS173" s="5"/>
    </row>
    <row r="174" spans="1:45" s="55" customFormat="1" ht="15" customHeight="1" thickBot="1">
      <c r="A174" s="58"/>
      <c r="B174" s="37"/>
      <c r="C174" s="36"/>
      <c r="D174" s="37"/>
      <c r="E174" s="37"/>
      <c r="F174" s="38" t="str">
        <f>IF(C174="","",IF(ISNA(VLOOKUP(C174,#REF!,2,0)),"",VLOOKUP(C174,#REF!,2,0)))</f>
        <v/>
      </c>
      <c r="G174" s="39"/>
      <c r="H174" s="40"/>
      <c r="I174" s="41"/>
      <c r="J174" s="40"/>
      <c r="K174" s="40"/>
      <c r="L174" s="42" t="str">
        <f t="shared" si="4"/>
        <v/>
      </c>
      <c r="M174" s="59" t="str">
        <f>IF(C174="","",IF(ISNA(VLOOKUP(C174,#REF!,3,0)),"",VLOOKUP(C174,#REF!,3,0)))</f>
        <v/>
      </c>
      <c r="N174" s="43"/>
      <c r="O174" s="44"/>
      <c r="P174" s="45"/>
      <c r="Q174" s="45"/>
      <c r="R174" s="38" t="str">
        <f>IF(M174="","",IF(ISNA(VLOOKUP(C174,#REF!,4,0)),"",VLOOKUP(C174,#REF!,4,0)))</f>
        <v/>
      </c>
      <c r="S174" s="60"/>
      <c r="T174" s="42" t="str">
        <f t="shared" si="5"/>
        <v/>
      </c>
      <c r="U174" s="61"/>
      <c r="V174" s="60"/>
      <c r="W174" s="47"/>
      <c r="X174" s="47"/>
      <c r="Y174" s="47"/>
      <c r="Z174" s="47"/>
      <c r="AA174" s="47"/>
      <c r="AB174" s="49"/>
      <c r="AC174" s="47"/>
      <c r="AD174" s="91"/>
      <c r="AE174" s="124" t="s">
        <v>37</v>
      </c>
      <c r="AF174" s="124"/>
      <c r="AG174" s="125"/>
      <c r="AH174" s="93" t="e">
        <f>AVERAGE(L166:L196)</f>
        <v>#DIV/0!</v>
      </c>
      <c r="AI174" s="52"/>
      <c r="AJ174" s="52"/>
      <c r="AK174" s="52"/>
      <c r="AL174" s="52"/>
      <c r="AM174" s="51"/>
      <c r="AN174" s="51"/>
      <c r="AP174" s="5"/>
      <c r="AQ174" s="5"/>
      <c r="AR174" s="5"/>
      <c r="AS174" s="5"/>
    </row>
    <row r="175" spans="1:45" s="55" customFormat="1" ht="15" customHeight="1" thickBot="1">
      <c r="A175" s="58"/>
      <c r="B175" s="37"/>
      <c r="C175" s="36"/>
      <c r="D175" s="37"/>
      <c r="E175" s="37"/>
      <c r="F175" s="38" t="str">
        <f>IF(C175="","",IF(ISNA(VLOOKUP(C175,#REF!,2,0)),"",VLOOKUP(C175,#REF!,2,0)))</f>
        <v/>
      </c>
      <c r="G175" s="39"/>
      <c r="H175" s="40"/>
      <c r="I175" s="41"/>
      <c r="J175" s="40"/>
      <c r="K175" s="40"/>
      <c r="L175" s="42" t="str">
        <f t="shared" si="4"/>
        <v/>
      </c>
      <c r="M175" s="59" t="str">
        <f>IF(C175="","",IF(ISNA(VLOOKUP(C175,#REF!,3,0)),"",VLOOKUP(C175,#REF!,3,0)))</f>
        <v/>
      </c>
      <c r="N175" s="43"/>
      <c r="O175" s="44"/>
      <c r="P175" s="45"/>
      <c r="Q175" s="45"/>
      <c r="R175" s="38" t="str">
        <f>IF(M175="","",IF(ISNA(VLOOKUP(C175,#REF!,4,0)),"",VLOOKUP(C175,#REF!,4,0)))</f>
        <v/>
      </c>
      <c r="S175" s="60"/>
      <c r="T175" s="42" t="str">
        <f t="shared" si="5"/>
        <v/>
      </c>
      <c r="U175" s="61"/>
      <c r="V175" s="60"/>
      <c r="W175" s="46"/>
      <c r="X175" s="47"/>
      <c r="Y175" s="47"/>
      <c r="Z175" s="47"/>
      <c r="AA175" s="47"/>
      <c r="AB175" s="49"/>
      <c r="AC175" s="47"/>
      <c r="AD175" s="91"/>
      <c r="AE175" s="124" t="s">
        <v>43</v>
      </c>
      <c r="AF175" s="124"/>
      <c r="AG175" s="125"/>
      <c r="AH175" s="95">
        <f>((AH168-AH173)/AH168)</f>
        <v>0</v>
      </c>
      <c r="AI175" s="52"/>
      <c r="AJ175" s="52"/>
      <c r="AK175" s="53">
        <v>11</v>
      </c>
      <c r="AL175" s="54">
        <f>COUNTIF(U:AA,"=11")</f>
        <v>0</v>
      </c>
      <c r="AM175" s="51"/>
      <c r="AN175" s="51"/>
      <c r="AP175" s="5"/>
      <c r="AQ175" s="5"/>
      <c r="AR175" s="5"/>
      <c r="AS175" s="5"/>
    </row>
    <row r="176" spans="1:45" s="55" customFormat="1" ht="15" customHeight="1" thickBot="1">
      <c r="A176" s="58"/>
      <c r="B176" s="37"/>
      <c r="C176" s="36"/>
      <c r="D176" s="37"/>
      <c r="E176" s="37"/>
      <c r="F176" s="38" t="str">
        <f>IF(C176="","",IF(ISNA(VLOOKUP(C176,#REF!,2,0)),"",VLOOKUP(C176,#REF!,2,0)))</f>
        <v/>
      </c>
      <c r="G176" s="39"/>
      <c r="H176" s="40"/>
      <c r="I176" s="41"/>
      <c r="J176" s="40"/>
      <c r="K176" s="40"/>
      <c r="L176" s="42" t="str">
        <f t="shared" si="4"/>
        <v/>
      </c>
      <c r="M176" s="59" t="str">
        <f>IF(C176="","",IF(ISNA(VLOOKUP(C176,#REF!,3,0)),"",VLOOKUP(C176,#REF!,3,0)))</f>
        <v/>
      </c>
      <c r="N176" s="43"/>
      <c r="O176" s="44"/>
      <c r="P176" s="45"/>
      <c r="Q176" s="45"/>
      <c r="R176" s="38" t="str">
        <f>IF(M176="","",IF(ISNA(VLOOKUP(C176,#REF!,4,0)),"",VLOOKUP(C176,#REF!,4,0)))</f>
        <v/>
      </c>
      <c r="S176" s="60"/>
      <c r="T176" s="42" t="str">
        <f t="shared" si="5"/>
        <v/>
      </c>
      <c r="U176" s="61"/>
      <c r="V176" s="60"/>
      <c r="W176" s="46"/>
      <c r="X176" s="47"/>
      <c r="Y176" s="48"/>
      <c r="Z176" s="47"/>
      <c r="AA176" s="47"/>
      <c r="AB176" s="49"/>
      <c r="AC176" s="47"/>
      <c r="AD176" s="50"/>
      <c r="AE176" s="51"/>
      <c r="AF176" s="51"/>
      <c r="AG176" s="51"/>
      <c r="AH176" s="51"/>
      <c r="AI176" s="52"/>
      <c r="AJ176" s="52"/>
      <c r="AK176" s="53">
        <v>13</v>
      </c>
      <c r="AL176" s="54">
        <f>COUNTIF(U:AA,"=13")</f>
        <v>0</v>
      </c>
      <c r="AM176" s="51"/>
      <c r="AN176" s="51"/>
      <c r="AP176" s="5"/>
      <c r="AQ176" s="5"/>
      <c r="AR176" s="5"/>
      <c r="AS176" s="5"/>
    </row>
    <row r="177" spans="1:45" s="55" customFormat="1" ht="15" customHeight="1" thickBot="1">
      <c r="A177" s="58"/>
      <c r="B177" s="37"/>
      <c r="C177" s="36"/>
      <c r="D177" s="37"/>
      <c r="E177" s="37"/>
      <c r="F177" s="38" t="str">
        <f>IF(C177="","",IF(ISNA(VLOOKUP(C177,#REF!,2,0)),"",VLOOKUP(C177,#REF!,2,0)))</f>
        <v/>
      </c>
      <c r="G177" s="39"/>
      <c r="H177" s="40"/>
      <c r="I177" s="41"/>
      <c r="J177" s="40"/>
      <c r="K177" s="40"/>
      <c r="L177" s="42" t="str">
        <f t="shared" si="4"/>
        <v/>
      </c>
      <c r="M177" s="59" t="str">
        <f>IF(C177="","",IF(ISNA(VLOOKUP(C177,#REF!,3,0)),"",VLOOKUP(C177,#REF!,3,0)))</f>
        <v/>
      </c>
      <c r="N177" s="43"/>
      <c r="O177" s="44"/>
      <c r="P177" s="45"/>
      <c r="Q177" s="45"/>
      <c r="R177" s="38" t="str">
        <f>IF(M177="","",IF(ISNA(VLOOKUP(C177,#REF!,4,0)),"",VLOOKUP(C177,#REF!,4,0)))</f>
        <v/>
      </c>
      <c r="S177" s="60"/>
      <c r="T177" s="42" t="str">
        <f t="shared" si="5"/>
        <v/>
      </c>
      <c r="U177" s="61"/>
      <c r="V177" s="60"/>
      <c r="W177" s="47"/>
      <c r="X177" s="47"/>
      <c r="Y177" s="47"/>
      <c r="Z177" s="47"/>
      <c r="AA177" s="47"/>
      <c r="AB177" s="49"/>
      <c r="AC177" s="47"/>
      <c r="AD177" s="50"/>
      <c r="AE177" s="52"/>
      <c r="AF177" s="52"/>
      <c r="AG177" s="52"/>
      <c r="AH177" s="52"/>
      <c r="AI177" s="52"/>
      <c r="AJ177" s="52"/>
      <c r="AK177" s="53">
        <v>15</v>
      </c>
      <c r="AL177" s="54">
        <f>COUNTIF(U:AA,"=15")</f>
        <v>0</v>
      </c>
      <c r="AM177" s="51"/>
      <c r="AN177" s="51"/>
      <c r="AP177" s="5"/>
      <c r="AQ177" s="5"/>
      <c r="AR177" s="5"/>
      <c r="AS177" s="5"/>
    </row>
    <row r="178" spans="1:45" s="55" customFormat="1" ht="15" customHeight="1" thickBot="1">
      <c r="A178" s="58"/>
      <c r="B178" s="37"/>
      <c r="C178" s="36"/>
      <c r="D178" s="37"/>
      <c r="E178" s="37"/>
      <c r="F178" s="38" t="str">
        <f>IF(C178="","",IF(ISNA(VLOOKUP(C178,#REF!,2,0)),"",VLOOKUP(C178,#REF!,2,0)))</f>
        <v/>
      </c>
      <c r="G178" s="39"/>
      <c r="H178" s="40"/>
      <c r="I178" s="41"/>
      <c r="J178" s="40"/>
      <c r="K178" s="40"/>
      <c r="L178" s="42" t="str">
        <f t="shared" si="4"/>
        <v/>
      </c>
      <c r="M178" s="59" t="str">
        <f>IF(C178="","",IF(ISNA(VLOOKUP(C178,#REF!,3,0)),"",VLOOKUP(C178,#REF!,3,0)))</f>
        <v/>
      </c>
      <c r="N178" s="43"/>
      <c r="O178" s="44"/>
      <c r="P178" s="45"/>
      <c r="Q178" s="45"/>
      <c r="R178" s="38" t="str">
        <f>IF(M178="","",IF(ISNA(VLOOKUP(C178,#REF!,4,0)),"",VLOOKUP(C178,#REF!,4,0)))</f>
        <v/>
      </c>
      <c r="S178" s="60"/>
      <c r="T178" s="42" t="str">
        <f t="shared" si="5"/>
        <v/>
      </c>
      <c r="U178" s="61"/>
      <c r="V178" s="60"/>
      <c r="W178" s="46"/>
      <c r="X178" s="47"/>
      <c r="Y178" s="48"/>
      <c r="Z178" s="62"/>
      <c r="AA178" s="47"/>
      <c r="AB178" s="49"/>
      <c r="AC178" s="47"/>
      <c r="AD178" s="50"/>
      <c r="AE178" s="52"/>
      <c r="AF178" s="52"/>
      <c r="AG178" s="52"/>
      <c r="AH178" s="52"/>
      <c r="AI178" s="52"/>
      <c r="AJ178" s="52"/>
      <c r="AK178" s="63">
        <v>18</v>
      </c>
      <c r="AL178" s="54">
        <f>COUNTIF(U:AA,"=18")</f>
        <v>0</v>
      </c>
      <c r="AM178" s="51"/>
      <c r="AN178" s="51"/>
      <c r="AP178" s="5"/>
      <c r="AQ178" s="5"/>
      <c r="AR178" s="5"/>
      <c r="AS178" s="5"/>
    </row>
    <row r="179" spans="1:45" s="55" customFormat="1" ht="15" customHeight="1" thickBot="1">
      <c r="A179" s="58"/>
      <c r="B179" s="37"/>
      <c r="C179" s="36"/>
      <c r="D179" s="37"/>
      <c r="E179" s="37"/>
      <c r="F179" s="38" t="str">
        <f>IF(C179="","",IF(ISNA(VLOOKUP(C179,#REF!,2,0)),"",VLOOKUP(C179,#REF!,2,0)))</f>
        <v/>
      </c>
      <c r="G179" s="39"/>
      <c r="H179" s="40"/>
      <c r="I179" s="41"/>
      <c r="J179" s="40"/>
      <c r="K179" s="40"/>
      <c r="L179" s="42" t="str">
        <f t="shared" si="4"/>
        <v/>
      </c>
      <c r="M179" s="59" t="str">
        <f>IF(C179="","",IF(ISNA(VLOOKUP(C179,#REF!,3,0)),"",VLOOKUP(C179,#REF!,3,0)))</f>
        <v/>
      </c>
      <c r="N179" s="43"/>
      <c r="O179" s="44"/>
      <c r="P179" s="45"/>
      <c r="Q179" s="45"/>
      <c r="R179" s="38" t="str">
        <f>IF(M179="","",IF(ISNA(VLOOKUP(C179,#REF!,4,0)),"",VLOOKUP(C179,#REF!,4,0)))</f>
        <v/>
      </c>
      <c r="S179" s="60"/>
      <c r="T179" s="42" t="str">
        <f t="shared" si="5"/>
        <v/>
      </c>
      <c r="U179" s="61"/>
      <c r="V179" s="60"/>
      <c r="W179" s="46"/>
      <c r="X179" s="47"/>
      <c r="Y179" s="48"/>
      <c r="Z179" s="47"/>
      <c r="AA179" s="47"/>
      <c r="AB179" s="49"/>
      <c r="AC179" s="47"/>
      <c r="AD179" s="50"/>
      <c r="AE179" s="52"/>
      <c r="AF179" s="52"/>
      <c r="AG179" s="52"/>
      <c r="AH179" s="52"/>
      <c r="AI179" s="52"/>
      <c r="AJ179" s="52"/>
      <c r="AK179" s="63">
        <v>19</v>
      </c>
      <c r="AL179" s="54">
        <f>COUNTIF(U:AA,"=19")</f>
        <v>0</v>
      </c>
      <c r="AM179" s="51"/>
      <c r="AN179" s="51"/>
      <c r="AP179" s="5"/>
      <c r="AQ179" s="5"/>
      <c r="AR179" s="5"/>
      <c r="AS179" s="5"/>
    </row>
    <row r="180" spans="1:45" s="55" customFormat="1" ht="15" customHeight="1" thickBot="1">
      <c r="A180" s="58"/>
      <c r="B180" s="37"/>
      <c r="C180" s="36"/>
      <c r="D180" s="37"/>
      <c r="E180" s="37"/>
      <c r="F180" s="38" t="str">
        <f>IF(C180="","",IF(ISNA(VLOOKUP(C180,#REF!,2,0)),"",VLOOKUP(C180,#REF!,2,0)))</f>
        <v/>
      </c>
      <c r="G180" s="39"/>
      <c r="H180" s="40"/>
      <c r="I180" s="41"/>
      <c r="J180" s="40"/>
      <c r="K180" s="40"/>
      <c r="L180" s="42" t="str">
        <f t="shared" si="4"/>
        <v/>
      </c>
      <c r="M180" s="59" t="str">
        <f>IF(C180="","",IF(ISNA(VLOOKUP(C180,#REF!,3,0)),"",VLOOKUP(C180,#REF!,3,0)))</f>
        <v/>
      </c>
      <c r="N180" s="43"/>
      <c r="O180" s="44"/>
      <c r="P180" s="45"/>
      <c r="Q180" s="45"/>
      <c r="R180" s="38" t="str">
        <f>IF(M180="","",IF(ISNA(VLOOKUP(C180,#REF!,4,0)),"",VLOOKUP(C180,#REF!,4,0)))</f>
        <v/>
      </c>
      <c r="S180" s="60"/>
      <c r="T180" s="42" t="str">
        <f t="shared" si="5"/>
        <v/>
      </c>
      <c r="U180" s="61"/>
      <c r="V180" s="60"/>
      <c r="W180" s="47"/>
      <c r="X180" s="47"/>
      <c r="Y180" s="47"/>
      <c r="Z180" s="47"/>
      <c r="AA180" s="47"/>
      <c r="AB180" s="49"/>
      <c r="AC180" s="47"/>
      <c r="AD180" s="50"/>
      <c r="AE180" s="52"/>
      <c r="AF180" s="52"/>
      <c r="AG180" s="52"/>
      <c r="AH180" s="52"/>
      <c r="AI180" s="52"/>
      <c r="AJ180" s="52"/>
      <c r="AK180" s="68">
        <v>31</v>
      </c>
      <c r="AL180" s="54">
        <f>COUNTIF(U:AA,"=31")</f>
        <v>1</v>
      </c>
      <c r="AM180" s="51"/>
      <c r="AN180" s="51"/>
      <c r="AP180" s="5"/>
      <c r="AQ180" s="5"/>
      <c r="AR180" s="5"/>
      <c r="AS180" s="5"/>
    </row>
    <row r="181" spans="1:45" s="55" customFormat="1" ht="15" customHeight="1" thickBot="1">
      <c r="A181" s="58"/>
      <c r="B181" s="37"/>
      <c r="C181" s="36"/>
      <c r="D181" s="37"/>
      <c r="E181" s="37"/>
      <c r="F181" s="38" t="str">
        <f>IF(C181="","",IF(ISNA(VLOOKUP(C181,#REF!,2,0)),"",VLOOKUP(C181,#REF!,2,0)))</f>
        <v/>
      </c>
      <c r="G181" s="39"/>
      <c r="H181" s="40"/>
      <c r="I181" s="41"/>
      <c r="J181" s="40"/>
      <c r="K181" s="40"/>
      <c r="L181" s="42" t="str">
        <f t="shared" si="4"/>
        <v/>
      </c>
      <c r="M181" s="59" t="str">
        <f>IF(C181="","",IF(ISNA(VLOOKUP(C181,#REF!,3,0)),"",VLOOKUP(C181,#REF!,3,0)))</f>
        <v/>
      </c>
      <c r="N181" s="43"/>
      <c r="O181" s="44"/>
      <c r="P181" s="45"/>
      <c r="Q181" s="45"/>
      <c r="R181" s="38" t="str">
        <f>IF(M181="","",IF(ISNA(VLOOKUP(C181,#REF!,4,0)),"",VLOOKUP(C181,#REF!,4,0)))</f>
        <v/>
      </c>
      <c r="S181" s="60"/>
      <c r="T181" s="42" t="str">
        <f t="shared" si="5"/>
        <v/>
      </c>
      <c r="U181" s="61"/>
      <c r="V181" s="60"/>
      <c r="W181" s="46"/>
      <c r="X181" s="47"/>
      <c r="Y181" s="47"/>
      <c r="Z181" s="47"/>
      <c r="AA181" s="47"/>
      <c r="AB181" s="49"/>
      <c r="AC181" s="47"/>
      <c r="AD181" s="50"/>
      <c r="AE181" s="52"/>
      <c r="AF181" s="52"/>
      <c r="AG181" s="52"/>
      <c r="AH181" s="52"/>
      <c r="AI181" s="52"/>
      <c r="AJ181" s="52"/>
      <c r="AK181" s="68">
        <v>32</v>
      </c>
      <c r="AL181" s="54">
        <f>COUNTIF(U:AA,"=32")</f>
        <v>0</v>
      </c>
      <c r="AM181" s="51"/>
      <c r="AN181" s="51"/>
      <c r="AP181" s="5"/>
      <c r="AQ181" s="5"/>
      <c r="AR181" s="5"/>
      <c r="AS181" s="5"/>
    </row>
    <row r="182" spans="1:45" s="55" customFormat="1" ht="15" customHeight="1" thickBot="1">
      <c r="A182" s="58"/>
      <c r="B182" s="37"/>
      <c r="C182" s="36"/>
      <c r="D182" s="37"/>
      <c r="E182" s="37"/>
      <c r="F182" s="38" t="str">
        <f>IF(C182="","",IF(ISNA(VLOOKUP(C182,#REF!,2,0)),"",VLOOKUP(C182,#REF!,2,0)))</f>
        <v/>
      </c>
      <c r="G182" s="39"/>
      <c r="H182" s="40"/>
      <c r="I182" s="41"/>
      <c r="J182" s="40"/>
      <c r="K182" s="40"/>
      <c r="L182" s="42" t="str">
        <f t="shared" si="4"/>
        <v/>
      </c>
      <c r="M182" s="59" t="str">
        <f>IF(C182="","",IF(ISNA(VLOOKUP(C182,#REF!,3,0)),"",VLOOKUP(C182,#REF!,3,0)))</f>
        <v/>
      </c>
      <c r="N182" s="43"/>
      <c r="O182" s="44"/>
      <c r="P182" s="45"/>
      <c r="Q182" s="45"/>
      <c r="R182" s="38" t="str">
        <f>IF(M182="","",IF(ISNA(VLOOKUP(C182,#REF!,4,0)),"",VLOOKUP(C182,#REF!,4,0)))</f>
        <v/>
      </c>
      <c r="S182" s="60"/>
      <c r="T182" s="42" t="str">
        <f t="shared" si="5"/>
        <v/>
      </c>
      <c r="U182" s="61"/>
      <c r="V182" s="60"/>
      <c r="W182" s="47"/>
      <c r="X182" s="47"/>
      <c r="Y182" s="47"/>
      <c r="Z182" s="47"/>
      <c r="AA182" s="47"/>
      <c r="AB182" s="49"/>
      <c r="AC182" s="47"/>
      <c r="AD182" s="50"/>
      <c r="AE182" s="52"/>
      <c r="AF182" s="52"/>
      <c r="AG182" s="52"/>
      <c r="AH182" s="52"/>
      <c r="AI182" s="52"/>
      <c r="AJ182" s="52"/>
      <c r="AK182" s="68">
        <v>33</v>
      </c>
      <c r="AL182" s="54">
        <f>COUNTIF(U:AA,"=33")</f>
        <v>0</v>
      </c>
      <c r="AM182" s="51"/>
      <c r="AN182" s="51"/>
      <c r="AP182" s="5"/>
      <c r="AQ182" s="5"/>
      <c r="AR182" s="5"/>
      <c r="AS182" s="5"/>
    </row>
    <row r="183" spans="1:45" s="55" customFormat="1" ht="15" customHeight="1" thickBot="1">
      <c r="A183" s="58"/>
      <c r="B183" s="37"/>
      <c r="C183" s="36"/>
      <c r="D183" s="37"/>
      <c r="E183" s="37"/>
      <c r="F183" s="38" t="str">
        <f>IF(C183="","",IF(ISNA(VLOOKUP(C183,#REF!,2,0)),"",VLOOKUP(C183,#REF!,2,0)))</f>
        <v/>
      </c>
      <c r="G183" s="39"/>
      <c r="H183" s="40"/>
      <c r="I183" s="41"/>
      <c r="J183" s="40"/>
      <c r="K183" s="40"/>
      <c r="L183" s="42" t="str">
        <f t="shared" si="4"/>
        <v/>
      </c>
      <c r="M183" s="59" t="str">
        <f>IF(C183="","",IF(ISNA(VLOOKUP(C183,#REF!,3,0)),"",VLOOKUP(C183,#REF!,3,0)))</f>
        <v/>
      </c>
      <c r="N183" s="43"/>
      <c r="O183" s="44"/>
      <c r="P183" s="45"/>
      <c r="Q183" s="45"/>
      <c r="R183" s="38" t="str">
        <f>IF(M183="","",IF(ISNA(VLOOKUP(C183,#REF!,4,0)),"",VLOOKUP(C183,#REF!,4,0)))</f>
        <v/>
      </c>
      <c r="S183" s="60"/>
      <c r="T183" s="42" t="str">
        <f t="shared" si="5"/>
        <v/>
      </c>
      <c r="U183" s="61"/>
      <c r="V183" s="60"/>
      <c r="W183" s="47"/>
      <c r="X183" s="47"/>
      <c r="Y183" s="48"/>
      <c r="Z183" s="47"/>
      <c r="AA183" s="47"/>
      <c r="AB183" s="49"/>
      <c r="AC183" s="47"/>
      <c r="AD183" s="50"/>
      <c r="AE183" s="52"/>
      <c r="AF183" s="52"/>
      <c r="AG183" s="52"/>
      <c r="AH183" s="52"/>
      <c r="AI183" s="52"/>
      <c r="AJ183" s="52"/>
      <c r="AK183" s="68">
        <v>34</v>
      </c>
      <c r="AL183" s="54">
        <f>COUNTIF(U:AA,"=34")</f>
        <v>0</v>
      </c>
      <c r="AM183" s="51"/>
      <c r="AN183" s="51"/>
      <c r="AP183" s="5"/>
      <c r="AQ183" s="5"/>
      <c r="AR183" s="5"/>
      <c r="AS183" s="5"/>
    </row>
    <row r="184" spans="1:45" s="55" customFormat="1" ht="15" customHeight="1" thickBot="1">
      <c r="A184" s="58"/>
      <c r="B184" s="37"/>
      <c r="C184" s="36"/>
      <c r="D184" s="37"/>
      <c r="E184" s="37"/>
      <c r="F184" s="38" t="str">
        <f>IF(C184="","",IF(ISNA(VLOOKUP(C184,#REF!,2,0)),"",VLOOKUP(C184,#REF!,2,0)))</f>
        <v/>
      </c>
      <c r="G184" s="39"/>
      <c r="H184" s="40"/>
      <c r="I184" s="41"/>
      <c r="J184" s="40"/>
      <c r="K184" s="40"/>
      <c r="L184" s="42" t="str">
        <f t="shared" si="4"/>
        <v/>
      </c>
      <c r="M184" s="59" t="str">
        <f>IF(C184="","",IF(ISNA(VLOOKUP(C184,#REF!,3,0)),"",VLOOKUP(C184,#REF!,3,0)))</f>
        <v/>
      </c>
      <c r="N184" s="43"/>
      <c r="O184" s="44"/>
      <c r="P184" s="45"/>
      <c r="Q184" s="45"/>
      <c r="R184" s="38" t="str">
        <f>IF(M184="","",IF(ISNA(VLOOKUP(C184,#REF!,4,0)),"",VLOOKUP(C184,#REF!,4,0)))</f>
        <v/>
      </c>
      <c r="S184" s="60"/>
      <c r="T184" s="42" t="str">
        <f t="shared" si="5"/>
        <v/>
      </c>
      <c r="U184" s="61"/>
      <c r="V184" s="60"/>
      <c r="W184" s="46"/>
      <c r="X184" s="47"/>
      <c r="Y184" s="48"/>
      <c r="Z184" s="47"/>
      <c r="AA184" s="47"/>
      <c r="AB184" s="49"/>
      <c r="AC184" s="47"/>
      <c r="AD184" s="50"/>
      <c r="AE184" s="52"/>
      <c r="AF184" s="52"/>
      <c r="AG184" s="52"/>
      <c r="AH184" s="52"/>
      <c r="AI184" s="52"/>
      <c r="AJ184" s="52"/>
      <c r="AK184" s="63">
        <v>35</v>
      </c>
      <c r="AL184" s="54">
        <f>COUNTIF(U:AA,"=35")</f>
        <v>0</v>
      </c>
      <c r="AM184" s="51"/>
      <c r="AN184" s="51"/>
      <c r="AP184" s="5"/>
      <c r="AQ184" s="5"/>
      <c r="AR184" s="5"/>
      <c r="AS184" s="5"/>
    </row>
    <row r="185" spans="1:45" s="55" customFormat="1" ht="15" customHeight="1" thickBot="1">
      <c r="A185" s="58"/>
      <c r="B185" s="37"/>
      <c r="C185" s="36"/>
      <c r="D185" s="37"/>
      <c r="E185" s="37"/>
      <c r="F185" s="38" t="str">
        <f>IF(C185="","",IF(ISNA(VLOOKUP(C185,#REF!,2,0)),"",VLOOKUP(C185,#REF!,2,0)))</f>
        <v/>
      </c>
      <c r="G185" s="39"/>
      <c r="H185" s="40"/>
      <c r="I185" s="41"/>
      <c r="J185" s="40"/>
      <c r="K185" s="40"/>
      <c r="L185" s="42" t="str">
        <f t="shared" si="4"/>
        <v/>
      </c>
      <c r="M185" s="59" t="str">
        <f>IF(C185="","",IF(ISNA(VLOOKUP(C185,#REF!,3,0)),"",VLOOKUP(C185,#REF!,3,0)))</f>
        <v/>
      </c>
      <c r="N185" s="43"/>
      <c r="O185" s="44"/>
      <c r="P185" s="45"/>
      <c r="Q185" s="45"/>
      <c r="R185" s="38" t="str">
        <f>IF(M185="","",IF(ISNA(VLOOKUP(C185,#REF!,4,0)),"",VLOOKUP(C185,#REF!,4,0)))</f>
        <v/>
      </c>
      <c r="S185" s="60"/>
      <c r="T185" s="42" t="str">
        <f t="shared" si="5"/>
        <v/>
      </c>
      <c r="U185" s="61"/>
      <c r="V185" s="60"/>
      <c r="W185" s="46"/>
      <c r="X185" s="47"/>
      <c r="Y185" s="47"/>
      <c r="Z185" s="47"/>
      <c r="AA185" s="47"/>
      <c r="AB185" s="49"/>
      <c r="AC185" s="47"/>
      <c r="AD185" s="50"/>
      <c r="AE185" s="127"/>
      <c r="AF185" s="127"/>
      <c r="AG185" s="127"/>
      <c r="AH185" s="72"/>
      <c r="AI185" s="72"/>
      <c r="AJ185" s="72"/>
      <c r="AK185" s="68">
        <v>39</v>
      </c>
      <c r="AL185" s="54">
        <f>COUNTIF(U:AA,"=39")</f>
        <v>0</v>
      </c>
      <c r="AM185" s="51"/>
      <c r="AN185" s="51"/>
      <c r="AP185" s="5"/>
      <c r="AQ185" s="5"/>
      <c r="AR185" s="5"/>
      <c r="AS185" s="5"/>
    </row>
    <row r="186" spans="1:45" s="55" customFormat="1" ht="15" customHeight="1" thickBot="1">
      <c r="A186" s="58"/>
      <c r="B186" s="37"/>
      <c r="C186" s="36"/>
      <c r="D186" s="37"/>
      <c r="E186" s="37"/>
      <c r="F186" s="38" t="str">
        <f>IF(C186="","",IF(ISNA(VLOOKUP(C186,#REF!,2,0)),"",VLOOKUP(C186,#REF!,2,0)))</f>
        <v/>
      </c>
      <c r="G186" s="39"/>
      <c r="H186" s="40"/>
      <c r="I186" s="41"/>
      <c r="J186" s="40"/>
      <c r="K186" s="40"/>
      <c r="L186" s="42" t="str">
        <f t="shared" si="4"/>
        <v/>
      </c>
      <c r="M186" s="59" t="str">
        <f>IF(C186="","",IF(ISNA(VLOOKUP(C186,#REF!,3,0)),"",VLOOKUP(C186,#REF!,3,0)))</f>
        <v/>
      </c>
      <c r="N186" s="43"/>
      <c r="O186" s="44"/>
      <c r="P186" s="45"/>
      <c r="Q186" s="45"/>
      <c r="R186" s="38" t="str">
        <f>IF(M186="","",IF(ISNA(VLOOKUP(C186,#REF!,4,0)),"",VLOOKUP(C186,#REF!,4,0)))</f>
        <v/>
      </c>
      <c r="S186" s="60"/>
      <c r="T186" s="42" t="str">
        <f t="shared" si="5"/>
        <v/>
      </c>
      <c r="U186" s="61"/>
      <c r="V186" s="60"/>
      <c r="W186" s="46"/>
      <c r="X186" s="47"/>
      <c r="Y186" s="47"/>
      <c r="Z186" s="47"/>
      <c r="AA186" s="47"/>
      <c r="AB186" s="49"/>
      <c r="AC186" s="47"/>
      <c r="AD186" s="50"/>
      <c r="AE186" s="51"/>
      <c r="AF186" s="51"/>
      <c r="AG186" s="51"/>
      <c r="AH186" s="51"/>
      <c r="AI186" s="51"/>
      <c r="AJ186" s="51"/>
      <c r="AK186" s="73"/>
      <c r="AL186" s="54">
        <f>COUNTIF(U:AA,"=39")</f>
        <v>0</v>
      </c>
      <c r="AM186" s="52"/>
      <c r="AN186" s="52"/>
      <c r="AP186" s="5"/>
      <c r="AQ186" s="5"/>
      <c r="AR186" s="5"/>
      <c r="AS186" s="5"/>
    </row>
    <row r="187" spans="1:45" s="55" customFormat="1" ht="15" customHeight="1">
      <c r="A187" s="58"/>
      <c r="B187" s="37"/>
      <c r="C187" s="36"/>
      <c r="D187" s="37"/>
      <c r="E187" s="37"/>
      <c r="F187" s="38" t="str">
        <f>IF(C187="","",IF(ISNA(VLOOKUP(C187,#REF!,2,0)),"",VLOOKUP(C187,#REF!,2,0)))</f>
        <v/>
      </c>
      <c r="G187" s="39"/>
      <c r="H187" s="40"/>
      <c r="I187" s="41"/>
      <c r="J187" s="40"/>
      <c r="K187" s="40"/>
      <c r="L187" s="42" t="str">
        <f t="shared" si="4"/>
        <v/>
      </c>
      <c r="M187" s="59" t="str">
        <f>IF(C187="","",IF(ISNA(VLOOKUP(C187,#REF!,3,0)),"",VLOOKUP(C187,#REF!,3,0)))</f>
        <v/>
      </c>
      <c r="N187" s="43"/>
      <c r="O187" s="44"/>
      <c r="P187" s="45"/>
      <c r="Q187" s="45"/>
      <c r="R187" s="38" t="str">
        <f>IF(M187="","",IF(ISNA(VLOOKUP(C187,#REF!,4,0)),"",VLOOKUP(C187,#REF!,4,0)))</f>
        <v/>
      </c>
      <c r="S187" s="60"/>
      <c r="T187" s="42" t="str">
        <f t="shared" si="5"/>
        <v/>
      </c>
      <c r="U187" s="61"/>
      <c r="V187" s="60"/>
      <c r="W187" s="47"/>
      <c r="X187" s="47"/>
      <c r="Y187" s="48"/>
      <c r="Z187" s="47"/>
      <c r="AA187" s="47"/>
      <c r="AB187" s="49"/>
      <c r="AC187" s="47"/>
      <c r="AD187" s="50"/>
      <c r="AE187" s="73"/>
      <c r="AF187" s="73"/>
      <c r="AG187" s="73"/>
      <c r="AH187" s="73"/>
      <c r="AI187" s="73"/>
      <c r="AJ187" s="73"/>
      <c r="AK187" s="73"/>
      <c r="AL187" s="73"/>
      <c r="AM187" s="73"/>
      <c r="AN187" s="73"/>
      <c r="AP187" s="5"/>
      <c r="AQ187" s="5"/>
      <c r="AR187" s="5"/>
      <c r="AS187" s="5"/>
    </row>
    <row r="188" spans="1:45" s="55" customFormat="1" ht="15" customHeight="1">
      <c r="A188" s="58"/>
      <c r="B188" s="37"/>
      <c r="C188" s="36"/>
      <c r="D188" s="37"/>
      <c r="E188" s="37"/>
      <c r="F188" s="38" t="str">
        <f>IF(C188="","",IF(ISNA(VLOOKUP(C188,#REF!,2,0)),"",VLOOKUP(C188,#REF!,2,0)))</f>
        <v/>
      </c>
      <c r="G188" s="39"/>
      <c r="H188" s="40"/>
      <c r="I188" s="41"/>
      <c r="J188" s="40"/>
      <c r="K188" s="40"/>
      <c r="L188" s="42" t="str">
        <f t="shared" si="4"/>
        <v/>
      </c>
      <c r="M188" s="59" t="str">
        <f>IF(C188="","",IF(ISNA(VLOOKUP(C188,#REF!,3,0)),"",VLOOKUP(C188,#REF!,3,0)))</f>
        <v/>
      </c>
      <c r="N188" s="43"/>
      <c r="O188" s="44"/>
      <c r="P188" s="45"/>
      <c r="Q188" s="45"/>
      <c r="R188" s="38" t="str">
        <f>IF(M188="","",IF(ISNA(VLOOKUP(C188,#REF!,4,0)),"",VLOOKUP(C188,#REF!,4,0)))</f>
        <v/>
      </c>
      <c r="S188" s="60"/>
      <c r="T188" s="42" t="str">
        <f t="shared" si="5"/>
        <v/>
      </c>
      <c r="U188" s="61"/>
      <c r="V188" s="60"/>
      <c r="W188" s="47"/>
      <c r="X188" s="47"/>
      <c r="Y188" s="47"/>
      <c r="Z188" s="47"/>
      <c r="AA188" s="47"/>
      <c r="AB188" s="49"/>
      <c r="AC188" s="47"/>
      <c r="AD188" s="50"/>
      <c r="AE188"/>
      <c r="AF188"/>
      <c r="AG188"/>
      <c r="AH188"/>
      <c r="AI188"/>
      <c r="AJ188"/>
      <c r="AK188"/>
      <c r="AL188"/>
      <c r="AM188"/>
      <c r="AN188"/>
      <c r="AP188" s="5"/>
      <c r="AQ188" s="5"/>
      <c r="AR188" s="5"/>
      <c r="AS188" s="5"/>
    </row>
    <row r="189" spans="1:45" s="55" customFormat="1" ht="15" customHeight="1">
      <c r="A189" s="58"/>
      <c r="B189" s="37"/>
      <c r="C189" s="36"/>
      <c r="D189" s="37"/>
      <c r="E189" s="37"/>
      <c r="F189" s="38" t="str">
        <f>IF(C189="","",IF(ISNA(VLOOKUP(C189,#REF!,2,0)),"",VLOOKUP(C189,#REF!,2,0)))</f>
        <v/>
      </c>
      <c r="G189" s="39"/>
      <c r="H189" s="40"/>
      <c r="I189" s="41"/>
      <c r="J189" s="40"/>
      <c r="K189" s="40"/>
      <c r="L189" s="42" t="str">
        <f t="shared" si="4"/>
        <v/>
      </c>
      <c r="M189" s="59" t="str">
        <f>IF(C189="","",IF(ISNA(VLOOKUP(C189,#REF!,3,0)),"",VLOOKUP(C189,#REF!,3,0)))</f>
        <v/>
      </c>
      <c r="N189" s="43"/>
      <c r="O189" s="44"/>
      <c r="P189" s="45"/>
      <c r="Q189" s="45"/>
      <c r="R189" s="38" t="str">
        <f>IF(M189="","",IF(ISNA(VLOOKUP(C189,#REF!,4,0)),"",VLOOKUP(C189,#REF!,4,0)))</f>
        <v/>
      </c>
      <c r="S189" s="60"/>
      <c r="T189" s="42" t="str">
        <f t="shared" si="5"/>
        <v/>
      </c>
      <c r="U189" s="61"/>
      <c r="V189" s="60"/>
      <c r="W189" s="47"/>
      <c r="X189" s="47"/>
      <c r="Y189" s="47"/>
      <c r="Z189" s="47"/>
      <c r="AA189" s="47"/>
      <c r="AB189" s="49"/>
      <c r="AC189" s="47"/>
      <c r="AD189" s="50"/>
      <c r="AE189"/>
      <c r="AF189"/>
      <c r="AG189"/>
      <c r="AH189"/>
      <c r="AI189"/>
      <c r="AJ189"/>
      <c r="AK189"/>
      <c r="AL189"/>
      <c r="AM189"/>
      <c r="AN189"/>
      <c r="AP189" s="5"/>
      <c r="AQ189" s="5"/>
      <c r="AR189" s="5"/>
      <c r="AS189" s="5"/>
    </row>
    <row r="190" spans="1:45" s="55" customFormat="1" ht="15" customHeight="1">
      <c r="A190" s="58"/>
      <c r="B190" s="37"/>
      <c r="C190" s="36"/>
      <c r="D190" s="37"/>
      <c r="E190" s="37"/>
      <c r="F190" s="38" t="str">
        <f>IF(C190="","",IF(ISNA(VLOOKUP(C190,#REF!,2,0)),"",VLOOKUP(C190,#REF!,2,0)))</f>
        <v/>
      </c>
      <c r="G190" s="39"/>
      <c r="H190" s="40"/>
      <c r="I190" s="41"/>
      <c r="J190" s="40"/>
      <c r="K190" s="40"/>
      <c r="L190" s="42" t="str">
        <f t="shared" si="4"/>
        <v/>
      </c>
      <c r="M190" s="59" t="str">
        <f>IF(C190="","",IF(ISNA(VLOOKUP(C190,#REF!,3,0)),"",VLOOKUP(C190,#REF!,3,0)))</f>
        <v/>
      </c>
      <c r="N190" s="43"/>
      <c r="O190" s="44"/>
      <c r="P190" s="45"/>
      <c r="Q190" s="45"/>
      <c r="R190" s="38" t="str">
        <f>IF(M190="","",IF(ISNA(VLOOKUP(C190,#REF!,4,0)),"",VLOOKUP(C190,#REF!,4,0)))</f>
        <v/>
      </c>
      <c r="S190" s="60"/>
      <c r="T190" s="42" t="str">
        <f t="shared" si="5"/>
        <v/>
      </c>
      <c r="U190" s="61"/>
      <c r="V190" s="60"/>
      <c r="W190" s="47"/>
      <c r="X190" s="47"/>
      <c r="Y190" s="47"/>
      <c r="Z190" s="47"/>
      <c r="AA190" s="47"/>
      <c r="AB190" s="49"/>
      <c r="AC190" s="47"/>
      <c r="AD190" s="50"/>
      <c r="AE190"/>
      <c r="AF190"/>
      <c r="AG190"/>
      <c r="AH190"/>
      <c r="AI190"/>
      <c r="AJ190"/>
      <c r="AK190"/>
      <c r="AL190"/>
      <c r="AM190"/>
      <c r="AN190"/>
      <c r="AP190" s="5"/>
      <c r="AQ190" s="5"/>
      <c r="AR190" s="5"/>
      <c r="AS190" s="5"/>
    </row>
    <row r="191" spans="1:45" s="55" customFormat="1" ht="15" customHeight="1">
      <c r="A191" s="58"/>
      <c r="B191" s="37"/>
      <c r="C191" s="36"/>
      <c r="D191" s="37"/>
      <c r="E191" s="37"/>
      <c r="F191" s="38" t="str">
        <f>IF(C191="","",IF(ISNA(VLOOKUP(C191,#REF!,2,0)),"",VLOOKUP(C191,#REF!,2,0)))</f>
        <v/>
      </c>
      <c r="G191" s="39"/>
      <c r="H191" s="40"/>
      <c r="I191" s="41"/>
      <c r="J191" s="40"/>
      <c r="K191" s="40"/>
      <c r="L191" s="42" t="str">
        <f t="shared" si="4"/>
        <v/>
      </c>
      <c r="M191" s="59" t="str">
        <f>IF(C191="","",IF(ISNA(VLOOKUP(C191,#REF!,3,0)),"",VLOOKUP(C191,#REF!,3,0)))</f>
        <v/>
      </c>
      <c r="N191" s="43"/>
      <c r="O191" s="44"/>
      <c r="P191" s="45"/>
      <c r="Q191" s="45"/>
      <c r="R191" s="38" t="str">
        <f>IF(M191="","",IF(ISNA(VLOOKUP(C191,#REF!,4,0)),"",VLOOKUP(C191,#REF!,4,0)))</f>
        <v/>
      </c>
      <c r="S191" s="60"/>
      <c r="T191" s="42" t="str">
        <f t="shared" si="5"/>
        <v/>
      </c>
      <c r="U191" s="61"/>
      <c r="V191" s="60"/>
      <c r="W191" s="47"/>
      <c r="X191" s="47"/>
      <c r="Y191" s="48"/>
      <c r="Z191" s="47"/>
      <c r="AA191" s="47"/>
      <c r="AB191" s="49"/>
      <c r="AC191" s="47"/>
      <c r="AD191" s="50"/>
      <c r="AE191"/>
      <c r="AF191"/>
      <c r="AG191"/>
      <c r="AH191"/>
      <c r="AI191"/>
      <c r="AJ191"/>
      <c r="AK191"/>
      <c r="AL191"/>
      <c r="AM191"/>
      <c r="AN191"/>
      <c r="AP191" s="5"/>
      <c r="AQ191" s="5"/>
      <c r="AR191" s="5"/>
      <c r="AS191" s="5"/>
    </row>
    <row r="192" spans="1:45" s="55" customFormat="1" ht="15" customHeight="1">
      <c r="A192" s="58"/>
      <c r="B192" s="37"/>
      <c r="C192" s="36"/>
      <c r="D192" s="37"/>
      <c r="E192" s="37"/>
      <c r="F192" s="38" t="str">
        <f>IF(C192="","",IF(ISNA(VLOOKUP(C192,#REF!,2,0)),"",VLOOKUP(C192,#REF!,2,0)))</f>
        <v/>
      </c>
      <c r="G192" s="39"/>
      <c r="H192" s="40"/>
      <c r="I192" s="41"/>
      <c r="J192" s="40"/>
      <c r="K192" s="40"/>
      <c r="L192" s="42" t="str">
        <f t="shared" si="4"/>
        <v/>
      </c>
      <c r="M192" s="59" t="str">
        <f>IF(C192="","",IF(ISNA(VLOOKUP(C192,#REF!,3,0)),"",VLOOKUP(C192,#REF!,3,0)))</f>
        <v/>
      </c>
      <c r="N192" s="43"/>
      <c r="O192" s="44"/>
      <c r="P192" s="45"/>
      <c r="Q192" s="45"/>
      <c r="R192" s="38" t="str">
        <f>IF(M192="","",IF(ISNA(VLOOKUP(C192,#REF!,4,0)),"",VLOOKUP(C192,#REF!,4,0)))</f>
        <v/>
      </c>
      <c r="S192" s="60"/>
      <c r="T192" s="42" t="str">
        <f t="shared" si="5"/>
        <v/>
      </c>
      <c r="U192" s="61"/>
      <c r="V192" s="60"/>
      <c r="W192" s="47"/>
      <c r="X192" s="47"/>
      <c r="Y192" s="47"/>
      <c r="Z192" s="47"/>
      <c r="AA192" s="47"/>
      <c r="AB192" s="49"/>
      <c r="AC192" s="47"/>
      <c r="AD192" s="50"/>
      <c r="AE192"/>
      <c r="AF192"/>
      <c r="AG192"/>
      <c r="AH192"/>
      <c r="AI192"/>
      <c r="AJ192"/>
      <c r="AK192"/>
      <c r="AL192"/>
      <c r="AM192"/>
      <c r="AN192"/>
      <c r="AP192" s="5"/>
      <c r="AQ192" s="5"/>
      <c r="AR192" s="5"/>
      <c r="AS192" s="5"/>
    </row>
    <row r="193" spans="1:45" s="55" customFormat="1" ht="15" customHeight="1">
      <c r="A193" s="58"/>
      <c r="B193" s="37"/>
      <c r="C193" s="36"/>
      <c r="D193" s="37"/>
      <c r="E193" s="37"/>
      <c r="F193" s="38" t="str">
        <f>IF(C193="","",IF(ISNA(VLOOKUP(C193,#REF!,2,0)),"",VLOOKUP(C193,#REF!,2,0)))</f>
        <v/>
      </c>
      <c r="G193" s="39"/>
      <c r="H193" s="40"/>
      <c r="I193" s="41"/>
      <c r="J193" s="40"/>
      <c r="K193" s="40"/>
      <c r="L193" s="42" t="str">
        <f t="shared" si="4"/>
        <v/>
      </c>
      <c r="M193" s="59" t="str">
        <f>IF(C193="","",IF(ISNA(VLOOKUP(C193,#REF!,3,0)),"",VLOOKUP(C193,#REF!,3,0)))</f>
        <v/>
      </c>
      <c r="N193" s="43"/>
      <c r="O193" s="44"/>
      <c r="P193" s="45"/>
      <c r="Q193" s="45"/>
      <c r="R193" s="38" t="str">
        <f>IF(M193="","",IF(ISNA(VLOOKUP(C193,#REF!,4,0)),"",VLOOKUP(C193,#REF!,4,0)))</f>
        <v/>
      </c>
      <c r="S193" s="60"/>
      <c r="T193" s="42" t="str">
        <f t="shared" si="5"/>
        <v/>
      </c>
      <c r="U193" s="61"/>
      <c r="V193" s="60"/>
      <c r="W193" s="62"/>
      <c r="X193" s="47"/>
      <c r="Y193" s="47"/>
      <c r="Z193" s="47"/>
      <c r="AA193" s="47"/>
      <c r="AB193" s="49"/>
      <c r="AC193" s="47"/>
      <c r="AD193" s="50"/>
      <c r="AE193"/>
      <c r="AF193"/>
      <c r="AG193"/>
      <c r="AH193"/>
      <c r="AI193"/>
      <c r="AJ193"/>
      <c r="AK193"/>
      <c r="AL193"/>
      <c r="AM193"/>
      <c r="AN193"/>
      <c r="AP193" s="5"/>
      <c r="AQ193" s="5"/>
      <c r="AR193" s="5"/>
      <c r="AS193" s="5"/>
    </row>
    <row r="194" spans="1:45" s="55" customFormat="1" ht="15" customHeight="1">
      <c r="A194" s="58"/>
      <c r="B194" s="37"/>
      <c r="C194" s="36"/>
      <c r="D194" s="37"/>
      <c r="E194" s="37"/>
      <c r="F194" s="38" t="str">
        <f>IF(C194="","",IF(ISNA(VLOOKUP(C194,#REF!,2,0)),"",VLOOKUP(C194,#REF!,2,0)))</f>
        <v/>
      </c>
      <c r="G194" s="39"/>
      <c r="H194" s="40"/>
      <c r="I194" s="41"/>
      <c r="J194" s="40"/>
      <c r="K194" s="40"/>
      <c r="L194" s="42" t="str">
        <f t="shared" si="4"/>
        <v/>
      </c>
      <c r="M194" s="59" t="str">
        <f>IF(C194="","",IF(ISNA(VLOOKUP(C194,#REF!,3,0)),"",VLOOKUP(C194,#REF!,3,0)))</f>
        <v/>
      </c>
      <c r="N194" s="43"/>
      <c r="O194" s="44"/>
      <c r="P194" s="45"/>
      <c r="Q194" s="45"/>
      <c r="R194" s="38" t="str">
        <f>IF(M194="","",IF(ISNA(VLOOKUP(C194,#REF!,4,0)),"",VLOOKUP(C194,#REF!,4,0)))</f>
        <v/>
      </c>
      <c r="S194" s="60"/>
      <c r="T194" s="42" t="str">
        <f t="shared" si="5"/>
        <v/>
      </c>
      <c r="U194" s="61"/>
      <c r="V194" s="60"/>
      <c r="W194" s="47"/>
      <c r="X194" s="47"/>
      <c r="Y194" s="47"/>
      <c r="Z194" s="47"/>
      <c r="AA194" s="47"/>
      <c r="AB194" s="49"/>
      <c r="AC194" s="47"/>
      <c r="AD194" s="50"/>
      <c r="AE194"/>
      <c r="AF194"/>
      <c r="AG194"/>
      <c r="AH194"/>
      <c r="AI194"/>
      <c r="AJ194"/>
      <c r="AK194"/>
      <c r="AL194"/>
      <c r="AM194"/>
      <c r="AN194"/>
      <c r="AP194" s="5"/>
      <c r="AQ194" s="5"/>
      <c r="AR194" s="5"/>
      <c r="AS194" s="5"/>
    </row>
    <row r="195" spans="1:45" s="55" customFormat="1" ht="15" customHeight="1">
      <c r="A195" s="58"/>
      <c r="B195" s="37"/>
      <c r="C195" s="36"/>
      <c r="D195" s="37"/>
      <c r="E195" s="37"/>
      <c r="F195" s="38" t="str">
        <f>IF(C195="","",IF(ISNA(VLOOKUP(C195,#REF!,2,0)),"",VLOOKUP(C195,#REF!,2,0)))</f>
        <v/>
      </c>
      <c r="G195" s="39"/>
      <c r="H195" s="40"/>
      <c r="I195" s="41"/>
      <c r="J195" s="40"/>
      <c r="K195" s="40"/>
      <c r="L195" s="42" t="str">
        <f t="shared" si="4"/>
        <v/>
      </c>
      <c r="M195" s="59" t="str">
        <f>IF(C195="","",IF(ISNA(VLOOKUP(C195,#REF!,3,0)),"",VLOOKUP(C195,#REF!,3,0)))</f>
        <v/>
      </c>
      <c r="N195" s="43"/>
      <c r="O195" s="44"/>
      <c r="P195" s="45"/>
      <c r="Q195" s="45"/>
      <c r="R195" s="38" t="str">
        <f>IF(M195="","",IF(ISNA(VLOOKUP(C195,#REF!,4,0)),"",VLOOKUP(C195,#REF!,4,0)))</f>
        <v/>
      </c>
      <c r="S195" s="60"/>
      <c r="T195" s="42" t="str">
        <f t="shared" si="5"/>
        <v/>
      </c>
      <c r="U195" s="61"/>
      <c r="V195" s="60"/>
      <c r="W195" s="47"/>
      <c r="X195" s="47"/>
      <c r="Y195" s="48"/>
      <c r="Z195" s="47"/>
      <c r="AA195" s="47"/>
      <c r="AB195" s="49"/>
      <c r="AC195" s="47"/>
      <c r="AD195" s="50"/>
      <c r="AE195"/>
      <c r="AF195"/>
      <c r="AG195"/>
      <c r="AH195"/>
      <c r="AI195"/>
      <c r="AJ195"/>
      <c r="AK195"/>
      <c r="AL195"/>
      <c r="AM195"/>
      <c r="AN195"/>
      <c r="AP195" s="5"/>
      <c r="AQ195" s="5"/>
      <c r="AR195" s="5"/>
      <c r="AS195" s="5"/>
    </row>
    <row r="196" spans="1:45" s="55" customFormat="1" ht="15" customHeight="1">
      <c r="A196" s="58"/>
      <c r="B196" s="37"/>
      <c r="C196" s="36"/>
      <c r="D196" s="37"/>
      <c r="E196" s="37"/>
      <c r="F196" s="38" t="str">
        <f>IF(C196="","",IF(ISNA(VLOOKUP(C196,#REF!,2,0)),"",VLOOKUP(C196,#REF!,2,0)))</f>
        <v/>
      </c>
      <c r="G196" s="39"/>
      <c r="H196" s="40"/>
      <c r="I196" s="41"/>
      <c r="J196" s="40"/>
      <c r="K196" s="40"/>
      <c r="L196" s="42" t="str">
        <f t="shared" si="4"/>
        <v/>
      </c>
      <c r="M196" s="59" t="str">
        <f>IF(C196="","",IF(ISNA(VLOOKUP(C196,#REF!,3,0)),"",VLOOKUP(C196,#REF!,3,0)))</f>
        <v/>
      </c>
      <c r="N196" s="43"/>
      <c r="O196" s="44"/>
      <c r="P196" s="45"/>
      <c r="Q196" s="45"/>
      <c r="R196" s="38" t="str">
        <f>IF(M196="","",IF(ISNA(VLOOKUP(C196,#REF!,4,0)),"",VLOOKUP(C196,#REF!,4,0)))</f>
        <v/>
      </c>
      <c r="S196" s="60"/>
      <c r="T196" s="42" t="str">
        <f t="shared" si="5"/>
        <v/>
      </c>
      <c r="U196" s="61"/>
      <c r="V196" s="60"/>
      <c r="W196" s="47"/>
      <c r="X196" s="47"/>
      <c r="Y196" s="47"/>
      <c r="Z196" s="47"/>
      <c r="AA196" s="47"/>
      <c r="AB196" s="49"/>
      <c r="AC196" s="47"/>
      <c r="AD196" s="50"/>
      <c r="AE196"/>
      <c r="AF196"/>
      <c r="AG196"/>
      <c r="AH196"/>
      <c r="AI196"/>
      <c r="AJ196"/>
      <c r="AK196"/>
      <c r="AL196"/>
      <c r="AM196"/>
      <c r="AN196"/>
      <c r="AP196" s="5"/>
      <c r="AQ196" s="5"/>
      <c r="AR196" s="5"/>
      <c r="AS196" s="5"/>
    </row>
    <row r="197" spans="1:45" s="55" customFormat="1" ht="15" customHeight="1">
      <c r="A197" s="58"/>
      <c r="B197" s="37"/>
      <c r="C197" s="36"/>
      <c r="D197" s="37"/>
      <c r="E197" s="37"/>
      <c r="F197" s="38" t="str">
        <f>IF(C197="","",IF(ISNA(VLOOKUP(C197,#REF!,2,0)),"",VLOOKUP(C197,#REF!,2,0)))</f>
        <v/>
      </c>
      <c r="G197" s="39"/>
      <c r="H197" s="40"/>
      <c r="I197" s="41"/>
      <c r="J197" s="40"/>
      <c r="K197" s="40"/>
      <c r="L197" s="42" t="str">
        <f t="shared" si="4"/>
        <v/>
      </c>
      <c r="M197" s="59" t="str">
        <f>IF(C197="","",IF(ISNA(VLOOKUP(C197,#REF!,3,0)),"",VLOOKUP(C197,#REF!,3,0)))</f>
        <v/>
      </c>
      <c r="N197" s="43"/>
      <c r="O197" s="44"/>
      <c r="P197" s="45"/>
      <c r="Q197" s="45"/>
      <c r="R197" s="38" t="str">
        <f>IF(M197="","",IF(ISNA(VLOOKUP(C197,#REF!,4,0)),"",VLOOKUP(C197,#REF!,4,0)))</f>
        <v/>
      </c>
      <c r="S197" s="60"/>
      <c r="T197" s="42" t="str">
        <f t="shared" si="5"/>
        <v/>
      </c>
      <c r="U197" s="61"/>
      <c r="V197" s="60"/>
      <c r="W197" s="46"/>
      <c r="X197" s="47"/>
      <c r="Y197" s="48"/>
      <c r="Z197" s="47"/>
      <c r="AA197" s="48"/>
      <c r="AB197" s="76"/>
      <c r="AC197" s="62"/>
      <c r="AE197"/>
      <c r="AF197"/>
      <c r="AG197"/>
      <c r="AH197"/>
      <c r="AI197"/>
      <c r="AJ197"/>
      <c r="AK197"/>
      <c r="AL197"/>
      <c r="AM197"/>
      <c r="AN197"/>
      <c r="AP197" s="5"/>
      <c r="AQ197" s="5"/>
      <c r="AR197" s="5"/>
      <c r="AS197" s="5"/>
    </row>
    <row r="198" spans="1:45" s="55" customFormat="1" ht="15" customHeight="1">
      <c r="A198" s="58"/>
      <c r="B198" s="37"/>
      <c r="C198" s="36"/>
      <c r="D198" s="37"/>
      <c r="E198" s="37"/>
      <c r="F198" s="38" t="str">
        <f>IF(C198="","",IF(ISNA(VLOOKUP(C198,#REF!,2,0)),"",VLOOKUP(C198,#REF!,2,0)))</f>
        <v/>
      </c>
      <c r="G198" s="39"/>
      <c r="H198" s="40"/>
      <c r="I198" s="41"/>
      <c r="J198" s="40"/>
      <c r="K198" s="40"/>
      <c r="L198" s="42" t="str">
        <f t="shared" ref="L198:L261" si="6">IF(F198="","",IF(F198="-","",IF(G198-F198&lt;0,"",G198-F198)))</f>
        <v/>
      </c>
      <c r="M198" s="59" t="str">
        <f>IF(C198="","",IF(ISNA(VLOOKUP(C198,#REF!,3,0)),"",VLOOKUP(C198,#REF!,3,0)))</f>
        <v/>
      </c>
      <c r="N198" s="43"/>
      <c r="O198" s="44"/>
      <c r="P198" s="45"/>
      <c r="Q198" s="45"/>
      <c r="R198" s="38" t="str">
        <f>IF(M198="","",IF(ISNA(VLOOKUP(C198,#REF!,4,0)),"",VLOOKUP(C198,#REF!,4,0)))</f>
        <v/>
      </c>
      <c r="S198" s="60"/>
      <c r="T198" s="42" t="str">
        <f t="shared" si="5"/>
        <v/>
      </c>
      <c r="U198" s="61"/>
      <c r="V198" s="60"/>
      <c r="W198" s="47"/>
      <c r="X198" s="47"/>
      <c r="Y198" s="47"/>
      <c r="Z198" s="47"/>
      <c r="AA198" s="47"/>
      <c r="AB198" s="49"/>
      <c r="AC198" s="47"/>
      <c r="AD198" s="50"/>
      <c r="AE198"/>
      <c r="AF198"/>
      <c r="AG198"/>
      <c r="AH198"/>
      <c r="AI198"/>
      <c r="AJ198"/>
      <c r="AK198"/>
      <c r="AL198"/>
      <c r="AM198"/>
      <c r="AN198"/>
      <c r="AP198" s="5"/>
      <c r="AQ198" s="5"/>
      <c r="AR198" s="5"/>
      <c r="AS198" s="5"/>
    </row>
    <row r="199" spans="1:45" s="55" customFormat="1" ht="15" customHeight="1">
      <c r="A199" s="58"/>
      <c r="B199" s="37"/>
      <c r="C199" s="36"/>
      <c r="D199" s="37"/>
      <c r="E199" s="37"/>
      <c r="F199" s="38" t="str">
        <f>IF(C199="","",IF(ISNA(VLOOKUP(C199,#REF!,2,0)),"",VLOOKUP(C199,#REF!,2,0)))</f>
        <v/>
      </c>
      <c r="G199" s="39"/>
      <c r="H199" s="40"/>
      <c r="I199" s="41"/>
      <c r="J199" s="40"/>
      <c r="K199" s="40"/>
      <c r="L199" s="42" t="str">
        <f t="shared" si="6"/>
        <v/>
      </c>
      <c r="M199" s="59" t="str">
        <f>IF(C199="","",IF(ISNA(VLOOKUP(C199,#REF!,3,0)),"",VLOOKUP(C199,#REF!,3,0)))</f>
        <v/>
      </c>
      <c r="N199" s="43"/>
      <c r="O199" s="44"/>
      <c r="P199" s="45"/>
      <c r="Q199" s="45"/>
      <c r="R199" s="38" t="str">
        <f>IF(M199="","",IF(ISNA(VLOOKUP(C199,#REF!,4,0)),"",VLOOKUP(C199,#REF!,4,0)))</f>
        <v/>
      </c>
      <c r="S199" s="60"/>
      <c r="T199" s="42" t="str">
        <f t="shared" si="5"/>
        <v/>
      </c>
      <c r="U199" s="61"/>
      <c r="V199" s="60"/>
      <c r="W199" s="47"/>
      <c r="X199" s="47"/>
      <c r="Y199" s="48"/>
      <c r="Z199" s="47"/>
      <c r="AA199" s="47"/>
      <c r="AB199" s="49"/>
      <c r="AC199" s="47"/>
      <c r="AD199" s="50"/>
      <c r="AE199"/>
      <c r="AF199"/>
      <c r="AG199"/>
      <c r="AH199"/>
      <c r="AI199"/>
      <c r="AJ199"/>
      <c r="AK199"/>
      <c r="AL199"/>
      <c r="AM199"/>
      <c r="AN199"/>
      <c r="AP199" s="5"/>
      <c r="AQ199" s="5"/>
      <c r="AR199" s="5"/>
      <c r="AS199" s="5"/>
    </row>
    <row r="200" spans="1:45" s="55" customFormat="1" ht="15" customHeight="1">
      <c r="A200" s="58"/>
      <c r="B200" s="37"/>
      <c r="C200" s="36"/>
      <c r="D200" s="37"/>
      <c r="E200" s="37"/>
      <c r="F200" s="38" t="str">
        <f>IF(C200="","",IF(ISNA(VLOOKUP(C200,#REF!,2,0)),"",VLOOKUP(C200,#REF!,2,0)))</f>
        <v/>
      </c>
      <c r="G200" s="39"/>
      <c r="H200" s="40"/>
      <c r="I200" s="41"/>
      <c r="J200" s="40"/>
      <c r="K200" s="40"/>
      <c r="L200" s="42" t="str">
        <f t="shared" si="6"/>
        <v/>
      </c>
      <c r="M200" s="59" t="str">
        <f>IF(C200="","",IF(ISNA(VLOOKUP(C200,#REF!,3,0)),"",VLOOKUP(C200,#REF!,3,0)))</f>
        <v/>
      </c>
      <c r="N200" s="43"/>
      <c r="O200" s="44"/>
      <c r="P200" s="45"/>
      <c r="Q200" s="45"/>
      <c r="R200" s="38" t="str">
        <f>IF(M200="","",IF(ISNA(VLOOKUP(C200,#REF!,4,0)),"",VLOOKUP(C200,#REF!,4,0)))</f>
        <v/>
      </c>
      <c r="S200" s="60"/>
      <c r="T200" s="42" t="str">
        <f t="shared" si="5"/>
        <v/>
      </c>
      <c r="U200" s="61"/>
      <c r="V200" s="60"/>
      <c r="W200" s="46"/>
      <c r="X200" s="47"/>
      <c r="Y200" s="48"/>
      <c r="Z200" s="47"/>
      <c r="AA200" s="47"/>
      <c r="AB200" s="49"/>
      <c r="AC200" s="47"/>
      <c r="AD200" s="50"/>
      <c r="AE200"/>
      <c r="AF200"/>
      <c r="AG200"/>
      <c r="AH200"/>
      <c r="AI200"/>
      <c r="AJ200"/>
      <c r="AK200"/>
      <c r="AL200"/>
      <c r="AM200"/>
      <c r="AN200"/>
      <c r="AP200" s="5"/>
      <c r="AQ200" s="5"/>
      <c r="AR200" s="5"/>
      <c r="AS200" s="5"/>
    </row>
    <row r="201" spans="1:45" s="55" customFormat="1" ht="15" customHeight="1">
      <c r="A201" s="58"/>
      <c r="B201" s="37"/>
      <c r="C201" s="36"/>
      <c r="D201" s="37"/>
      <c r="E201" s="37"/>
      <c r="F201" s="38" t="str">
        <f>IF(C201="","",IF(ISNA(VLOOKUP(C201,#REF!,2,0)),"",VLOOKUP(C201,#REF!,2,0)))</f>
        <v/>
      </c>
      <c r="G201" s="39"/>
      <c r="H201" s="40"/>
      <c r="I201" s="41"/>
      <c r="J201" s="40"/>
      <c r="K201" s="40"/>
      <c r="L201" s="42" t="str">
        <f t="shared" si="6"/>
        <v/>
      </c>
      <c r="M201" s="59" t="str">
        <f>IF(C201="","",IF(ISNA(VLOOKUP(C201,#REF!,3,0)),"",VLOOKUP(C201,#REF!,3,0)))</f>
        <v/>
      </c>
      <c r="N201" s="43"/>
      <c r="O201" s="44"/>
      <c r="P201" s="45"/>
      <c r="Q201" s="45"/>
      <c r="R201" s="38" t="str">
        <f>IF(M201="","",IF(ISNA(VLOOKUP(C201,#REF!,4,0)),"",VLOOKUP(C201,#REF!,4,0)))</f>
        <v/>
      </c>
      <c r="S201" s="60"/>
      <c r="T201" s="42" t="str">
        <f t="shared" si="5"/>
        <v/>
      </c>
      <c r="U201" s="61"/>
      <c r="V201" s="60"/>
      <c r="W201" s="46"/>
      <c r="X201" s="47"/>
      <c r="Y201" s="47"/>
      <c r="Z201" s="47"/>
      <c r="AA201" s="47"/>
      <c r="AB201" s="49"/>
      <c r="AC201" s="47"/>
      <c r="AD201" s="50"/>
      <c r="AE201"/>
      <c r="AF201"/>
      <c r="AG201"/>
      <c r="AH201"/>
      <c r="AI201"/>
      <c r="AJ201"/>
      <c r="AK201"/>
      <c r="AL201"/>
      <c r="AM201"/>
      <c r="AN201"/>
      <c r="AP201" s="5"/>
      <c r="AQ201" s="5"/>
      <c r="AR201" s="5"/>
      <c r="AS201" s="5"/>
    </row>
    <row r="202" spans="1:45" s="55" customFormat="1" ht="15" customHeight="1">
      <c r="A202" s="58"/>
      <c r="B202" s="37"/>
      <c r="C202" s="36"/>
      <c r="D202" s="37"/>
      <c r="E202" s="37"/>
      <c r="F202" s="38" t="str">
        <f>IF(C202="","",IF(ISNA(VLOOKUP(C202,#REF!,2,0)),"",VLOOKUP(C202,#REF!,2,0)))</f>
        <v/>
      </c>
      <c r="G202" s="39"/>
      <c r="H202" s="40"/>
      <c r="I202" s="41"/>
      <c r="J202" s="40"/>
      <c r="K202" s="40"/>
      <c r="L202" s="42" t="str">
        <f t="shared" si="6"/>
        <v/>
      </c>
      <c r="M202" s="59" t="str">
        <f>IF(C202="","",IF(ISNA(VLOOKUP(C202,#REF!,3,0)),"",VLOOKUP(C202,#REF!,3,0)))</f>
        <v/>
      </c>
      <c r="N202" s="43"/>
      <c r="O202" s="44"/>
      <c r="P202" s="45"/>
      <c r="Q202" s="45"/>
      <c r="R202" s="38" t="str">
        <f>IF(M202="","",IF(ISNA(VLOOKUP(C202,#REF!,4,0)),"",VLOOKUP(C202,#REF!,4,0)))</f>
        <v/>
      </c>
      <c r="S202" s="60"/>
      <c r="T202" s="42" t="str">
        <f t="shared" si="5"/>
        <v/>
      </c>
      <c r="U202" s="61"/>
      <c r="V202" s="60"/>
      <c r="W202" s="46"/>
      <c r="X202" s="47"/>
      <c r="Y202" s="47"/>
      <c r="Z202" s="47"/>
      <c r="AA202" s="47"/>
      <c r="AB202" s="49"/>
      <c r="AC202" s="47"/>
      <c r="AD202" s="50"/>
      <c r="AE202"/>
      <c r="AF202"/>
      <c r="AG202"/>
      <c r="AH202"/>
      <c r="AI202"/>
      <c r="AJ202"/>
      <c r="AK202"/>
      <c r="AL202"/>
      <c r="AM202"/>
      <c r="AN202"/>
      <c r="AP202" s="5"/>
      <c r="AQ202" s="5"/>
      <c r="AR202" s="5"/>
      <c r="AS202" s="5"/>
    </row>
    <row r="203" spans="1:45" s="55" customFormat="1" ht="15" customHeight="1">
      <c r="A203" s="58"/>
      <c r="B203" s="37"/>
      <c r="C203" s="36"/>
      <c r="D203" s="37"/>
      <c r="E203" s="37"/>
      <c r="F203" s="38" t="str">
        <f>IF(C203="","",IF(ISNA(VLOOKUP(C203,#REF!,2,0)),"",VLOOKUP(C203,#REF!,2,0)))</f>
        <v/>
      </c>
      <c r="G203" s="39"/>
      <c r="H203" s="40"/>
      <c r="I203" s="41"/>
      <c r="J203" s="40"/>
      <c r="K203" s="40"/>
      <c r="L203" s="42" t="str">
        <f t="shared" si="6"/>
        <v/>
      </c>
      <c r="M203" s="59" t="str">
        <f>IF(C203="","",IF(ISNA(VLOOKUP(C203,#REF!,3,0)),"",VLOOKUP(C203,#REF!,3,0)))</f>
        <v/>
      </c>
      <c r="N203" s="43"/>
      <c r="O203" s="44"/>
      <c r="P203" s="45"/>
      <c r="Q203" s="45"/>
      <c r="R203" s="38" t="str">
        <f>IF(M203="","",IF(ISNA(VLOOKUP(C203,#REF!,4,0)),"",VLOOKUP(C203,#REF!,4,0)))</f>
        <v/>
      </c>
      <c r="S203" s="60"/>
      <c r="T203" s="42" t="str">
        <f t="shared" si="5"/>
        <v/>
      </c>
      <c r="U203" s="61"/>
      <c r="V203" s="60"/>
      <c r="W203" s="47"/>
      <c r="X203" s="47"/>
      <c r="Y203" s="48"/>
      <c r="Z203" s="47"/>
      <c r="AA203" s="47"/>
      <c r="AB203" s="49"/>
      <c r="AC203" s="47"/>
      <c r="AD203" s="50"/>
      <c r="AE203"/>
      <c r="AF203"/>
      <c r="AG203"/>
      <c r="AH203"/>
      <c r="AI203"/>
      <c r="AJ203"/>
      <c r="AK203"/>
      <c r="AL203"/>
      <c r="AM203"/>
      <c r="AN203"/>
      <c r="AP203" s="5"/>
      <c r="AQ203" s="5"/>
      <c r="AR203" s="5"/>
      <c r="AS203" s="5"/>
    </row>
    <row r="204" spans="1:45" s="55" customFormat="1" ht="15" customHeight="1">
      <c r="A204" s="58"/>
      <c r="B204" s="37"/>
      <c r="C204" s="36"/>
      <c r="D204" s="37"/>
      <c r="E204" s="37"/>
      <c r="F204" s="38" t="str">
        <f>IF(C204="","",IF(ISNA(VLOOKUP(C204,#REF!,2,0)),"",VLOOKUP(C204,#REF!,2,0)))</f>
        <v/>
      </c>
      <c r="G204" s="39"/>
      <c r="H204" s="40"/>
      <c r="I204" s="41"/>
      <c r="J204" s="40"/>
      <c r="K204" s="40"/>
      <c r="L204" s="42" t="str">
        <f t="shared" si="6"/>
        <v/>
      </c>
      <c r="M204" s="59" t="str">
        <f>IF(C204="","",IF(ISNA(VLOOKUP(C204,#REF!,3,0)),"",VLOOKUP(C204,#REF!,3,0)))</f>
        <v/>
      </c>
      <c r="N204" s="43"/>
      <c r="O204" s="44"/>
      <c r="P204" s="45"/>
      <c r="Q204" s="45"/>
      <c r="R204" s="38" t="str">
        <f>IF(M204="","",IF(ISNA(VLOOKUP(C204,#REF!,4,0)),"",VLOOKUP(C204,#REF!,4,0)))</f>
        <v/>
      </c>
      <c r="S204" s="60"/>
      <c r="T204" s="42" t="str">
        <f t="shared" si="5"/>
        <v/>
      </c>
      <c r="U204" s="61"/>
      <c r="V204" s="60"/>
      <c r="W204" s="47"/>
      <c r="X204" s="47"/>
      <c r="Y204" s="47"/>
      <c r="Z204" s="47"/>
      <c r="AA204" s="47"/>
      <c r="AB204" s="49"/>
      <c r="AC204" s="47"/>
      <c r="AD204" s="50"/>
      <c r="AE204"/>
      <c r="AF204"/>
      <c r="AG204"/>
      <c r="AH204"/>
      <c r="AI204"/>
      <c r="AJ204"/>
      <c r="AK204"/>
      <c r="AL204"/>
      <c r="AM204"/>
      <c r="AN204"/>
      <c r="AP204" s="5"/>
      <c r="AQ204" s="5"/>
      <c r="AR204" s="5"/>
      <c r="AS204" s="5"/>
    </row>
    <row r="205" spans="1:45" s="55" customFormat="1" ht="15" customHeight="1">
      <c r="A205" s="58"/>
      <c r="B205" s="37"/>
      <c r="C205" s="36"/>
      <c r="D205" s="37"/>
      <c r="E205" s="37"/>
      <c r="F205" s="38" t="str">
        <f>IF(C205="","",IF(ISNA(VLOOKUP(C205,#REF!,2,0)),"",VLOOKUP(C205,#REF!,2,0)))</f>
        <v/>
      </c>
      <c r="G205" s="39"/>
      <c r="H205" s="40"/>
      <c r="I205" s="41"/>
      <c r="J205" s="40"/>
      <c r="K205" s="40"/>
      <c r="L205" s="42" t="str">
        <f t="shared" si="6"/>
        <v/>
      </c>
      <c r="M205" s="59" t="str">
        <f>IF(C205="","",IF(ISNA(VLOOKUP(C205,#REF!,3,0)),"",VLOOKUP(C205,#REF!,3,0)))</f>
        <v/>
      </c>
      <c r="N205" s="43"/>
      <c r="O205" s="44"/>
      <c r="P205" s="45"/>
      <c r="Q205" s="45"/>
      <c r="R205" s="38" t="str">
        <f>IF(M205="","",IF(ISNA(VLOOKUP(C205,#REF!,4,0)),"",VLOOKUP(C205,#REF!,4,0)))</f>
        <v/>
      </c>
      <c r="S205" s="60"/>
      <c r="T205" s="42" t="str">
        <f t="shared" si="5"/>
        <v/>
      </c>
      <c r="U205" s="61"/>
      <c r="V205" s="60"/>
      <c r="W205" s="47"/>
      <c r="X205" s="47"/>
      <c r="Y205" s="47"/>
      <c r="Z205" s="47"/>
      <c r="AA205" s="47"/>
      <c r="AB205" s="49"/>
      <c r="AC205" s="47"/>
      <c r="AD205" s="50"/>
      <c r="AE205"/>
      <c r="AF205"/>
      <c r="AG205"/>
      <c r="AH205"/>
      <c r="AI205"/>
      <c r="AJ205"/>
      <c r="AK205"/>
      <c r="AL205"/>
      <c r="AM205"/>
      <c r="AN205"/>
      <c r="AP205" s="5"/>
      <c r="AQ205" s="5"/>
      <c r="AR205" s="5"/>
      <c r="AS205" s="5"/>
    </row>
    <row r="206" spans="1:45" s="55" customFormat="1" ht="15" customHeight="1">
      <c r="A206" s="58"/>
      <c r="B206" s="37"/>
      <c r="C206" s="36"/>
      <c r="D206" s="37"/>
      <c r="E206" s="37"/>
      <c r="F206" s="38" t="str">
        <f>IF(C206="","",IF(ISNA(VLOOKUP(C206,#REF!,2,0)),"",VLOOKUP(C206,#REF!,2,0)))</f>
        <v/>
      </c>
      <c r="G206" s="39"/>
      <c r="H206" s="40"/>
      <c r="I206" s="41"/>
      <c r="J206" s="40"/>
      <c r="K206" s="40"/>
      <c r="L206" s="42" t="str">
        <f t="shared" si="6"/>
        <v/>
      </c>
      <c r="M206" s="59" t="str">
        <f>IF(C206="","",IF(ISNA(VLOOKUP(C206,#REF!,3,0)),"",VLOOKUP(C206,#REF!,3,0)))</f>
        <v/>
      </c>
      <c r="N206" s="43"/>
      <c r="O206" s="44"/>
      <c r="P206" s="45"/>
      <c r="Q206" s="45"/>
      <c r="R206" s="38" t="str">
        <f>IF(M206="","",IF(ISNA(VLOOKUP(C206,#REF!,4,0)),"",VLOOKUP(C206,#REF!,4,0)))</f>
        <v/>
      </c>
      <c r="S206" s="60"/>
      <c r="T206" s="42" t="str">
        <f t="shared" ref="T206:T269" si="7">IF(S206&gt;R206,(S206-R206),IF(S206&lt;R206,"",IF(S206=R206,"")))</f>
        <v/>
      </c>
      <c r="U206" s="61"/>
      <c r="V206" s="60"/>
      <c r="W206" s="47"/>
      <c r="X206" s="47"/>
      <c r="Y206" s="47"/>
      <c r="Z206" s="47"/>
      <c r="AA206" s="47"/>
      <c r="AB206" s="49"/>
      <c r="AC206" s="47"/>
      <c r="AD206" s="50"/>
      <c r="AE206"/>
      <c r="AF206"/>
      <c r="AG206"/>
      <c r="AH206"/>
      <c r="AI206"/>
      <c r="AJ206"/>
      <c r="AK206"/>
      <c r="AL206"/>
      <c r="AM206"/>
      <c r="AN206"/>
      <c r="AP206" s="5"/>
      <c r="AQ206" s="5"/>
      <c r="AR206" s="5"/>
      <c r="AS206" s="5"/>
    </row>
    <row r="207" spans="1:45" s="55" customFormat="1" ht="15" customHeight="1">
      <c r="A207" s="58"/>
      <c r="B207" s="37"/>
      <c r="C207" s="36"/>
      <c r="D207" s="37"/>
      <c r="E207" s="37"/>
      <c r="F207" s="38" t="str">
        <f>IF(C207="","",IF(ISNA(VLOOKUP(C207,#REF!,2,0)),"",VLOOKUP(C207,#REF!,2,0)))</f>
        <v/>
      </c>
      <c r="G207" s="39"/>
      <c r="H207" s="40"/>
      <c r="I207" s="41"/>
      <c r="J207" s="40"/>
      <c r="K207" s="40"/>
      <c r="L207" s="42" t="str">
        <f t="shared" si="6"/>
        <v/>
      </c>
      <c r="M207" s="59" t="str">
        <f>IF(C207="","",IF(ISNA(VLOOKUP(C207,#REF!,3,0)),"",VLOOKUP(C207,#REF!,3,0)))</f>
        <v/>
      </c>
      <c r="N207" s="43"/>
      <c r="O207" s="44"/>
      <c r="P207" s="45"/>
      <c r="Q207" s="45"/>
      <c r="R207" s="38" t="str">
        <f>IF(M207="","",IF(ISNA(VLOOKUP(C207,#REF!,4,0)),"",VLOOKUP(C207,#REF!,4,0)))</f>
        <v/>
      </c>
      <c r="S207" s="60"/>
      <c r="T207" s="42" t="str">
        <f t="shared" si="7"/>
        <v/>
      </c>
      <c r="U207" s="61"/>
      <c r="V207" s="60"/>
      <c r="W207" s="47"/>
      <c r="X207" s="47"/>
      <c r="Y207" s="48"/>
      <c r="Z207" s="47"/>
      <c r="AA207" s="47"/>
      <c r="AB207" s="49"/>
      <c r="AC207" s="47"/>
      <c r="AD207" s="50"/>
      <c r="AE207"/>
      <c r="AF207"/>
      <c r="AG207"/>
      <c r="AH207"/>
      <c r="AI207"/>
      <c r="AJ207"/>
      <c r="AK207"/>
      <c r="AL207"/>
      <c r="AM207"/>
      <c r="AN207"/>
      <c r="AP207" s="5"/>
      <c r="AQ207" s="5"/>
      <c r="AR207" s="5"/>
      <c r="AS207" s="5"/>
    </row>
    <row r="208" spans="1:45" s="55" customFormat="1" ht="15" customHeight="1">
      <c r="A208" s="58"/>
      <c r="B208" s="37"/>
      <c r="C208" s="36"/>
      <c r="D208" s="37"/>
      <c r="E208" s="37"/>
      <c r="F208" s="38" t="str">
        <f>IF(C208="","",IF(ISNA(VLOOKUP(C208,#REF!,2,0)),"",VLOOKUP(C208,#REF!,2,0)))</f>
        <v/>
      </c>
      <c r="G208" s="39"/>
      <c r="H208" s="40"/>
      <c r="I208" s="41"/>
      <c r="J208" s="40"/>
      <c r="K208" s="40"/>
      <c r="L208" s="42" t="str">
        <f t="shared" si="6"/>
        <v/>
      </c>
      <c r="M208" s="59" t="str">
        <f>IF(C208="","",IF(ISNA(VLOOKUP(C208,#REF!,3,0)),"",VLOOKUP(C208,#REF!,3,0)))</f>
        <v/>
      </c>
      <c r="N208" s="43"/>
      <c r="O208" s="44"/>
      <c r="P208" s="45"/>
      <c r="Q208" s="45"/>
      <c r="R208" s="38" t="str">
        <f>IF(M208="","",IF(ISNA(VLOOKUP(C208,#REF!,4,0)),"",VLOOKUP(C208,#REF!,4,0)))</f>
        <v/>
      </c>
      <c r="S208" s="60"/>
      <c r="T208" s="42" t="str">
        <f t="shared" si="7"/>
        <v/>
      </c>
      <c r="U208" s="61"/>
      <c r="V208" s="60"/>
      <c r="W208" s="47"/>
      <c r="X208" s="47"/>
      <c r="Y208" s="47"/>
      <c r="Z208" s="47"/>
      <c r="AA208" s="47"/>
      <c r="AB208" s="49"/>
      <c r="AC208" s="47"/>
      <c r="AD208" s="50"/>
      <c r="AE208"/>
      <c r="AF208"/>
      <c r="AG208"/>
      <c r="AH208"/>
      <c r="AI208"/>
      <c r="AJ208"/>
      <c r="AK208"/>
      <c r="AL208"/>
      <c r="AM208"/>
      <c r="AN208"/>
      <c r="AP208" s="5"/>
      <c r="AQ208" s="5"/>
      <c r="AR208" s="5"/>
      <c r="AS208" s="5"/>
    </row>
    <row r="209" spans="1:45" s="55" customFormat="1" ht="15" customHeight="1">
      <c r="A209" s="58"/>
      <c r="B209" s="37"/>
      <c r="C209" s="36"/>
      <c r="D209" s="37"/>
      <c r="E209" s="37"/>
      <c r="F209" s="38" t="str">
        <f>IF(C209="","",IF(ISNA(VLOOKUP(C209,#REF!,2,0)),"",VLOOKUP(C209,#REF!,2,0)))</f>
        <v/>
      </c>
      <c r="G209" s="39"/>
      <c r="H209" s="40"/>
      <c r="I209" s="41"/>
      <c r="J209" s="40"/>
      <c r="K209" s="40"/>
      <c r="L209" s="42" t="str">
        <f t="shared" si="6"/>
        <v/>
      </c>
      <c r="M209" s="59" t="str">
        <f>IF(C209="","",IF(ISNA(VLOOKUP(C209,#REF!,3,0)),"",VLOOKUP(C209,#REF!,3,0)))</f>
        <v/>
      </c>
      <c r="N209" s="43"/>
      <c r="O209" s="44"/>
      <c r="P209" s="45"/>
      <c r="Q209" s="45"/>
      <c r="R209" s="38" t="str">
        <f>IF(M209="","",IF(ISNA(VLOOKUP(C209,#REF!,4,0)),"",VLOOKUP(C209,#REF!,4,0)))</f>
        <v/>
      </c>
      <c r="S209" s="60"/>
      <c r="T209" s="42" t="str">
        <f t="shared" si="7"/>
        <v/>
      </c>
      <c r="U209" s="61"/>
      <c r="V209" s="60"/>
      <c r="W209" s="62"/>
      <c r="X209" s="47"/>
      <c r="Y209" s="47"/>
      <c r="Z209" s="47"/>
      <c r="AA209" s="47"/>
      <c r="AB209" s="49"/>
      <c r="AC209" s="47"/>
      <c r="AD209" s="50"/>
      <c r="AE209"/>
      <c r="AF209"/>
      <c r="AG209"/>
      <c r="AH209"/>
      <c r="AI209"/>
      <c r="AJ209"/>
      <c r="AK209"/>
      <c r="AL209"/>
      <c r="AM209"/>
      <c r="AN209"/>
      <c r="AP209" s="5"/>
      <c r="AQ209" s="5"/>
      <c r="AR209" s="5"/>
      <c r="AS209" s="5"/>
    </row>
    <row r="210" spans="1:45" s="55" customFormat="1" ht="15" customHeight="1">
      <c r="A210" s="58"/>
      <c r="B210" s="37"/>
      <c r="C210" s="36"/>
      <c r="D210" s="37"/>
      <c r="E210" s="37"/>
      <c r="F210" s="38" t="str">
        <f>IF(C210="","",IF(ISNA(VLOOKUP(C210,#REF!,2,0)),"",VLOOKUP(C210,#REF!,2,0)))</f>
        <v/>
      </c>
      <c r="G210" s="39"/>
      <c r="H210" s="40"/>
      <c r="I210" s="41"/>
      <c r="J210" s="40"/>
      <c r="K210" s="40"/>
      <c r="L210" s="42" t="str">
        <f t="shared" si="6"/>
        <v/>
      </c>
      <c r="M210" s="59" t="str">
        <f>IF(C210="","",IF(ISNA(VLOOKUP(C210,#REF!,3,0)),"",VLOOKUP(C210,#REF!,3,0)))</f>
        <v/>
      </c>
      <c r="N210" s="43"/>
      <c r="O210" s="44"/>
      <c r="P210" s="45"/>
      <c r="Q210" s="45"/>
      <c r="R210" s="38" t="str">
        <f>IF(M210="","",IF(ISNA(VLOOKUP(C210,#REF!,4,0)),"",VLOOKUP(C210,#REF!,4,0)))</f>
        <v/>
      </c>
      <c r="S210" s="60"/>
      <c r="T210" s="42" t="str">
        <f t="shared" si="7"/>
        <v/>
      </c>
      <c r="U210" s="61"/>
      <c r="V210" s="60"/>
      <c r="W210" s="47"/>
      <c r="X210" s="47"/>
      <c r="Y210" s="47"/>
      <c r="Z210" s="47"/>
      <c r="AA210" s="47"/>
      <c r="AB210" s="49"/>
      <c r="AC210" s="47"/>
      <c r="AD210" s="50"/>
      <c r="AE210"/>
      <c r="AF210"/>
      <c r="AG210"/>
      <c r="AH210"/>
      <c r="AI210"/>
      <c r="AJ210"/>
      <c r="AK210"/>
      <c r="AL210"/>
      <c r="AM210"/>
      <c r="AN210"/>
      <c r="AP210" s="5"/>
      <c r="AQ210" s="5"/>
      <c r="AR210" s="5"/>
      <c r="AS210" s="5"/>
    </row>
    <row r="211" spans="1:45" s="55" customFormat="1" ht="15" customHeight="1">
      <c r="A211" s="58"/>
      <c r="B211" s="37"/>
      <c r="C211" s="36"/>
      <c r="D211" s="37"/>
      <c r="E211" s="37"/>
      <c r="F211" s="38" t="str">
        <f>IF(C211="","",IF(ISNA(VLOOKUP(C211,#REF!,2,0)),"",VLOOKUP(C211,#REF!,2,0)))</f>
        <v/>
      </c>
      <c r="G211" s="39"/>
      <c r="H211" s="40"/>
      <c r="I211" s="41"/>
      <c r="J211" s="40"/>
      <c r="K211" s="40"/>
      <c r="L211" s="42" t="str">
        <f t="shared" si="6"/>
        <v/>
      </c>
      <c r="M211" s="59" t="str">
        <f>IF(C211="","",IF(ISNA(VLOOKUP(C211,#REF!,3,0)),"",VLOOKUP(C211,#REF!,3,0)))</f>
        <v/>
      </c>
      <c r="N211" s="43"/>
      <c r="O211" s="44"/>
      <c r="P211" s="45"/>
      <c r="Q211" s="45"/>
      <c r="R211" s="38" t="str">
        <f>IF(M211="","",IF(ISNA(VLOOKUP(C211,#REF!,4,0)),"",VLOOKUP(C211,#REF!,4,0)))</f>
        <v/>
      </c>
      <c r="S211" s="60"/>
      <c r="T211" s="42" t="str">
        <f t="shared" si="7"/>
        <v/>
      </c>
      <c r="U211" s="61"/>
      <c r="V211" s="60"/>
      <c r="W211" s="47"/>
      <c r="X211" s="47"/>
      <c r="Y211" s="48"/>
      <c r="Z211" s="47"/>
      <c r="AA211" s="47"/>
      <c r="AB211" s="49"/>
      <c r="AC211" s="47"/>
      <c r="AD211" s="50"/>
      <c r="AE211"/>
      <c r="AF211"/>
      <c r="AG211"/>
      <c r="AH211"/>
      <c r="AI211"/>
      <c r="AJ211"/>
      <c r="AK211"/>
      <c r="AL211"/>
      <c r="AM211"/>
      <c r="AN211"/>
      <c r="AP211" s="5"/>
      <c r="AQ211" s="5"/>
      <c r="AR211" s="5"/>
      <c r="AS211" s="5"/>
    </row>
    <row r="212" spans="1:45" s="55" customFormat="1" ht="15" customHeight="1">
      <c r="A212" s="58"/>
      <c r="B212" s="37"/>
      <c r="C212" s="36"/>
      <c r="D212" s="37"/>
      <c r="E212" s="37"/>
      <c r="F212" s="38" t="str">
        <f>IF(C212="","",IF(ISNA(VLOOKUP(C212,#REF!,2,0)),"",VLOOKUP(C212,#REF!,2,0)))</f>
        <v/>
      </c>
      <c r="G212" s="39"/>
      <c r="H212" s="40"/>
      <c r="I212" s="41"/>
      <c r="J212" s="40"/>
      <c r="K212" s="40"/>
      <c r="L212" s="42" t="str">
        <f t="shared" si="6"/>
        <v/>
      </c>
      <c r="M212" s="59" t="str">
        <f>IF(C212="","",IF(ISNA(VLOOKUP(C212,#REF!,3,0)),"",VLOOKUP(C212,#REF!,3,0)))</f>
        <v/>
      </c>
      <c r="N212" s="43"/>
      <c r="O212" s="44"/>
      <c r="P212" s="45"/>
      <c r="Q212" s="45"/>
      <c r="R212" s="38" t="str">
        <f>IF(M212="","",IF(ISNA(VLOOKUP(C212,#REF!,4,0)),"",VLOOKUP(C212,#REF!,4,0)))</f>
        <v/>
      </c>
      <c r="S212" s="60"/>
      <c r="T212" s="42" t="str">
        <f t="shared" si="7"/>
        <v/>
      </c>
      <c r="U212" s="61"/>
      <c r="V212" s="60"/>
      <c r="W212" s="47"/>
      <c r="X212" s="47"/>
      <c r="Y212" s="47"/>
      <c r="Z212" s="47"/>
      <c r="AA212" s="47"/>
      <c r="AB212" s="49"/>
      <c r="AC212" s="47"/>
      <c r="AD212" s="50"/>
      <c r="AE212"/>
      <c r="AF212"/>
      <c r="AG212"/>
      <c r="AH212"/>
      <c r="AI212"/>
      <c r="AJ212"/>
      <c r="AK212"/>
      <c r="AL212"/>
      <c r="AM212"/>
      <c r="AN212"/>
      <c r="AP212" s="5"/>
      <c r="AQ212" s="5"/>
      <c r="AR212" s="5"/>
      <c r="AS212" s="5"/>
    </row>
    <row r="213" spans="1:45" s="55" customFormat="1" ht="15" customHeight="1">
      <c r="A213" s="58"/>
      <c r="B213" s="37"/>
      <c r="C213" s="36"/>
      <c r="D213" s="37"/>
      <c r="E213" s="37"/>
      <c r="F213" s="38" t="str">
        <f>IF(C213="","",IF(ISNA(VLOOKUP(C213,#REF!,2,0)),"",VLOOKUP(C213,#REF!,2,0)))</f>
        <v/>
      </c>
      <c r="G213" s="39"/>
      <c r="H213" s="40"/>
      <c r="I213" s="41"/>
      <c r="J213" s="40"/>
      <c r="K213" s="40"/>
      <c r="L213" s="42" t="str">
        <f t="shared" si="6"/>
        <v/>
      </c>
      <c r="M213" s="59" t="str">
        <f>IF(C213="","",IF(ISNA(VLOOKUP(C213,#REF!,3,0)),"",VLOOKUP(C213,#REF!,3,0)))</f>
        <v/>
      </c>
      <c r="N213" s="43"/>
      <c r="O213" s="44"/>
      <c r="P213" s="45"/>
      <c r="Q213" s="45"/>
      <c r="R213" s="38" t="str">
        <f>IF(M213="","",IF(ISNA(VLOOKUP(C213,#REF!,4,0)),"",VLOOKUP(C213,#REF!,4,0)))</f>
        <v/>
      </c>
      <c r="S213" s="60"/>
      <c r="T213" s="42" t="str">
        <f t="shared" si="7"/>
        <v/>
      </c>
      <c r="U213" s="61"/>
      <c r="V213" s="60"/>
      <c r="W213" s="46"/>
      <c r="X213" s="47"/>
      <c r="Y213" s="48"/>
      <c r="Z213" s="47"/>
      <c r="AA213" s="48"/>
      <c r="AB213" s="76"/>
      <c r="AC213" s="62"/>
      <c r="AE213"/>
      <c r="AF213"/>
      <c r="AG213"/>
      <c r="AH213"/>
      <c r="AI213"/>
      <c r="AJ213"/>
      <c r="AK213"/>
      <c r="AL213"/>
      <c r="AM213"/>
      <c r="AN213"/>
      <c r="AP213" s="5"/>
      <c r="AQ213" s="5"/>
      <c r="AR213" s="5"/>
      <c r="AS213" s="5"/>
    </row>
    <row r="214" spans="1:45" s="55" customFormat="1" ht="15" customHeight="1">
      <c r="A214" s="58"/>
      <c r="B214" s="37"/>
      <c r="C214" s="36"/>
      <c r="D214" s="37"/>
      <c r="E214" s="37"/>
      <c r="F214" s="38" t="str">
        <f>IF(C214="","",IF(ISNA(VLOOKUP(C214,#REF!,2,0)),"",VLOOKUP(C214,#REF!,2,0)))</f>
        <v/>
      </c>
      <c r="G214" s="39"/>
      <c r="H214" s="40"/>
      <c r="I214" s="41"/>
      <c r="J214" s="40"/>
      <c r="K214" s="40"/>
      <c r="L214" s="42" t="str">
        <f t="shared" si="6"/>
        <v/>
      </c>
      <c r="M214" s="59" t="str">
        <f>IF(C214="","",IF(ISNA(VLOOKUP(C214,#REF!,3,0)),"",VLOOKUP(C214,#REF!,3,0)))</f>
        <v/>
      </c>
      <c r="N214" s="43"/>
      <c r="O214" s="44"/>
      <c r="P214" s="45"/>
      <c r="Q214" s="45"/>
      <c r="R214" s="38" t="str">
        <f>IF(M214="","",IF(ISNA(VLOOKUP(C214,#REF!,4,0)),"",VLOOKUP(C214,#REF!,4,0)))</f>
        <v/>
      </c>
      <c r="S214" s="60"/>
      <c r="T214" s="42" t="str">
        <f t="shared" si="7"/>
        <v/>
      </c>
      <c r="U214" s="61"/>
      <c r="V214" s="60"/>
      <c r="W214" s="47"/>
      <c r="X214" s="47"/>
      <c r="Y214" s="47"/>
      <c r="Z214" s="47"/>
      <c r="AA214" s="47"/>
      <c r="AB214" s="49"/>
      <c r="AC214" s="47"/>
      <c r="AD214" s="50"/>
      <c r="AE214"/>
      <c r="AF214"/>
      <c r="AG214"/>
      <c r="AH214"/>
      <c r="AI214"/>
      <c r="AJ214"/>
      <c r="AK214"/>
      <c r="AL214"/>
      <c r="AM214"/>
      <c r="AN214"/>
      <c r="AP214" s="5"/>
      <c r="AQ214" s="5"/>
      <c r="AR214" s="5"/>
      <c r="AS214" s="5"/>
    </row>
    <row r="215" spans="1:45" s="55" customFormat="1" ht="15" customHeight="1">
      <c r="A215" s="58"/>
      <c r="B215" s="37"/>
      <c r="C215" s="36"/>
      <c r="D215" s="37"/>
      <c r="E215" s="37"/>
      <c r="F215" s="38" t="str">
        <f>IF(C215="","",IF(ISNA(VLOOKUP(C215,#REF!,2,0)),"",VLOOKUP(C215,#REF!,2,0)))</f>
        <v/>
      </c>
      <c r="G215" s="39"/>
      <c r="H215" s="40"/>
      <c r="I215" s="41"/>
      <c r="J215" s="40"/>
      <c r="K215" s="40"/>
      <c r="L215" s="42" t="str">
        <f t="shared" si="6"/>
        <v/>
      </c>
      <c r="M215" s="59" t="str">
        <f>IF(C215="","",IF(ISNA(VLOOKUP(C215,#REF!,3,0)),"",VLOOKUP(C215,#REF!,3,0)))</f>
        <v/>
      </c>
      <c r="N215" s="43"/>
      <c r="O215" s="44"/>
      <c r="P215" s="45"/>
      <c r="Q215" s="45"/>
      <c r="R215" s="38" t="str">
        <f>IF(M215="","",IF(ISNA(VLOOKUP(C215,#REF!,4,0)),"",VLOOKUP(C215,#REF!,4,0)))</f>
        <v/>
      </c>
      <c r="S215" s="60"/>
      <c r="T215" s="42" t="str">
        <f t="shared" si="7"/>
        <v/>
      </c>
      <c r="U215" s="61"/>
      <c r="V215" s="60"/>
      <c r="W215" s="47"/>
      <c r="X215" s="47"/>
      <c r="Y215" s="48"/>
      <c r="Z215" s="47"/>
      <c r="AA215" s="47"/>
      <c r="AB215" s="49"/>
      <c r="AC215" s="47"/>
      <c r="AD215" s="50"/>
      <c r="AE215"/>
      <c r="AF215"/>
      <c r="AG215"/>
      <c r="AH215"/>
      <c r="AI215"/>
      <c r="AJ215"/>
      <c r="AK215"/>
      <c r="AL215"/>
      <c r="AM215"/>
      <c r="AN215"/>
      <c r="AP215" s="5"/>
      <c r="AQ215" s="5"/>
      <c r="AR215" s="5"/>
      <c r="AS215" s="5"/>
    </row>
    <row r="216" spans="1:45" s="55" customFormat="1" ht="15" customHeight="1">
      <c r="A216" s="58"/>
      <c r="B216" s="37"/>
      <c r="C216" s="36"/>
      <c r="D216" s="37"/>
      <c r="E216" s="37"/>
      <c r="F216" s="38" t="str">
        <f>IF(C216="","",IF(ISNA(VLOOKUP(C216,#REF!,2,0)),"",VLOOKUP(C216,#REF!,2,0)))</f>
        <v/>
      </c>
      <c r="G216" s="39"/>
      <c r="H216" s="40"/>
      <c r="I216" s="41"/>
      <c r="J216" s="40"/>
      <c r="K216" s="40"/>
      <c r="L216" s="42" t="str">
        <f t="shared" si="6"/>
        <v/>
      </c>
      <c r="M216" s="59" t="str">
        <f>IF(C216="","",IF(ISNA(VLOOKUP(C216,#REF!,3,0)),"",VLOOKUP(C216,#REF!,3,0)))</f>
        <v/>
      </c>
      <c r="N216" s="43"/>
      <c r="O216" s="44"/>
      <c r="P216" s="45"/>
      <c r="Q216" s="45"/>
      <c r="R216" s="38" t="str">
        <f>IF(M216="","",IF(ISNA(VLOOKUP(C216,#REF!,4,0)),"",VLOOKUP(C216,#REF!,4,0)))</f>
        <v/>
      </c>
      <c r="S216" s="60"/>
      <c r="T216" s="42" t="str">
        <f t="shared" si="7"/>
        <v/>
      </c>
      <c r="U216" s="61"/>
      <c r="V216" s="60"/>
      <c r="W216" s="46"/>
      <c r="X216" s="47"/>
      <c r="Y216" s="48"/>
      <c r="Z216" s="47"/>
      <c r="AA216" s="47"/>
      <c r="AB216" s="49"/>
      <c r="AC216" s="47"/>
      <c r="AD216" s="50"/>
      <c r="AE216"/>
      <c r="AF216"/>
      <c r="AG216"/>
      <c r="AH216"/>
      <c r="AI216"/>
      <c r="AJ216"/>
      <c r="AK216"/>
      <c r="AL216"/>
      <c r="AM216"/>
      <c r="AN216"/>
      <c r="AP216" s="5"/>
      <c r="AQ216" s="5"/>
      <c r="AR216" s="5"/>
      <c r="AS216" s="5"/>
    </row>
    <row r="217" spans="1:45" s="55" customFormat="1" ht="15" customHeight="1">
      <c r="A217" s="58"/>
      <c r="B217" s="37"/>
      <c r="C217" s="36"/>
      <c r="D217" s="37"/>
      <c r="E217" s="37"/>
      <c r="F217" s="38" t="str">
        <f>IF(C217="","",IF(ISNA(VLOOKUP(C217,#REF!,2,0)),"",VLOOKUP(C217,#REF!,2,0)))</f>
        <v/>
      </c>
      <c r="G217" s="39"/>
      <c r="H217" s="40"/>
      <c r="I217" s="41"/>
      <c r="J217" s="40"/>
      <c r="K217" s="40"/>
      <c r="L217" s="42" t="str">
        <f t="shared" si="6"/>
        <v/>
      </c>
      <c r="M217" s="59" t="str">
        <f>IF(C217="","",IF(ISNA(VLOOKUP(C217,#REF!,3,0)),"",VLOOKUP(C217,#REF!,3,0)))</f>
        <v/>
      </c>
      <c r="N217" s="43"/>
      <c r="O217" s="44"/>
      <c r="P217" s="45"/>
      <c r="Q217" s="45"/>
      <c r="R217" s="38" t="str">
        <f>IF(M217="","",IF(ISNA(VLOOKUP(C217,#REF!,4,0)),"",VLOOKUP(C217,#REF!,4,0)))</f>
        <v/>
      </c>
      <c r="S217" s="60"/>
      <c r="T217" s="42" t="str">
        <f t="shared" si="7"/>
        <v/>
      </c>
      <c r="U217" s="61"/>
      <c r="V217" s="60"/>
      <c r="W217" s="46"/>
      <c r="X217" s="47"/>
      <c r="Y217" s="47"/>
      <c r="Z217" s="47"/>
      <c r="AA217" s="47"/>
      <c r="AB217" s="49"/>
      <c r="AC217" s="47"/>
      <c r="AD217" s="50"/>
      <c r="AE217"/>
      <c r="AF217"/>
      <c r="AG217"/>
      <c r="AH217"/>
      <c r="AI217"/>
      <c r="AJ217"/>
      <c r="AK217"/>
      <c r="AL217"/>
      <c r="AM217"/>
      <c r="AN217"/>
      <c r="AP217" s="5"/>
      <c r="AQ217" s="5"/>
      <c r="AR217" s="5"/>
      <c r="AS217" s="5"/>
    </row>
    <row r="218" spans="1:45" s="55" customFormat="1" ht="15" customHeight="1">
      <c r="A218" s="58"/>
      <c r="B218" s="37"/>
      <c r="C218" s="36"/>
      <c r="D218" s="37"/>
      <c r="E218" s="37"/>
      <c r="F218" s="38" t="str">
        <f>IF(C218="","",IF(ISNA(VLOOKUP(C218,#REF!,2,0)),"",VLOOKUP(C218,#REF!,2,0)))</f>
        <v/>
      </c>
      <c r="G218" s="39"/>
      <c r="H218" s="40"/>
      <c r="I218" s="41"/>
      <c r="J218" s="40"/>
      <c r="K218" s="40"/>
      <c r="L218" s="42" t="str">
        <f t="shared" si="6"/>
        <v/>
      </c>
      <c r="M218" s="59" t="str">
        <f>IF(C218="","",IF(ISNA(VLOOKUP(C218,#REF!,3,0)),"",VLOOKUP(C218,#REF!,3,0)))</f>
        <v/>
      </c>
      <c r="N218" s="43"/>
      <c r="O218" s="44"/>
      <c r="P218" s="45"/>
      <c r="Q218" s="45"/>
      <c r="R218" s="38" t="str">
        <f>IF(M218="","",IF(ISNA(VLOOKUP(C218,#REF!,4,0)),"",VLOOKUP(C218,#REF!,4,0)))</f>
        <v/>
      </c>
      <c r="S218" s="60"/>
      <c r="T218" s="42" t="str">
        <f t="shared" si="7"/>
        <v/>
      </c>
      <c r="U218" s="61"/>
      <c r="V218" s="60"/>
      <c r="W218" s="46"/>
      <c r="X218" s="47"/>
      <c r="Y218" s="47"/>
      <c r="Z218" s="47"/>
      <c r="AA218" s="47"/>
      <c r="AB218" s="49"/>
      <c r="AC218" s="47"/>
      <c r="AD218" s="50"/>
      <c r="AE218"/>
      <c r="AF218"/>
      <c r="AG218"/>
      <c r="AH218"/>
      <c r="AI218"/>
      <c r="AJ218"/>
      <c r="AK218"/>
      <c r="AL218"/>
      <c r="AM218"/>
      <c r="AN218"/>
      <c r="AP218" s="5"/>
      <c r="AQ218" s="5"/>
      <c r="AR218" s="5"/>
      <c r="AS218" s="5"/>
    </row>
    <row r="219" spans="1:45" s="55" customFormat="1" ht="15" customHeight="1">
      <c r="A219" s="58"/>
      <c r="B219" s="37"/>
      <c r="C219" s="36"/>
      <c r="D219" s="37"/>
      <c r="E219" s="37"/>
      <c r="F219" s="38" t="str">
        <f>IF(C219="","",IF(ISNA(VLOOKUP(C219,#REF!,2,0)),"",VLOOKUP(C219,#REF!,2,0)))</f>
        <v/>
      </c>
      <c r="G219" s="39"/>
      <c r="H219" s="40"/>
      <c r="I219" s="41"/>
      <c r="J219" s="40"/>
      <c r="K219" s="40"/>
      <c r="L219" s="42" t="str">
        <f t="shared" si="6"/>
        <v/>
      </c>
      <c r="M219" s="59" t="str">
        <f>IF(C219="","",IF(ISNA(VLOOKUP(C219,#REF!,3,0)),"",VLOOKUP(C219,#REF!,3,0)))</f>
        <v/>
      </c>
      <c r="N219" s="43"/>
      <c r="O219" s="44"/>
      <c r="P219" s="45"/>
      <c r="Q219" s="45"/>
      <c r="R219" s="38" t="str">
        <f>IF(M219="","",IF(ISNA(VLOOKUP(C219,#REF!,4,0)),"",VLOOKUP(C219,#REF!,4,0)))</f>
        <v/>
      </c>
      <c r="S219" s="60"/>
      <c r="T219" s="42" t="str">
        <f t="shared" si="7"/>
        <v/>
      </c>
      <c r="U219" s="61"/>
      <c r="V219" s="60"/>
      <c r="W219" s="47"/>
      <c r="X219" s="47"/>
      <c r="Y219" s="48"/>
      <c r="Z219" s="47"/>
      <c r="AA219" s="47"/>
      <c r="AB219" s="49"/>
      <c r="AC219" s="47"/>
      <c r="AD219" s="50"/>
      <c r="AE219"/>
      <c r="AF219"/>
      <c r="AG219"/>
      <c r="AH219"/>
      <c r="AI219"/>
      <c r="AJ219"/>
      <c r="AK219"/>
      <c r="AL219"/>
      <c r="AM219"/>
      <c r="AN219"/>
      <c r="AP219" s="5"/>
      <c r="AQ219" s="5"/>
      <c r="AR219" s="5"/>
      <c r="AS219" s="5"/>
    </row>
    <row r="220" spans="1:45" s="55" customFormat="1" ht="15" customHeight="1">
      <c r="A220" s="58"/>
      <c r="B220" s="37"/>
      <c r="C220" s="36"/>
      <c r="D220" s="37"/>
      <c r="E220" s="37"/>
      <c r="F220" s="38" t="str">
        <f>IF(C220="","",IF(ISNA(VLOOKUP(C220,#REF!,2,0)),"",VLOOKUP(C220,#REF!,2,0)))</f>
        <v/>
      </c>
      <c r="G220" s="39"/>
      <c r="H220" s="40"/>
      <c r="I220" s="41"/>
      <c r="J220" s="40"/>
      <c r="K220" s="40"/>
      <c r="L220" s="42" t="str">
        <f t="shared" si="6"/>
        <v/>
      </c>
      <c r="M220" s="59" t="str">
        <f>IF(C220="","",IF(ISNA(VLOOKUP(C220,#REF!,3,0)),"",VLOOKUP(C220,#REF!,3,0)))</f>
        <v/>
      </c>
      <c r="N220" s="43"/>
      <c r="O220" s="44"/>
      <c r="P220" s="45"/>
      <c r="Q220" s="45"/>
      <c r="R220" s="38" t="str">
        <f>IF(M220="","",IF(ISNA(VLOOKUP(C220,#REF!,4,0)),"",VLOOKUP(C220,#REF!,4,0)))</f>
        <v/>
      </c>
      <c r="S220" s="60"/>
      <c r="T220" s="42" t="str">
        <f t="shared" si="7"/>
        <v/>
      </c>
      <c r="U220" s="61"/>
      <c r="V220" s="60"/>
      <c r="W220" s="47"/>
      <c r="X220" s="47"/>
      <c r="Y220" s="47"/>
      <c r="Z220" s="47"/>
      <c r="AA220" s="47"/>
      <c r="AB220" s="49"/>
      <c r="AC220" s="47"/>
      <c r="AD220" s="50"/>
      <c r="AE220"/>
      <c r="AF220"/>
      <c r="AG220"/>
      <c r="AH220"/>
      <c r="AI220"/>
      <c r="AJ220"/>
      <c r="AK220"/>
      <c r="AL220"/>
      <c r="AM220"/>
      <c r="AN220"/>
      <c r="AP220" s="5"/>
      <c r="AQ220" s="5"/>
      <c r="AR220" s="5"/>
      <c r="AS220" s="5"/>
    </row>
    <row r="221" spans="1:45" s="55" customFormat="1" ht="15" customHeight="1">
      <c r="A221" s="58"/>
      <c r="B221" s="37"/>
      <c r="C221" s="36"/>
      <c r="D221" s="37"/>
      <c r="E221" s="37"/>
      <c r="F221" s="38" t="str">
        <f>IF(C221="","",IF(ISNA(VLOOKUP(C221,#REF!,2,0)),"",VLOOKUP(C221,#REF!,2,0)))</f>
        <v/>
      </c>
      <c r="G221" s="39"/>
      <c r="H221" s="40"/>
      <c r="I221" s="41"/>
      <c r="J221" s="40"/>
      <c r="K221" s="40"/>
      <c r="L221" s="42" t="str">
        <f t="shared" si="6"/>
        <v/>
      </c>
      <c r="M221" s="59" t="str">
        <f>IF(C221="","",IF(ISNA(VLOOKUP(C221,#REF!,3,0)),"",VLOOKUP(C221,#REF!,3,0)))</f>
        <v/>
      </c>
      <c r="N221" s="43"/>
      <c r="O221" s="44"/>
      <c r="P221" s="45"/>
      <c r="Q221" s="45"/>
      <c r="R221" s="38" t="str">
        <f>IF(M221="","",IF(ISNA(VLOOKUP(C221,#REF!,4,0)),"",VLOOKUP(C221,#REF!,4,0)))</f>
        <v/>
      </c>
      <c r="S221" s="60"/>
      <c r="T221" s="42" t="str">
        <f t="shared" si="7"/>
        <v/>
      </c>
      <c r="U221" s="61"/>
      <c r="V221" s="60"/>
      <c r="W221" s="47"/>
      <c r="X221" s="47"/>
      <c r="Y221" s="47"/>
      <c r="Z221" s="47"/>
      <c r="AA221" s="47"/>
      <c r="AB221" s="49"/>
      <c r="AC221" s="47"/>
      <c r="AD221" s="50"/>
      <c r="AE221"/>
      <c r="AF221"/>
      <c r="AG221"/>
      <c r="AH221"/>
      <c r="AI221"/>
      <c r="AJ221"/>
      <c r="AK221"/>
      <c r="AL221"/>
      <c r="AM221"/>
      <c r="AN221"/>
      <c r="AP221" s="5"/>
      <c r="AQ221" s="5"/>
      <c r="AR221" s="5"/>
      <c r="AS221" s="5"/>
    </row>
    <row r="222" spans="1:45" s="55" customFormat="1" ht="15" customHeight="1">
      <c r="A222" s="58"/>
      <c r="B222" s="37"/>
      <c r="C222" s="36"/>
      <c r="D222" s="37"/>
      <c r="E222" s="37"/>
      <c r="F222" s="38" t="str">
        <f>IF(C222="","",IF(ISNA(VLOOKUP(C222,#REF!,2,0)),"",VLOOKUP(C222,#REF!,2,0)))</f>
        <v/>
      </c>
      <c r="G222" s="39"/>
      <c r="H222" s="40"/>
      <c r="I222" s="41"/>
      <c r="J222" s="40"/>
      <c r="K222" s="40"/>
      <c r="L222" s="42" t="str">
        <f t="shared" si="6"/>
        <v/>
      </c>
      <c r="M222" s="59" t="str">
        <f>IF(C222="","",IF(ISNA(VLOOKUP(C222,#REF!,3,0)),"",VLOOKUP(C222,#REF!,3,0)))</f>
        <v/>
      </c>
      <c r="N222" s="43"/>
      <c r="O222" s="44"/>
      <c r="P222" s="45"/>
      <c r="Q222" s="45"/>
      <c r="R222" s="38" t="str">
        <f>IF(M222="","",IF(ISNA(VLOOKUP(C222,#REF!,4,0)),"",VLOOKUP(C222,#REF!,4,0)))</f>
        <v/>
      </c>
      <c r="S222" s="60"/>
      <c r="T222" s="42" t="str">
        <f t="shared" si="7"/>
        <v/>
      </c>
      <c r="U222" s="61"/>
      <c r="V222" s="60"/>
      <c r="W222" s="47"/>
      <c r="X222" s="47"/>
      <c r="Y222" s="47"/>
      <c r="Z222" s="47"/>
      <c r="AA222" s="47"/>
      <c r="AB222" s="49"/>
      <c r="AC222" s="47"/>
      <c r="AD222" s="50"/>
      <c r="AE222"/>
      <c r="AF222"/>
      <c r="AG222"/>
      <c r="AH222"/>
      <c r="AI222"/>
      <c r="AJ222"/>
      <c r="AK222"/>
      <c r="AL222"/>
      <c r="AM222"/>
      <c r="AN222"/>
      <c r="AP222" s="5"/>
      <c r="AQ222" s="5"/>
      <c r="AR222" s="5"/>
      <c r="AS222" s="5"/>
    </row>
    <row r="223" spans="1:45" s="55" customFormat="1" ht="15" customHeight="1">
      <c r="A223" s="58"/>
      <c r="B223" s="37"/>
      <c r="C223" s="36"/>
      <c r="D223" s="37"/>
      <c r="E223" s="37"/>
      <c r="F223" s="38" t="str">
        <f>IF(C223="","",IF(ISNA(VLOOKUP(C223,#REF!,2,0)),"",VLOOKUP(C223,#REF!,2,0)))</f>
        <v/>
      </c>
      <c r="G223" s="39"/>
      <c r="H223" s="40"/>
      <c r="I223" s="41"/>
      <c r="J223" s="40"/>
      <c r="K223" s="40"/>
      <c r="L223" s="42" t="str">
        <f t="shared" si="6"/>
        <v/>
      </c>
      <c r="M223" s="59" t="str">
        <f>IF(C223="","",IF(ISNA(VLOOKUP(C223,#REF!,3,0)),"",VLOOKUP(C223,#REF!,3,0)))</f>
        <v/>
      </c>
      <c r="N223" s="43"/>
      <c r="O223" s="44"/>
      <c r="P223" s="45"/>
      <c r="Q223" s="45"/>
      <c r="R223" s="38" t="str">
        <f>IF(M223="","",IF(ISNA(VLOOKUP(C223,#REF!,4,0)),"",VLOOKUP(C223,#REF!,4,0)))</f>
        <v/>
      </c>
      <c r="S223" s="60"/>
      <c r="T223" s="42" t="str">
        <f t="shared" si="7"/>
        <v/>
      </c>
      <c r="U223" s="61"/>
      <c r="V223" s="60"/>
      <c r="W223" s="47"/>
      <c r="X223" s="47"/>
      <c r="Y223" s="48"/>
      <c r="Z223" s="47"/>
      <c r="AA223" s="47"/>
      <c r="AB223" s="49"/>
      <c r="AC223" s="47"/>
      <c r="AD223" s="50"/>
      <c r="AE223"/>
      <c r="AF223"/>
      <c r="AG223"/>
      <c r="AH223"/>
      <c r="AI223"/>
      <c r="AJ223"/>
      <c r="AK223"/>
      <c r="AL223"/>
      <c r="AM223"/>
      <c r="AN223"/>
      <c r="AP223" s="5"/>
      <c r="AQ223" s="5"/>
      <c r="AR223" s="5"/>
      <c r="AS223" s="5"/>
    </row>
    <row r="224" spans="1:45" s="55" customFormat="1" ht="15" customHeight="1">
      <c r="A224" s="58"/>
      <c r="B224" s="37"/>
      <c r="C224" s="36"/>
      <c r="D224" s="37"/>
      <c r="E224" s="37"/>
      <c r="F224" s="38" t="str">
        <f>IF(C224="","",IF(ISNA(VLOOKUP(C224,#REF!,2,0)),"",VLOOKUP(C224,#REF!,2,0)))</f>
        <v/>
      </c>
      <c r="G224" s="39"/>
      <c r="H224" s="40"/>
      <c r="I224" s="41"/>
      <c r="J224" s="40"/>
      <c r="K224" s="40"/>
      <c r="L224" s="42" t="str">
        <f t="shared" si="6"/>
        <v/>
      </c>
      <c r="M224" s="59" t="str">
        <f>IF(C224="","",IF(ISNA(VLOOKUP(C224,#REF!,3,0)),"",VLOOKUP(C224,#REF!,3,0)))</f>
        <v/>
      </c>
      <c r="N224" s="43"/>
      <c r="O224" s="44"/>
      <c r="P224" s="45"/>
      <c r="Q224" s="45"/>
      <c r="R224" s="38" t="str">
        <f>IF(M224="","",IF(ISNA(VLOOKUP(C224,#REF!,4,0)),"",VLOOKUP(C224,#REF!,4,0)))</f>
        <v/>
      </c>
      <c r="S224" s="60"/>
      <c r="T224" s="42" t="str">
        <f t="shared" si="7"/>
        <v/>
      </c>
      <c r="U224" s="61"/>
      <c r="V224" s="60"/>
      <c r="W224" s="47"/>
      <c r="X224" s="47"/>
      <c r="Y224" s="47"/>
      <c r="Z224" s="47"/>
      <c r="AA224" s="47"/>
      <c r="AB224" s="49"/>
      <c r="AC224" s="47"/>
      <c r="AD224" s="50"/>
      <c r="AE224"/>
      <c r="AF224"/>
      <c r="AG224"/>
      <c r="AH224"/>
      <c r="AI224"/>
      <c r="AJ224"/>
      <c r="AK224"/>
      <c r="AL224"/>
      <c r="AM224"/>
      <c r="AN224"/>
      <c r="AP224" s="5"/>
      <c r="AQ224" s="5"/>
      <c r="AR224" s="5"/>
      <c r="AS224" s="5"/>
    </row>
    <row r="225" spans="1:45" s="55" customFormat="1" ht="15" customHeight="1">
      <c r="A225" s="58"/>
      <c r="B225" s="37"/>
      <c r="C225" s="36"/>
      <c r="D225" s="37"/>
      <c r="E225" s="37"/>
      <c r="F225" s="38" t="str">
        <f>IF(C225="","",IF(ISNA(VLOOKUP(C225,#REF!,2,0)),"",VLOOKUP(C225,#REF!,2,0)))</f>
        <v/>
      </c>
      <c r="G225" s="39"/>
      <c r="H225" s="40"/>
      <c r="I225" s="41"/>
      <c r="J225" s="40"/>
      <c r="K225" s="40"/>
      <c r="L225" s="42" t="str">
        <f t="shared" si="6"/>
        <v/>
      </c>
      <c r="M225" s="59" t="str">
        <f>IF(C225="","",IF(ISNA(VLOOKUP(C225,#REF!,3,0)),"",VLOOKUP(C225,#REF!,3,0)))</f>
        <v/>
      </c>
      <c r="N225" s="43"/>
      <c r="O225" s="44"/>
      <c r="P225" s="45"/>
      <c r="Q225" s="45"/>
      <c r="R225" s="38" t="str">
        <f>IF(M225="","",IF(ISNA(VLOOKUP(C225,#REF!,4,0)),"",VLOOKUP(C225,#REF!,4,0)))</f>
        <v/>
      </c>
      <c r="S225" s="60"/>
      <c r="T225" s="42" t="str">
        <f t="shared" si="7"/>
        <v/>
      </c>
      <c r="U225" s="61"/>
      <c r="V225" s="60"/>
      <c r="W225" s="62"/>
      <c r="X225" s="47"/>
      <c r="Y225" s="47"/>
      <c r="Z225" s="47"/>
      <c r="AA225" s="47"/>
      <c r="AB225" s="49"/>
      <c r="AC225" s="47"/>
      <c r="AD225" s="50"/>
      <c r="AE225"/>
      <c r="AF225"/>
      <c r="AG225"/>
      <c r="AH225"/>
      <c r="AI225"/>
      <c r="AJ225"/>
      <c r="AK225"/>
      <c r="AL225"/>
      <c r="AM225"/>
      <c r="AN225"/>
      <c r="AP225" s="5"/>
      <c r="AQ225" s="5"/>
      <c r="AR225" s="5"/>
      <c r="AS225" s="5"/>
    </row>
    <row r="226" spans="1:45" s="55" customFormat="1" ht="15" customHeight="1">
      <c r="A226" s="58"/>
      <c r="B226" s="37"/>
      <c r="C226" s="36"/>
      <c r="D226" s="37"/>
      <c r="E226" s="37"/>
      <c r="F226" s="38" t="str">
        <f>IF(C226="","",IF(ISNA(VLOOKUP(C226,#REF!,2,0)),"",VLOOKUP(C226,#REF!,2,0)))</f>
        <v/>
      </c>
      <c r="G226" s="39"/>
      <c r="H226" s="40"/>
      <c r="I226" s="41"/>
      <c r="J226" s="40"/>
      <c r="K226" s="40"/>
      <c r="L226" s="42" t="str">
        <f t="shared" si="6"/>
        <v/>
      </c>
      <c r="M226" s="59" t="str">
        <f>IF(C226="","",IF(ISNA(VLOOKUP(C226,#REF!,3,0)),"",VLOOKUP(C226,#REF!,3,0)))</f>
        <v/>
      </c>
      <c r="N226" s="43"/>
      <c r="O226" s="44"/>
      <c r="P226" s="45"/>
      <c r="Q226" s="45"/>
      <c r="R226" s="38" t="str">
        <f>IF(M226="","",IF(ISNA(VLOOKUP(C226,#REF!,4,0)),"",VLOOKUP(C226,#REF!,4,0)))</f>
        <v/>
      </c>
      <c r="S226" s="60"/>
      <c r="T226" s="42" t="str">
        <f t="shared" si="7"/>
        <v/>
      </c>
      <c r="U226" s="61"/>
      <c r="V226" s="60"/>
      <c r="W226" s="47"/>
      <c r="X226" s="47"/>
      <c r="Y226" s="47"/>
      <c r="Z226" s="47"/>
      <c r="AA226" s="47"/>
      <c r="AB226" s="49"/>
      <c r="AC226" s="47"/>
      <c r="AD226" s="50"/>
      <c r="AE226"/>
      <c r="AF226"/>
      <c r="AG226"/>
      <c r="AH226"/>
      <c r="AI226"/>
      <c r="AJ226"/>
      <c r="AK226"/>
      <c r="AL226"/>
      <c r="AM226"/>
      <c r="AN226"/>
      <c r="AP226" s="5"/>
      <c r="AQ226" s="5"/>
      <c r="AR226" s="5"/>
      <c r="AS226" s="5"/>
    </row>
    <row r="227" spans="1:45" s="55" customFormat="1" ht="15" customHeight="1">
      <c r="A227" s="58"/>
      <c r="B227" s="37"/>
      <c r="C227" s="36"/>
      <c r="D227" s="37"/>
      <c r="E227" s="37"/>
      <c r="F227" s="38" t="str">
        <f>IF(C227="","",IF(ISNA(VLOOKUP(C227,#REF!,2,0)),"",VLOOKUP(C227,#REF!,2,0)))</f>
        <v/>
      </c>
      <c r="G227" s="39"/>
      <c r="H227" s="40"/>
      <c r="I227" s="41"/>
      <c r="J227" s="40"/>
      <c r="K227" s="40"/>
      <c r="L227" s="42" t="str">
        <f t="shared" si="6"/>
        <v/>
      </c>
      <c r="M227" s="59" t="str">
        <f>IF(C227="","",IF(ISNA(VLOOKUP(C227,#REF!,3,0)),"",VLOOKUP(C227,#REF!,3,0)))</f>
        <v/>
      </c>
      <c r="N227" s="43"/>
      <c r="O227" s="44"/>
      <c r="P227" s="45"/>
      <c r="Q227" s="45"/>
      <c r="R227" s="38" t="str">
        <f>IF(M227="","",IF(ISNA(VLOOKUP(C227,#REF!,4,0)),"",VLOOKUP(C227,#REF!,4,0)))</f>
        <v/>
      </c>
      <c r="S227" s="60"/>
      <c r="T227" s="42" t="str">
        <f t="shared" si="7"/>
        <v/>
      </c>
      <c r="U227" s="61"/>
      <c r="V227" s="60"/>
      <c r="W227" s="47"/>
      <c r="X227" s="47"/>
      <c r="Y227" s="48"/>
      <c r="Z227" s="47"/>
      <c r="AA227" s="47"/>
      <c r="AB227" s="49"/>
      <c r="AC227" s="47"/>
      <c r="AD227" s="50"/>
      <c r="AE227"/>
      <c r="AF227"/>
      <c r="AG227"/>
      <c r="AH227"/>
      <c r="AI227"/>
      <c r="AJ227"/>
      <c r="AK227"/>
      <c r="AL227"/>
      <c r="AM227"/>
      <c r="AN227"/>
      <c r="AP227" s="5"/>
      <c r="AQ227" s="5"/>
      <c r="AR227" s="5"/>
      <c r="AS227" s="5"/>
    </row>
    <row r="228" spans="1:45" s="55" customFormat="1" ht="15" customHeight="1">
      <c r="A228" s="58"/>
      <c r="B228" s="37"/>
      <c r="C228" s="36"/>
      <c r="D228" s="37"/>
      <c r="E228" s="37"/>
      <c r="F228" s="38" t="str">
        <f>IF(C228="","",IF(ISNA(VLOOKUP(C228,#REF!,2,0)),"",VLOOKUP(C228,#REF!,2,0)))</f>
        <v/>
      </c>
      <c r="G228" s="39"/>
      <c r="H228" s="40"/>
      <c r="I228" s="41"/>
      <c r="J228" s="40"/>
      <c r="K228" s="40"/>
      <c r="L228" s="42" t="str">
        <f t="shared" si="6"/>
        <v/>
      </c>
      <c r="M228" s="59" t="str">
        <f>IF(C228="","",IF(ISNA(VLOOKUP(C228,#REF!,3,0)),"",VLOOKUP(C228,#REF!,3,0)))</f>
        <v/>
      </c>
      <c r="N228" s="43"/>
      <c r="O228" s="44"/>
      <c r="P228" s="45"/>
      <c r="Q228" s="45"/>
      <c r="R228" s="38" t="str">
        <f>IF(M228="","",IF(ISNA(VLOOKUP(C228,#REF!,4,0)),"",VLOOKUP(C228,#REF!,4,0)))</f>
        <v/>
      </c>
      <c r="S228" s="60"/>
      <c r="T228" s="42" t="str">
        <f t="shared" si="7"/>
        <v/>
      </c>
      <c r="U228" s="61"/>
      <c r="V228" s="60"/>
      <c r="W228" s="47"/>
      <c r="X228" s="47"/>
      <c r="Y228" s="47"/>
      <c r="Z228" s="47"/>
      <c r="AA228" s="47"/>
      <c r="AB228" s="49"/>
      <c r="AC228" s="47"/>
      <c r="AD228" s="50"/>
      <c r="AE228"/>
      <c r="AF228"/>
      <c r="AG228"/>
      <c r="AH228"/>
      <c r="AI228"/>
      <c r="AJ228"/>
      <c r="AK228"/>
      <c r="AL228"/>
      <c r="AM228"/>
      <c r="AN228"/>
      <c r="AP228" s="5"/>
      <c r="AQ228" s="5"/>
      <c r="AR228" s="5"/>
      <c r="AS228" s="5"/>
    </row>
    <row r="229" spans="1:45" s="55" customFormat="1" ht="15" customHeight="1">
      <c r="A229" s="58"/>
      <c r="B229" s="37"/>
      <c r="C229" s="36"/>
      <c r="D229" s="37"/>
      <c r="E229" s="37"/>
      <c r="F229" s="38" t="str">
        <f>IF(C229="","",IF(ISNA(VLOOKUP(C229,#REF!,2,0)),"",VLOOKUP(C229,#REF!,2,0)))</f>
        <v/>
      </c>
      <c r="G229" s="39"/>
      <c r="H229" s="40"/>
      <c r="I229" s="41"/>
      <c r="J229" s="40"/>
      <c r="K229" s="40"/>
      <c r="L229" s="42" t="str">
        <f t="shared" si="6"/>
        <v/>
      </c>
      <c r="M229" s="59" t="str">
        <f>IF(C229="","",IF(ISNA(VLOOKUP(C229,#REF!,3,0)),"",VLOOKUP(C229,#REF!,3,0)))</f>
        <v/>
      </c>
      <c r="N229" s="43"/>
      <c r="O229" s="44"/>
      <c r="P229" s="45"/>
      <c r="Q229" s="45"/>
      <c r="R229" s="38" t="str">
        <f>IF(M229="","",IF(ISNA(VLOOKUP(C229,#REF!,4,0)),"",VLOOKUP(C229,#REF!,4,0)))</f>
        <v/>
      </c>
      <c r="S229" s="60"/>
      <c r="T229" s="42" t="str">
        <f t="shared" si="7"/>
        <v/>
      </c>
      <c r="U229" s="61"/>
      <c r="V229" s="60"/>
      <c r="W229" s="46"/>
      <c r="X229" s="47"/>
      <c r="Y229" s="48"/>
      <c r="Z229" s="47"/>
      <c r="AA229" s="48"/>
      <c r="AB229" s="76"/>
      <c r="AC229" s="62"/>
      <c r="AE229"/>
      <c r="AF229"/>
      <c r="AG229"/>
      <c r="AH229"/>
      <c r="AI229"/>
      <c r="AJ229"/>
      <c r="AK229"/>
      <c r="AL229"/>
      <c r="AM229"/>
      <c r="AN229"/>
      <c r="AP229" s="5"/>
      <c r="AQ229" s="5"/>
      <c r="AR229" s="5"/>
      <c r="AS229" s="5"/>
    </row>
    <row r="230" spans="1:45" s="55" customFormat="1" ht="15" customHeight="1">
      <c r="A230" s="83"/>
      <c r="B230" s="37"/>
      <c r="C230" s="36"/>
      <c r="D230" s="37"/>
      <c r="E230" s="37"/>
      <c r="F230" s="38" t="str">
        <f>IF(C230="","",IF(ISNA(VLOOKUP(C230,#REF!,2,0)),"",VLOOKUP(C230,#REF!,2,0)))</f>
        <v/>
      </c>
      <c r="G230" s="39"/>
      <c r="H230" s="40"/>
      <c r="I230" s="41"/>
      <c r="J230" s="40"/>
      <c r="K230" s="40"/>
      <c r="L230" s="42" t="str">
        <f t="shared" si="6"/>
        <v/>
      </c>
      <c r="M230" s="59" t="str">
        <f>IF(C230="","",IF(ISNA(VLOOKUP(C230,#REF!,3,0)),"",VLOOKUP(C230,#REF!,3,0)))</f>
        <v/>
      </c>
      <c r="N230" s="43"/>
      <c r="O230" s="44"/>
      <c r="P230" s="45"/>
      <c r="Q230" s="45"/>
      <c r="R230" s="38" t="str">
        <f>IF(M230="","",IF(ISNA(VLOOKUP(C230,#REF!,4,0)),"",VLOOKUP(C230,#REF!,4,0)))</f>
        <v/>
      </c>
      <c r="S230" s="60"/>
      <c r="T230" s="42" t="str">
        <f t="shared" si="7"/>
        <v/>
      </c>
      <c r="U230" s="84"/>
      <c r="V230" s="85"/>
      <c r="W230" s="47"/>
      <c r="X230" s="47"/>
      <c r="Y230" s="47"/>
      <c r="Z230" s="47"/>
      <c r="AA230" s="47"/>
      <c r="AB230" s="49"/>
      <c r="AC230" s="47"/>
      <c r="AD230" s="50"/>
      <c r="AE230"/>
      <c r="AF230"/>
      <c r="AG230"/>
      <c r="AH230"/>
      <c r="AI230"/>
      <c r="AJ230"/>
      <c r="AK230"/>
      <c r="AL230"/>
      <c r="AM230"/>
      <c r="AN230"/>
      <c r="AP230" s="5"/>
      <c r="AQ230" s="5"/>
      <c r="AR230" s="5"/>
      <c r="AS230" s="5"/>
    </row>
    <row r="231" spans="1:45" s="55" customFormat="1" ht="15" customHeight="1" thickBot="1">
      <c r="A231" s="86"/>
      <c r="B231" s="37"/>
      <c r="C231" s="36"/>
      <c r="D231" s="37"/>
      <c r="E231" s="37"/>
      <c r="F231" s="38" t="str">
        <f>IF(C231="","",IF(ISNA(VLOOKUP(C231,#REF!,2,0)),"",VLOOKUP(C231,#REF!,2,0)))</f>
        <v/>
      </c>
      <c r="G231" s="39"/>
      <c r="H231" s="40"/>
      <c r="I231" s="41"/>
      <c r="J231" s="40"/>
      <c r="K231" s="40"/>
      <c r="L231" s="42" t="str">
        <f t="shared" si="6"/>
        <v/>
      </c>
      <c r="M231" s="59" t="str">
        <f>IF(C231="","",IF(ISNA(VLOOKUP(C231,#REF!,3,0)),"",VLOOKUP(C231,#REF!,3,0)))</f>
        <v/>
      </c>
      <c r="N231" s="43"/>
      <c r="O231" s="44"/>
      <c r="P231" s="45"/>
      <c r="Q231" s="45"/>
      <c r="R231" s="38" t="str">
        <f>IF(M231="","",IF(ISNA(VLOOKUP(C231,#REF!,4,0)),"",VLOOKUP(C231,#REF!,4,0)))</f>
        <v/>
      </c>
      <c r="S231" s="60"/>
      <c r="T231" s="42" t="str">
        <f t="shared" si="7"/>
        <v/>
      </c>
      <c r="U231" s="87"/>
      <c r="V231" s="88"/>
      <c r="W231" s="89"/>
      <c r="X231" s="90"/>
      <c r="Y231" s="85"/>
      <c r="Z231" s="89"/>
      <c r="AA231" s="89"/>
      <c r="AB231" s="90"/>
      <c r="AC231" s="47"/>
      <c r="AD231" s="91"/>
      <c r="AE231" s="51"/>
      <c r="AF231" s="51"/>
      <c r="AG231" s="51"/>
      <c r="AH231" s="51"/>
      <c r="AI231" s="51"/>
      <c r="AJ231" s="51"/>
      <c r="AK231" s="51"/>
      <c r="AL231" s="51"/>
      <c r="AM231" s="51"/>
      <c r="AN231" s="51"/>
      <c r="AP231" s="5"/>
      <c r="AQ231" s="5"/>
      <c r="AR231" s="5"/>
      <c r="AS231" s="5"/>
    </row>
    <row r="232" spans="1:45" s="55" customFormat="1" ht="15" customHeight="1" thickBot="1">
      <c r="A232" s="86"/>
      <c r="B232" s="37"/>
      <c r="C232" s="36"/>
      <c r="D232" s="37"/>
      <c r="E232" s="37"/>
      <c r="F232" s="38" t="str">
        <f>IF(C232="","",IF(ISNA(VLOOKUP(C232,#REF!,2,0)),"",VLOOKUP(C232,#REF!,2,0)))</f>
        <v/>
      </c>
      <c r="G232" s="39"/>
      <c r="H232" s="40"/>
      <c r="I232" s="41"/>
      <c r="J232" s="40"/>
      <c r="K232" s="40"/>
      <c r="L232" s="42" t="str">
        <f t="shared" si="6"/>
        <v/>
      </c>
      <c r="M232" s="59" t="str">
        <f>IF(C232="","",IF(ISNA(VLOOKUP(C232,#REF!,3,0)),"",VLOOKUP(C232,#REF!,3,0)))</f>
        <v/>
      </c>
      <c r="N232" s="43"/>
      <c r="O232" s="44"/>
      <c r="P232" s="45"/>
      <c r="Q232" s="45"/>
      <c r="R232" s="38" t="str">
        <f>IF(M232="","",IF(ISNA(VLOOKUP(C232,#REF!,4,0)),"",VLOOKUP(C232,#REF!,4,0)))</f>
        <v/>
      </c>
      <c r="S232" s="60"/>
      <c r="T232" s="42" t="str">
        <f t="shared" si="7"/>
        <v/>
      </c>
      <c r="U232" s="87"/>
      <c r="V232" s="88"/>
      <c r="W232" s="46"/>
      <c r="X232" s="46"/>
      <c r="Y232" s="88"/>
      <c r="Z232" s="46"/>
      <c r="AA232" s="46"/>
      <c r="AB232" s="46"/>
      <c r="AC232" s="46"/>
      <c r="AD232" s="91"/>
      <c r="AE232" s="124" t="s">
        <v>34</v>
      </c>
      <c r="AF232" s="124"/>
      <c r="AG232" s="125"/>
      <c r="AH232" s="92">
        <f>COUNTIF(G:G,"&gt;0:00")</f>
        <v>1</v>
      </c>
      <c r="AI232" s="124" t="s">
        <v>35</v>
      </c>
      <c r="AJ232" s="124"/>
      <c r="AK232" s="125"/>
      <c r="AL232" s="54">
        <f>COUNTIF(T:T,"&gt;0:00")</f>
        <v>1</v>
      </c>
      <c r="AM232" s="51"/>
      <c r="AN232" s="51"/>
      <c r="AP232" s="5"/>
      <c r="AQ232" s="5"/>
      <c r="AR232" s="5"/>
      <c r="AS232" s="5"/>
    </row>
    <row r="233" spans="1:45" s="55" customFormat="1" ht="15" customHeight="1" thickBot="1">
      <c r="A233" s="86"/>
      <c r="B233" s="37"/>
      <c r="C233" s="36"/>
      <c r="D233" s="37"/>
      <c r="E233" s="37"/>
      <c r="F233" s="38" t="str">
        <f>IF(C233="","",IF(ISNA(VLOOKUP(C233,#REF!,2,0)),"",VLOOKUP(C233,#REF!,2,0)))</f>
        <v/>
      </c>
      <c r="G233" s="39"/>
      <c r="H233" s="40"/>
      <c r="I233" s="41"/>
      <c r="J233" s="40"/>
      <c r="K233" s="40"/>
      <c r="L233" s="42" t="str">
        <f t="shared" si="6"/>
        <v/>
      </c>
      <c r="M233" s="59" t="str">
        <f>IF(C233="","",IF(ISNA(VLOOKUP(C233,#REF!,3,0)),"",VLOOKUP(C233,#REF!,3,0)))</f>
        <v/>
      </c>
      <c r="N233" s="43"/>
      <c r="O233" s="44"/>
      <c r="P233" s="45"/>
      <c r="Q233" s="45"/>
      <c r="R233" s="38" t="str">
        <f>IF(M233="","",IF(ISNA(VLOOKUP(C233,#REF!,4,0)),"",VLOOKUP(C233,#REF!,4,0)))</f>
        <v/>
      </c>
      <c r="S233" s="60"/>
      <c r="T233" s="42" t="str">
        <f t="shared" si="7"/>
        <v/>
      </c>
      <c r="U233" s="87"/>
      <c r="V233" s="88"/>
      <c r="W233" s="46"/>
      <c r="X233" s="46"/>
      <c r="Y233" s="88"/>
      <c r="Z233" s="46"/>
      <c r="AA233" s="46"/>
      <c r="AB233" s="46"/>
      <c r="AC233" s="46"/>
      <c r="AD233" s="91"/>
      <c r="AE233" s="124" t="s">
        <v>36</v>
      </c>
      <c r="AF233" s="124"/>
      <c r="AG233" s="124"/>
      <c r="AH233" s="54">
        <f>COUNTIF(S:S,"&gt;0:00")</f>
        <v>1</v>
      </c>
      <c r="AI233" s="124" t="s">
        <v>37</v>
      </c>
      <c r="AJ233" s="124"/>
      <c r="AK233" s="125"/>
      <c r="AL233" s="93">
        <f>((SUM(T:T))/AL232)</f>
        <v>6.9444444444444198E-3</v>
      </c>
      <c r="AM233" s="51"/>
      <c r="AN233" s="51"/>
      <c r="AP233" s="5"/>
      <c r="AQ233" s="5"/>
      <c r="AR233" s="5"/>
      <c r="AS233" s="5"/>
    </row>
    <row r="234" spans="1:45" s="55" customFormat="1" ht="15" customHeight="1" thickBot="1">
      <c r="A234" s="86"/>
      <c r="B234" s="37"/>
      <c r="C234" s="36"/>
      <c r="D234" s="37"/>
      <c r="E234" s="37"/>
      <c r="F234" s="38" t="str">
        <f>IF(C234="","",IF(ISNA(VLOOKUP(C234,#REF!,2,0)),"",VLOOKUP(C234,#REF!,2,0)))</f>
        <v/>
      </c>
      <c r="G234" s="39"/>
      <c r="H234" s="40"/>
      <c r="I234" s="41"/>
      <c r="J234" s="40"/>
      <c r="K234" s="40"/>
      <c r="L234" s="42" t="str">
        <f t="shared" si="6"/>
        <v/>
      </c>
      <c r="M234" s="59" t="str">
        <f>IF(C234="","",IF(ISNA(VLOOKUP(C234,#REF!,3,0)),"",VLOOKUP(C234,#REF!,3,0)))</f>
        <v/>
      </c>
      <c r="N234" s="43"/>
      <c r="O234" s="44"/>
      <c r="P234" s="45"/>
      <c r="Q234" s="45"/>
      <c r="R234" s="38" t="str">
        <f>IF(M234="","",IF(ISNA(VLOOKUP(C234,#REF!,4,0)),"",VLOOKUP(C234,#REF!,4,0)))</f>
        <v/>
      </c>
      <c r="S234" s="60"/>
      <c r="T234" s="42" t="str">
        <f t="shared" si="7"/>
        <v/>
      </c>
      <c r="U234" s="87"/>
      <c r="V234" s="88"/>
      <c r="W234" s="46"/>
      <c r="X234" s="46"/>
      <c r="Y234" s="88"/>
      <c r="Z234" s="46"/>
      <c r="AA234" s="46"/>
      <c r="AB234" s="46"/>
      <c r="AC234" s="46"/>
      <c r="AD234" s="91"/>
      <c r="AE234" s="94"/>
      <c r="AF234" s="94"/>
      <c r="AG234" s="94"/>
      <c r="AH234" s="94"/>
      <c r="AI234" s="126" t="s">
        <v>38</v>
      </c>
      <c r="AJ234" s="127"/>
      <c r="AK234" s="125"/>
      <c r="AL234" s="95">
        <f>((AH233-AL232)/AH233)</f>
        <v>0</v>
      </c>
      <c r="AM234" s="51"/>
      <c r="AN234" s="51"/>
      <c r="AP234" s="5"/>
      <c r="AQ234" s="5"/>
      <c r="AR234" s="5"/>
      <c r="AS234" s="5"/>
    </row>
    <row r="235" spans="1:45" s="55" customFormat="1" ht="15" customHeight="1" thickBot="1">
      <c r="A235" s="86"/>
      <c r="B235" s="37"/>
      <c r="C235" s="36"/>
      <c r="D235" s="37"/>
      <c r="E235" s="37"/>
      <c r="F235" s="38" t="str">
        <f>IF(C235="","",IF(ISNA(VLOOKUP(C235,#REF!,2,0)),"",VLOOKUP(C235,#REF!,2,0)))</f>
        <v/>
      </c>
      <c r="G235" s="39"/>
      <c r="H235" s="40"/>
      <c r="I235" s="41"/>
      <c r="J235" s="40"/>
      <c r="K235" s="40"/>
      <c r="L235" s="42" t="str">
        <f t="shared" si="6"/>
        <v/>
      </c>
      <c r="M235" s="59" t="str">
        <f>IF(C235="","",IF(ISNA(VLOOKUP(C235,#REF!,3,0)),"",VLOOKUP(C235,#REF!,3,0)))</f>
        <v/>
      </c>
      <c r="N235" s="43"/>
      <c r="O235" s="44"/>
      <c r="P235" s="45"/>
      <c r="Q235" s="45"/>
      <c r="R235" s="38" t="str">
        <f>IF(M235="","",IF(ISNA(VLOOKUP(C235,#REF!,4,0)),"",VLOOKUP(C235,#REF!,4,0)))</f>
        <v/>
      </c>
      <c r="S235" s="60"/>
      <c r="T235" s="42" t="str">
        <f t="shared" si="7"/>
        <v/>
      </c>
      <c r="U235" s="87"/>
      <c r="V235" s="88"/>
      <c r="W235" s="46"/>
      <c r="X235" s="46"/>
      <c r="Y235" s="88"/>
      <c r="Z235" s="46"/>
      <c r="AA235" s="46"/>
      <c r="AB235" s="96"/>
      <c r="AC235" s="46"/>
      <c r="AD235" s="91"/>
      <c r="AE235" s="124" t="s">
        <v>39</v>
      </c>
      <c r="AF235" s="124"/>
      <c r="AG235" s="125"/>
      <c r="AH235" s="97">
        <f>SUM(N:N)</f>
        <v>120</v>
      </c>
      <c r="AI235" s="51"/>
      <c r="AJ235" s="51"/>
      <c r="AK235" s="51"/>
      <c r="AL235" s="51"/>
      <c r="AM235" s="94"/>
      <c r="AN235" s="94"/>
      <c r="AP235" s="5"/>
      <c r="AQ235" s="5"/>
      <c r="AR235" s="5"/>
      <c r="AS235" s="5"/>
    </row>
    <row r="236" spans="1:45" s="55" customFormat="1" ht="15" customHeight="1" thickBot="1">
      <c r="A236" s="86"/>
      <c r="B236" s="37"/>
      <c r="C236" s="36"/>
      <c r="D236" s="37"/>
      <c r="E236" s="37"/>
      <c r="F236" s="38" t="str">
        <f>IF(C236="","",IF(ISNA(VLOOKUP(C236,#REF!,2,0)),"",VLOOKUP(C236,#REF!,2,0)))</f>
        <v/>
      </c>
      <c r="G236" s="39"/>
      <c r="H236" s="40"/>
      <c r="I236" s="41"/>
      <c r="J236" s="40"/>
      <c r="K236" s="40"/>
      <c r="L236" s="42" t="str">
        <f t="shared" si="6"/>
        <v/>
      </c>
      <c r="M236" s="59" t="str">
        <f>IF(C236="","",IF(ISNA(VLOOKUP(C236,#REF!,3,0)),"",VLOOKUP(C236,#REF!,3,0)))</f>
        <v/>
      </c>
      <c r="N236" s="43"/>
      <c r="O236" s="44"/>
      <c r="P236" s="45"/>
      <c r="Q236" s="45"/>
      <c r="R236" s="38" t="str">
        <f>IF(M236="","",IF(ISNA(VLOOKUP(C236,#REF!,4,0)),"",VLOOKUP(C236,#REF!,4,0)))</f>
        <v/>
      </c>
      <c r="S236" s="60"/>
      <c r="T236" s="42" t="str">
        <f t="shared" si="7"/>
        <v/>
      </c>
      <c r="U236" s="87"/>
      <c r="V236" s="88"/>
      <c r="W236" s="46"/>
      <c r="X236" s="46"/>
      <c r="Y236" s="88"/>
      <c r="Z236" s="46"/>
      <c r="AA236" s="46"/>
      <c r="AB236" s="46"/>
      <c r="AC236" s="46"/>
      <c r="AD236" s="91"/>
      <c r="AE236" s="51"/>
      <c r="AF236" s="51"/>
      <c r="AG236" s="51"/>
      <c r="AH236" s="51"/>
      <c r="AI236" s="98"/>
      <c r="AJ236" s="98"/>
      <c r="AK236" s="73" t="s">
        <v>40</v>
      </c>
      <c r="AL236" s="54">
        <f>SUM(AL239:AL250)</f>
        <v>1</v>
      </c>
      <c r="AM236" s="94"/>
      <c r="AN236" s="94"/>
      <c r="AP236" s="5"/>
      <c r="AQ236" s="5"/>
      <c r="AR236" s="5"/>
      <c r="AS236" s="5"/>
    </row>
    <row r="237" spans="1:45" s="55" customFormat="1" ht="15" customHeight="1" thickBot="1">
      <c r="A237" s="83"/>
      <c r="B237" s="37"/>
      <c r="C237" s="36"/>
      <c r="D237" s="37"/>
      <c r="E237" s="37"/>
      <c r="F237" s="38" t="str">
        <f>IF(C237="","",IF(ISNA(VLOOKUP(C237,#REF!,2,0)),"",VLOOKUP(C237,#REF!,2,0)))</f>
        <v/>
      </c>
      <c r="G237" s="39"/>
      <c r="H237" s="40"/>
      <c r="I237" s="41"/>
      <c r="J237" s="40"/>
      <c r="K237" s="40"/>
      <c r="L237" s="42" t="str">
        <f t="shared" si="6"/>
        <v/>
      </c>
      <c r="M237" s="59" t="str">
        <f>IF(C237="","",IF(ISNA(VLOOKUP(C237,#REF!,3,0)),"",VLOOKUP(C237,#REF!,3,0)))</f>
        <v/>
      </c>
      <c r="N237" s="43"/>
      <c r="O237" s="44"/>
      <c r="P237" s="45"/>
      <c r="Q237" s="45"/>
      <c r="R237" s="38" t="str">
        <f>IF(M237="","",IF(ISNA(VLOOKUP(C237,#REF!,4,0)),"",VLOOKUP(C237,#REF!,4,0)))</f>
        <v/>
      </c>
      <c r="S237" s="60"/>
      <c r="T237" s="42" t="str">
        <f t="shared" si="7"/>
        <v/>
      </c>
      <c r="U237" s="61"/>
      <c r="V237" s="60"/>
      <c r="W237" s="46"/>
      <c r="X237" s="46"/>
      <c r="Y237" s="88"/>
      <c r="Z237" s="46"/>
      <c r="AA237" s="46"/>
      <c r="AB237" s="46"/>
      <c r="AC237" s="46"/>
      <c r="AD237" s="91"/>
      <c r="AE237" s="124" t="s">
        <v>41</v>
      </c>
      <c r="AF237" s="124"/>
      <c r="AG237" s="125"/>
      <c r="AH237" s="54">
        <f>COUNTIF(L:L,"&gt;0:00")</f>
        <v>1</v>
      </c>
      <c r="AI237" s="128" t="s">
        <v>42</v>
      </c>
      <c r="AJ237" s="129"/>
      <c r="AK237" s="130"/>
      <c r="AL237" s="95">
        <f>((AH233-AL236)/AH233)</f>
        <v>0</v>
      </c>
      <c r="AM237" s="51"/>
      <c r="AN237" s="51"/>
      <c r="AP237" s="5"/>
      <c r="AQ237" s="5"/>
      <c r="AR237" s="5"/>
      <c r="AS237" s="5"/>
    </row>
    <row r="238" spans="1:45" s="55" customFormat="1" ht="15" customHeight="1" thickBot="1">
      <c r="A238" s="58"/>
      <c r="B238" s="37"/>
      <c r="C238" s="36"/>
      <c r="D238" s="37"/>
      <c r="E238" s="37"/>
      <c r="F238" s="38" t="str">
        <f>IF(C238="","",IF(ISNA(VLOOKUP(C238,#REF!,2,0)),"",VLOOKUP(C238,#REF!,2,0)))</f>
        <v/>
      </c>
      <c r="G238" s="39"/>
      <c r="H238" s="40"/>
      <c r="I238" s="41"/>
      <c r="J238" s="40"/>
      <c r="K238" s="40"/>
      <c r="L238" s="42" t="str">
        <f t="shared" si="6"/>
        <v/>
      </c>
      <c r="M238" s="59" t="str">
        <f>IF(C238="","",IF(ISNA(VLOOKUP(C238,#REF!,3,0)),"",VLOOKUP(C238,#REF!,3,0)))</f>
        <v/>
      </c>
      <c r="N238" s="43"/>
      <c r="O238" s="44"/>
      <c r="P238" s="45"/>
      <c r="Q238" s="45"/>
      <c r="R238" s="38" t="str">
        <f>IF(M238="","",IF(ISNA(VLOOKUP(C238,#REF!,4,0)),"",VLOOKUP(C238,#REF!,4,0)))</f>
        <v/>
      </c>
      <c r="S238" s="60"/>
      <c r="T238" s="42" t="str">
        <f t="shared" si="7"/>
        <v/>
      </c>
      <c r="U238" s="61"/>
      <c r="V238" s="60"/>
      <c r="W238" s="47"/>
      <c r="X238" s="47"/>
      <c r="Y238" s="47"/>
      <c r="Z238" s="47"/>
      <c r="AA238" s="47"/>
      <c r="AB238" s="49"/>
      <c r="AC238" s="47"/>
      <c r="AD238" s="91"/>
      <c r="AE238" s="124" t="s">
        <v>37</v>
      </c>
      <c r="AF238" s="124"/>
      <c r="AG238" s="125"/>
      <c r="AH238" s="93" t="e">
        <f>AVERAGE(L230:L260)</f>
        <v>#DIV/0!</v>
      </c>
      <c r="AI238" s="52"/>
      <c r="AJ238" s="52"/>
      <c r="AK238" s="52"/>
      <c r="AL238" s="52"/>
      <c r="AM238" s="51"/>
      <c r="AN238" s="51"/>
      <c r="AP238" s="5"/>
      <c r="AQ238" s="5"/>
      <c r="AR238" s="5"/>
      <c r="AS238" s="5"/>
    </row>
    <row r="239" spans="1:45" s="55" customFormat="1" ht="15" customHeight="1" thickBot="1">
      <c r="A239" s="58"/>
      <c r="B239" s="37"/>
      <c r="C239" s="36"/>
      <c r="D239" s="37"/>
      <c r="E239" s="37"/>
      <c r="F239" s="38" t="str">
        <f>IF(C239="","",IF(ISNA(VLOOKUP(C239,#REF!,2,0)),"",VLOOKUP(C239,#REF!,2,0)))</f>
        <v/>
      </c>
      <c r="G239" s="39"/>
      <c r="H239" s="40"/>
      <c r="I239" s="41"/>
      <c r="J239" s="40"/>
      <c r="K239" s="40"/>
      <c r="L239" s="42" t="str">
        <f t="shared" si="6"/>
        <v/>
      </c>
      <c r="M239" s="59" t="str">
        <f>IF(C239="","",IF(ISNA(VLOOKUP(C239,#REF!,3,0)),"",VLOOKUP(C239,#REF!,3,0)))</f>
        <v/>
      </c>
      <c r="N239" s="43"/>
      <c r="O239" s="44"/>
      <c r="P239" s="45"/>
      <c r="Q239" s="45"/>
      <c r="R239" s="38" t="str">
        <f>IF(M239="","",IF(ISNA(VLOOKUP(C239,#REF!,4,0)),"",VLOOKUP(C239,#REF!,4,0)))</f>
        <v/>
      </c>
      <c r="S239" s="60"/>
      <c r="T239" s="42" t="str">
        <f t="shared" si="7"/>
        <v/>
      </c>
      <c r="U239" s="61"/>
      <c r="V239" s="60"/>
      <c r="W239" s="46"/>
      <c r="X239" s="47"/>
      <c r="Y239" s="47"/>
      <c r="Z239" s="47"/>
      <c r="AA239" s="47"/>
      <c r="AB239" s="49"/>
      <c r="AC239" s="47"/>
      <c r="AD239" s="91"/>
      <c r="AE239" s="124" t="s">
        <v>43</v>
      </c>
      <c r="AF239" s="124"/>
      <c r="AG239" s="125"/>
      <c r="AH239" s="95">
        <f>((AH232-AH237)/AH232)</f>
        <v>0</v>
      </c>
      <c r="AI239" s="52"/>
      <c r="AJ239" s="52"/>
      <c r="AK239" s="53">
        <v>11</v>
      </c>
      <c r="AL239" s="54">
        <f>COUNTIF(U:AA,"=11")</f>
        <v>0</v>
      </c>
      <c r="AM239" s="51"/>
      <c r="AN239" s="51"/>
      <c r="AP239" s="5"/>
      <c r="AQ239" s="5"/>
      <c r="AR239" s="5"/>
      <c r="AS239" s="5"/>
    </row>
    <row r="240" spans="1:45" s="55" customFormat="1" ht="15" customHeight="1" thickBot="1">
      <c r="A240" s="58"/>
      <c r="B240" s="37"/>
      <c r="C240" s="36"/>
      <c r="D240" s="37"/>
      <c r="E240" s="37"/>
      <c r="F240" s="38" t="str">
        <f>IF(C240="","",IF(ISNA(VLOOKUP(C240,#REF!,2,0)),"",VLOOKUP(C240,#REF!,2,0)))</f>
        <v/>
      </c>
      <c r="G240" s="39"/>
      <c r="H240" s="40"/>
      <c r="I240" s="41"/>
      <c r="J240" s="40"/>
      <c r="K240" s="40"/>
      <c r="L240" s="42" t="str">
        <f t="shared" si="6"/>
        <v/>
      </c>
      <c r="M240" s="59" t="str">
        <f>IF(C240="","",IF(ISNA(VLOOKUP(C240,#REF!,3,0)),"",VLOOKUP(C240,#REF!,3,0)))</f>
        <v/>
      </c>
      <c r="N240" s="43"/>
      <c r="O240" s="44"/>
      <c r="P240" s="45"/>
      <c r="Q240" s="45"/>
      <c r="R240" s="38" t="str">
        <f>IF(M240="","",IF(ISNA(VLOOKUP(C240,#REF!,4,0)),"",VLOOKUP(C240,#REF!,4,0)))</f>
        <v/>
      </c>
      <c r="S240" s="60"/>
      <c r="T240" s="42" t="str">
        <f t="shared" si="7"/>
        <v/>
      </c>
      <c r="U240" s="61"/>
      <c r="V240" s="60"/>
      <c r="W240" s="46"/>
      <c r="X240" s="47"/>
      <c r="Y240" s="48"/>
      <c r="Z240" s="47"/>
      <c r="AA240" s="47"/>
      <c r="AB240" s="49"/>
      <c r="AC240" s="47"/>
      <c r="AD240" s="50"/>
      <c r="AE240" s="51"/>
      <c r="AF240" s="51"/>
      <c r="AG240" s="51"/>
      <c r="AH240" s="51"/>
      <c r="AI240" s="52"/>
      <c r="AJ240" s="52"/>
      <c r="AK240" s="53">
        <v>13</v>
      </c>
      <c r="AL240" s="54">
        <f>COUNTIF(U:AA,"=13")</f>
        <v>0</v>
      </c>
      <c r="AM240" s="51"/>
      <c r="AN240" s="51"/>
      <c r="AP240" s="5"/>
      <c r="AQ240" s="5"/>
      <c r="AR240" s="5"/>
      <c r="AS240" s="5"/>
    </row>
    <row r="241" spans="1:45" s="55" customFormat="1" ht="15" customHeight="1" thickBot="1">
      <c r="A241" s="58"/>
      <c r="B241" s="37"/>
      <c r="C241" s="36"/>
      <c r="D241" s="37"/>
      <c r="E241" s="37"/>
      <c r="F241" s="38" t="str">
        <f>IF(C241="","",IF(ISNA(VLOOKUP(C241,#REF!,2,0)),"",VLOOKUP(C241,#REF!,2,0)))</f>
        <v/>
      </c>
      <c r="G241" s="39"/>
      <c r="H241" s="40"/>
      <c r="I241" s="41"/>
      <c r="J241" s="40"/>
      <c r="K241" s="40"/>
      <c r="L241" s="42" t="str">
        <f t="shared" si="6"/>
        <v/>
      </c>
      <c r="M241" s="59" t="str">
        <f>IF(C241="","",IF(ISNA(VLOOKUP(C241,#REF!,3,0)),"",VLOOKUP(C241,#REF!,3,0)))</f>
        <v/>
      </c>
      <c r="N241" s="43"/>
      <c r="O241" s="44"/>
      <c r="P241" s="45"/>
      <c r="Q241" s="45"/>
      <c r="R241" s="38" t="str">
        <f>IF(M241="","",IF(ISNA(VLOOKUP(C241,#REF!,4,0)),"",VLOOKUP(C241,#REF!,4,0)))</f>
        <v/>
      </c>
      <c r="S241" s="60"/>
      <c r="T241" s="42" t="str">
        <f t="shared" si="7"/>
        <v/>
      </c>
      <c r="U241" s="61"/>
      <c r="V241" s="60"/>
      <c r="W241" s="47"/>
      <c r="X241" s="47"/>
      <c r="Y241" s="47"/>
      <c r="Z241" s="47"/>
      <c r="AA241" s="47"/>
      <c r="AB241" s="49"/>
      <c r="AC241" s="47"/>
      <c r="AD241" s="50"/>
      <c r="AE241" s="52"/>
      <c r="AF241" s="52"/>
      <c r="AG241" s="52"/>
      <c r="AH241" s="52"/>
      <c r="AI241" s="52"/>
      <c r="AJ241" s="52"/>
      <c r="AK241" s="53">
        <v>15</v>
      </c>
      <c r="AL241" s="54">
        <f>COUNTIF(U:AA,"=15")</f>
        <v>0</v>
      </c>
      <c r="AM241" s="51"/>
      <c r="AN241" s="51"/>
      <c r="AP241" s="5"/>
      <c r="AQ241" s="5"/>
      <c r="AR241" s="5"/>
      <c r="AS241" s="5"/>
    </row>
    <row r="242" spans="1:45" s="55" customFormat="1" ht="15" customHeight="1" thickBot="1">
      <c r="A242" s="58"/>
      <c r="B242" s="37"/>
      <c r="C242" s="36"/>
      <c r="D242" s="37"/>
      <c r="E242" s="37"/>
      <c r="F242" s="38" t="str">
        <f>IF(C242="","",IF(ISNA(VLOOKUP(C242,#REF!,2,0)),"",VLOOKUP(C242,#REF!,2,0)))</f>
        <v/>
      </c>
      <c r="G242" s="39"/>
      <c r="H242" s="40"/>
      <c r="I242" s="41"/>
      <c r="J242" s="40"/>
      <c r="K242" s="40"/>
      <c r="L242" s="42" t="str">
        <f t="shared" si="6"/>
        <v/>
      </c>
      <c r="M242" s="59" t="str">
        <f>IF(C242="","",IF(ISNA(VLOOKUP(C242,#REF!,3,0)),"",VLOOKUP(C242,#REF!,3,0)))</f>
        <v/>
      </c>
      <c r="N242" s="43"/>
      <c r="O242" s="44"/>
      <c r="P242" s="45"/>
      <c r="Q242" s="45"/>
      <c r="R242" s="38" t="str">
        <f>IF(M242="","",IF(ISNA(VLOOKUP(C242,#REF!,4,0)),"",VLOOKUP(C242,#REF!,4,0)))</f>
        <v/>
      </c>
      <c r="S242" s="60"/>
      <c r="T242" s="42" t="str">
        <f t="shared" si="7"/>
        <v/>
      </c>
      <c r="U242" s="61"/>
      <c r="V242" s="60"/>
      <c r="W242" s="46"/>
      <c r="X242" s="47"/>
      <c r="Y242" s="48"/>
      <c r="Z242" s="62"/>
      <c r="AA242" s="47"/>
      <c r="AB242" s="49"/>
      <c r="AC242" s="47"/>
      <c r="AD242" s="50"/>
      <c r="AE242" s="52"/>
      <c r="AF242" s="52"/>
      <c r="AG242" s="52"/>
      <c r="AH242" s="52"/>
      <c r="AI242" s="52"/>
      <c r="AJ242" s="52"/>
      <c r="AK242" s="63">
        <v>18</v>
      </c>
      <c r="AL242" s="54">
        <f>COUNTIF(U:AA,"=18")</f>
        <v>0</v>
      </c>
      <c r="AM242" s="51"/>
      <c r="AN242" s="51"/>
      <c r="AP242" s="5"/>
      <c r="AQ242" s="5"/>
      <c r="AR242" s="5"/>
      <c r="AS242" s="5"/>
    </row>
    <row r="243" spans="1:45" s="55" customFormat="1" ht="15" customHeight="1" thickBot="1">
      <c r="A243" s="58"/>
      <c r="B243" s="37"/>
      <c r="C243" s="36"/>
      <c r="D243" s="37"/>
      <c r="E243" s="37"/>
      <c r="F243" s="38" t="str">
        <f>IF(C243="","",IF(ISNA(VLOOKUP(C243,#REF!,2,0)),"",VLOOKUP(C243,#REF!,2,0)))</f>
        <v/>
      </c>
      <c r="G243" s="39"/>
      <c r="H243" s="40"/>
      <c r="I243" s="41"/>
      <c r="J243" s="40"/>
      <c r="K243" s="40"/>
      <c r="L243" s="42" t="str">
        <f t="shared" si="6"/>
        <v/>
      </c>
      <c r="M243" s="59" t="str">
        <f>IF(C243="","",IF(ISNA(VLOOKUP(C243,#REF!,3,0)),"",VLOOKUP(C243,#REF!,3,0)))</f>
        <v/>
      </c>
      <c r="N243" s="43"/>
      <c r="O243" s="44"/>
      <c r="P243" s="45"/>
      <c r="Q243" s="45"/>
      <c r="R243" s="38" t="str">
        <f>IF(M243="","",IF(ISNA(VLOOKUP(C243,#REF!,4,0)),"",VLOOKUP(C243,#REF!,4,0)))</f>
        <v/>
      </c>
      <c r="S243" s="60"/>
      <c r="T243" s="42" t="str">
        <f t="shared" si="7"/>
        <v/>
      </c>
      <c r="U243" s="61"/>
      <c r="V243" s="60"/>
      <c r="W243" s="46"/>
      <c r="X243" s="47"/>
      <c r="Y243" s="48"/>
      <c r="Z243" s="47"/>
      <c r="AA243" s="47"/>
      <c r="AB243" s="49"/>
      <c r="AC243" s="47"/>
      <c r="AD243" s="50"/>
      <c r="AE243" s="52"/>
      <c r="AF243" s="52"/>
      <c r="AG243" s="52"/>
      <c r="AH243" s="52"/>
      <c r="AI243" s="52"/>
      <c r="AJ243" s="52"/>
      <c r="AK243" s="63">
        <v>19</v>
      </c>
      <c r="AL243" s="54">
        <f>COUNTIF(U:AA,"=19")</f>
        <v>0</v>
      </c>
      <c r="AM243" s="51"/>
      <c r="AN243" s="51"/>
      <c r="AP243" s="5"/>
      <c r="AQ243" s="5"/>
      <c r="AR243" s="5"/>
      <c r="AS243" s="5"/>
    </row>
    <row r="244" spans="1:45" s="55" customFormat="1" ht="15" customHeight="1" thickBot="1">
      <c r="A244" s="58"/>
      <c r="B244" s="37"/>
      <c r="C244" s="36"/>
      <c r="D244" s="37"/>
      <c r="E244" s="37"/>
      <c r="F244" s="38" t="str">
        <f>IF(C244="","",IF(ISNA(VLOOKUP(C244,#REF!,2,0)),"",VLOOKUP(C244,#REF!,2,0)))</f>
        <v/>
      </c>
      <c r="G244" s="39"/>
      <c r="H244" s="40"/>
      <c r="I244" s="41"/>
      <c r="J244" s="40"/>
      <c r="K244" s="40"/>
      <c r="L244" s="42" t="str">
        <f t="shared" si="6"/>
        <v/>
      </c>
      <c r="M244" s="59" t="str">
        <f>IF(C244="","",IF(ISNA(VLOOKUP(C244,#REF!,3,0)),"",VLOOKUP(C244,#REF!,3,0)))</f>
        <v/>
      </c>
      <c r="N244" s="43"/>
      <c r="O244" s="44"/>
      <c r="P244" s="45"/>
      <c r="Q244" s="45"/>
      <c r="R244" s="38" t="str">
        <f>IF(M244="","",IF(ISNA(VLOOKUP(C244,#REF!,4,0)),"",VLOOKUP(C244,#REF!,4,0)))</f>
        <v/>
      </c>
      <c r="S244" s="60"/>
      <c r="T244" s="42" t="str">
        <f t="shared" si="7"/>
        <v/>
      </c>
      <c r="U244" s="61"/>
      <c r="V244" s="60"/>
      <c r="W244" s="47"/>
      <c r="X244" s="47"/>
      <c r="Y244" s="47"/>
      <c r="Z244" s="47"/>
      <c r="AA244" s="47"/>
      <c r="AB244" s="49"/>
      <c r="AC244" s="47"/>
      <c r="AD244" s="50"/>
      <c r="AE244" s="52"/>
      <c r="AF244" s="52"/>
      <c r="AG244" s="52"/>
      <c r="AH244" s="52"/>
      <c r="AI244" s="52"/>
      <c r="AJ244" s="52"/>
      <c r="AK244" s="68">
        <v>31</v>
      </c>
      <c r="AL244" s="54">
        <f>COUNTIF(U:AA,"=31")</f>
        <v>1</v>
      </c>
      <c r="AM244" s="51"/>
      <c r="AN244" s="51"/>
      <c r="AP244" s="5"/>
      <c r="AQ244" s="5"/>
      <c r="AR244" s="5"/>
      <c r="AS244" s="5"/>
    </row>
    <row r="245" spans="1:45" s="55" customFormat="1" ht="15" customHeight="1" thickBot="1">
      <c r="A245" s="58"/>
      <c r="B245" s="37"/>
      <c r="C245" s="36"/>
      <c r="D245" s="37"/>
      <c r="E245" s="37"/>
      <c r="F245" s="38" t="str">
        <f>IF(C245="","",IF(ISNA(VLOOKUP(C245,#REF!,2,0)),"",VLOOKUP(C245,#REF!,2,0)))</f>
        <v/>
      </c>
      <c r="G245" s="39"/>
      <c r="H245" s="40"/>
      <c r="I245" s="41"/>
      <c r="J245" s="40"/>
      <c r="K245" s="40"/>
      <c r="L245" s="42" t="str">
        <f t="shared" si="6"/>
        <v/>
      </c>
      <c r="M245" s="59" t="str">
        <f>IF(C245="","",IF(ISNA(VLOOKUP(C245,#REF!,3,0)),"",VLOOKUP(C245,#REF!,3,0)))</f>
        <v/>
      </c>
      <c r="N245" s="43"/>
      <c r="O245" s="44"/>
      <c r="P245" s="45"/>
      <c r="Q245" s="45"/>
      <c r="R245" s="38" t="str">
        <f>IF(M245="","",IF(ISNA(VLOOKUP(C245,#REF!,4,0)),"",VLOOKUP(C245,#REF!,4,0)))</f>
        <v/>
      </c>
      <c r="S245" s="60"/>
      <c r="T245" s="42" t="str">
        <f t="shared" si="7"/>
        <v/>
      </c>
      <c r="U245" s="61"/>
      <c r="V245" s="60"/>
      <c r="W245" s="46"/>
      <c r="X245" s="47"/>
      <c r="Y245" s="47"/>
      <c r="Z245" s="47"/>
      <c r="AA245" s="47"/>
      <c r="AB245" s="49"/>
      <c r="AC245" s="47"/>
      <c r="AD245" s="50"/>
      <c r="AE245" s="52"/>
      <c r="AF245" s="52"/>
      <c r="AG245" s="52"/>
      <c r="AH245" s="52"/>
      <c r="AI245" s="52"/>
      <c r="AJ245" s="52"/>
      <c r="AK245" s="68">
        <v>32</v>
      </c>
      <c r="AL245" s="54">
        <f>COUNTIF(U:AA,"=32")</f>
        <v>0</v>
      </c>
      <c r="AM245" s="51"/>
      <c r="AN245" s="51"/>
      <c r="AP245" s="5"/>
      <c r="AQ245" s="5"/>
      <c r="AR245" s="5"/>
      <c r="AS245" s="5"/>
    </row>
    <row r="246" spans="1:45" s="55" customFormat="1" ht="15" customHeight="1" thickBot="1">
      <c r="A246" s="58"/>
      <c r="B246" s="37"/>
      <c r="C246" s="36"/>
      <c r="D246" s="37"/>
      <c r="E246" s="37"/>
      <c r="F246" s="38" t="str">
        <f>IF(C246="","",IF(ISNA(VLOOKUP(C246,#REF!,2,0)),"",VLOOKUP(C246,#REF!,2,0)))</f>
        <v/>
      </c>
      <c r="G246" s="39"/>
      <c r="H246" s="40"/>
      <c r="I246" s="41"/>
      <c r="J246" s="40"/>
      <c r="K246" s="40"/>
      <c r="L246" s="42" t="str">
        <f t="shared" si="6"/>
        <v/>
      </c>
      <c r="M246" s="59" t="str">
        <f>IF(C246="","",IF(ISNA(VLOOKUP(C246,#REF!,3,0)),"",VLOOKUP(C246,#REF!,3,0)))</f>
        <v/>
      </c>
      <c r="N246" s="43"/>
      <c r="O246" s="44"/>
      <c r="P246" s="45"/>
      <c r="Q246" s="45"/>
      <c r="R246" s="38" t="str">
        <f>IF(M246="","",IF(ISNA(VLOOKUP(C246,#REF!,4,0)),"",VLOOKUP(C246,#REF!,4,0)))</f>
        <v/>
      </c>
      <c r="S246" s="60"/>
      <c r="T246" s="42" t="str">
        <f t="shared" si="7"/>
        <v/>
      </c>
      <c r="U246" s="61"/>
      <c r="V246" s="60"/>
      <c r="W246" s="47"/>
      <c r="X246" s="47"/>
      <c r="Y246" s="47"/>
      <c r="Z246" s="47"/>
      <c r="AA246" s="47"/>
      <c r="AB246" s="49"/>
      <c r="AC246" s="47"/>
      <c r="AD246" s="50"/>
      <c r="AE246" s="52"/>
      <c r="AF246" s="52"/>
      <c r="AG246" s="52"/>
      <c r="AH246" s="52"/>
      <c r="AI246" s="52"/>
      <c r="AJ246" s="52"/>
      <c r="AK246" s="68">
        <v>33</v>
      </c>
      <c r="AL246" s="54">
        <f>COUNTIF(U:AA,"=33")</f>
        <v>0</v>
      </c>
      <c r="AM246" s="51"/>
      <c r="AN246" s="51"/>
      <c r="AP246" s="5"/>
      <c r="AQ246" s="5"/>
      <c r="AR246" s="5"/>
      <c r="AS246" s="5"/>
    </row>
    <row r="247" spans="1:45" s="55" customFormat="1" ht="15" customHeight="1" thickBot="1">
      <c r="A247" s="58"/>
      <c r="B247" s="37"/>
      <c r="C247" s="36"/>
      <c r="D247" s="37"/>
      <c r="E247" s="37"/>
      <c r="F247" s="38" t="str">
        <f>IF(C247="","",IF(ISNA(VLOOKUP(C247,#REF!,2,0)),"",VLOOKUP(C247,#REF!,2,0)))</f>
        <v/>
      </c>
      <c r="G247" s="39"/>
      <c r="H247" s="40"/>
      <c r="I247" s="41"/>
      <c r="J247" s="40"/>
      <c r="K247" s="40"/>
      <c r="L247" s="42" t="str">
        <f t="shared" si="6"/>
        <v/>
      </c>
      <c r="M247" s="59" t="str">
        <f>IF(C247="","",IF(ISNA(VLOOKUP(C247,#REF!,3,0)),"",VLOOKUP(C247,#REF!,3,0)))</f>
        <v/>
      </c>
      <c r="N247" s="43"/>
      <c r="O247" s="44"/>
      <c r="P247" s="45"/>
      <c r="Q247" s="45"/>
      <c r="R247" s="38" t="str">
        <f>IF(M247="","",IF(ISNA(VLOOKUP(C247,#REF!,4,0)),"",VLOOKUP(C247,#REF!,4,0)))</f>
        <v/>
      </c>
      <c r="S247" s="60"/>
      <c r="T247" s="42" t="str">
        <f t="shared" si="7"/>
        <v/>
      </c>
      <c r="U247" s="61"/>
      <c r="V247" s="60"/>
      <c r="W247" s="47"/>
      <c r="X247" s="47"/>
      <c r="Y247" s="48"/>
      <c r="Z247" s="47"/>
      <c r="AA247" s="47"/>
      <c r="AB247" s="49"/>
      <c r="AC247" s="47"/>
      <c r="AD247" s="50"/>
      <c r="AE247" s="52"/>
      <c r="AF247" s="52"/>
      <c r="AG247" s="52"/>
      <c r="AH247" s="52"/>
      <c r="AI247" s="52"/>
      <c r="AJ247" s="52"/>
      <c r="AK247" s="68">
        <v>34</v>
      </c>
      <c r="AL247" s="54">
        <f>COUNTIF(U:AA,"=34")</f>
        <v>0</v>
      </c>
      <c r="AM247" s="51"/>
      <c r="AN247" s="51"/>
      <c r="AP247" s="5"/>
      <c r="AQ247" s="5"/>
      <c r="AR247" s="5"/>
      <c r="AS247" s="5"/>
    </row>
    <row r="248" spans="1:45" s="55" customFormat="1" ht="15" customHeight="1" thickBot="1">
      <c r="A248" s="58"/>
      <c r="B248" s="37"/>
      <c r="C248" s="36"/>
      <c r="D248" s="37"/>
      <c r="E248" s="37"/>
      <c r="F248" s="38" t="str">
        <f>IF(C248="","",IF(ISNA(VLOOKUP(C248,#REF!,2,0)),"",VLOOKUP(C248,#REF!,2,0)))</f>
        <v/>
      </c>
      <c r="G248" s="39"/>
      <c r="H248" s="40"/>
      <c r="I248" s="41"/>
      <c r="J248" s="40"/>
      <c r="K248" s="40"/>
      <c r="L248" s="42" t="str">
        <f t="shared" si="6"/>
        <v/>
      </c>
      <c r="M248" s="59" t="str">
        <f>IF(C248="","",IF(ISNA(VLOOKUP(C248,#REF!,3,0)),"",VLOOKUP(C248,#REF!,3,0)))</f>
        <v/>
      </c>
      <c r="N248" s="43"/>
      <c r="O248" s="44"/>
      <c r="P248" s="45"/>
      <c r="Q248" s="45"/>
      <c r="R248" s="38" t="str">
        <f>IF(M248="","",IF(ISNA(VLOOKUP(C248,#REF!,4,0)),"",VLOOKUP(C248,#REF!,4,0)))</f>
        <v/>
      </c>
      <c r="S248" s="60"/>
      <c r="T248" s="42" t="str">
        <f t="shared" si="7"/>
        <v/>
      </c>
      <c r="U248" s="61"/>
      <c r="V248" s="60"/>
      <c r="W248" s="46"/>
      <c r="X248" s="47"/>
      <c r="Y248" s="48"/>
      <c r="Z248" s="47"/>
      <c r="AA248" s="47"/>
      <c r="AB248" s="49"/>
      <c r="AC248" s="47"/>
      <c r="AD248" s="50"/>
      <c r="AE248" s="52"/>
      <c r="AF248" s="52"/>
      <c r="AG248" s="52"/>
      <c r="AH248" s="52"/>
      <c r="AI248" s="52"/>
      <c r="AJ248" s="52"/>
      <c r="AK248" s="63">
        <v>35</v>
      </c>
      <c r="AL248" s="54">
        <f>COUNTIF(U:AA,"=35")</f>
        <v>0</v>
      </c>
      <c r="AM248" s="51"/>
      <c r="AN248" s="51"/>
      <c r="AP248" s="5"/>
      <c r="AQ248" s="5"/>
      <c r="AR248" s="5"/>
      <c r="AS248" s="5"/>
    </row>
    <row r="249" spans="1:45" s="55" customFormat="1" ht="15" customHeight="1" thickBot="1">
      <c r="A249" s="58"/>
      <c r="B249" s="37"/>
      <c r="C249" s="36"/>
      <c r="D249" s="37"/>
      <c r="E249" s="37"/>
      <c r="F249" s="38" t="str">
        <f>IF(C249="","",IF(ISNA(VLOOKUP(C249,#REF!,2,0)),"",VLOOKUP(C249,#REF!,2,0)))</f>
        <v/>
      </c>
      <c r="G249" s="39"/>
      <c r="H249" s="40"/>
      <c r="I249" s="41"/>
      <c r="J249" s="40"/>
      <c r="K249" s="40"/>
      <c r="L249" s="42" t="str">
        <f t="shared" si="6"/>
        <v/>
      </c>
      <c r="M249" s="59" t="str">
        <f>IF(C249="","",IF(ISNA(VLOOKUP(C249,#REF!,3,0)),"",VLOOKUP(C249,#REF!,3,0)))</f>
        <v/>
      </c>
      <c r="N249" s="43"/>
      <c r="O249" s="44"/>
      <c r="P249" s="45"/>
      <c r="Q249" s="45"/>
      <c r="R249" s="38" t="str">
        <f>IF(M249="","",IF(ISNA(VLOOKUP(C249,#REF!,4,0)),"",VLOOKUP(C249,#REF!,4,0)))</f>
        <v/>
      </c>
      <c r="S249" s="60"/>
      <c r="T249" s="42" t="str">
        <f t="shared" si="7"/>
        <v/>
      </c>
      <c r="U249" s="61"/>
      <c r="V249" s="60"/>
      <c r="W249" s="46"/>
      <c r="X249" s="47"/>
      <c r="Y249" s="47"/>
      <c r="Z249" s="47"/>
      <c r="AA249" s="47"/>
      <c r="AB249" s="49"/>
      <c r="AC249" s="47"/>
      <c r="AD249" s="50"/>
      <c r="AE249" s="127"/>
      <c r="AF249" s="127"/>
      <c r="AG249" s="127"/>
      <c r="AH249" s="72"/>
      <c r="AI249" s="72"/>
      <c r="AJ249" s="72"/>
      <c r="AK249" s="68">
        <v>39</v>
      </c>
      <c r="AL249" s="54">
        <f>COUNTIF(U:AA,"=39")</f>
        <v>0</v>
      </c>
      <c r="AM249" s="51"/>
      <c r="AN249" s="51"/>
      <c r="AP249" s="5"/>
      <c r="AQ249" s="5"/>
      <c r="AR249" s="5"/>
      <c r="AS249" s="5"/>
    </row>
    <row r="250" spans="1:45" s="55" customFormat="1" ht="15" customHeight="1" thickBot="1">
      <c r="A250" s="58"/>
      <c r="B250" s="37"/>
      <c r="C250" s="36"/>
      <c r="D250" s="37"/>
      <c r="E250" s="37"/>
      <c r="F250" s="38" t="str">
        <f>IF(C250="","",IF(ISNA(VLOOKUP(C250,#REF!,2,0)),"",VLOOKUP(C250,#REF!,2,0)))</f>
        <v/>
      </c>
      <c r="G250" s="39"/>
      <c r="H250" s="40"/>
      <c r="I250" s="41"/>
      <c r="J250" s="40"/>
      <c r="K250" s="40"/>
      <c r="L250" s="42" t="str">
        <f t="shared" si="6"/>
        <v/>
      </c>
      <c r="M250" s="59" t="str">
        <f>IF(C250="","",IF(ISNA(VLOOKUP(C250,#REF!,3,0)),"",VLOOKUP(C250,#REF!,3,0)))</f>
        <v/>
      </c>
      <c r="N250" s="43"/>
      <c r="O250" s="44"/>
      <c r="P250" s="45"/>
      <c r="Q250" s="45"/>
      <c r="R250" s="38" t="str">
        <f>IF(M250="","",IF(ISNA(VLOOKUP(C250,#REF!,4,0)),"",VLOOKUP(C250,#REF!,4,0)))</f>
        <v/>
      </c>
      <c r="S250" s="60"/>
      <c r="T250" s="42" t="str">
        <f t="shared" si="7"/>
        <v/>
      </c>
      <c r="U250" s="61"/>
      <c r="V250" s="60"/>
      <c r="W250" s="46"/>
      <c r="X250" s="47"/>
      <c r="Y250" s="47"/>
      <c r="Z250" s="47"/>
      <c r="AA250" s="47"/>
      <c r="AB250" s="49"/>
      <c r="AC250" s="47"/>
      <c r="AD250" s="50"/>
      <c r="AE250" s="51"/>
      <c r="AF250" s="51"/>
      <c r="AG250" s="51"/>
      <c r="AH250" s="51"/>
      <c r="AI250" s="51"/>
      <c r="AJ250" s="51"/>
      <c r="AK250" s="73"/>
      <c r="AL250" s="54">
        <f>COUNTIF(U:AA,"=39")</f>
        <v>0</v>
      </c>
      <c r="AM250" s="52"/>
      <c r="AN250" s="52"/>
      <c r="AP250" s="5"/>
      <c r="AQ250" s="5"/>
      <c r="AR250" s="5"/>
      <c r="AS250" s="5"/>
    </row>
    <row r="251" spans="1:45" s="55" customFormat="1" ht="15" customHeight="1">
      <c r="A251" s="58"/>
      <c r="B251" s="37"/>
      <c r="C251" s="36"/>
      <c r="D251" s="37"/>
      <c r="E251" s="37"/>
      <c r="F251" s="38" t="str">
        <f>IF(C251="","",IF(ISNA(VLOOKUP(C251,#REF!,2,0)),"",VLOOKUP(C251,#REF!,2,0)))</f>
        <v/>
      </c>
      <c r="G251" s="39"/>
      <c r="H251" s="40"/>
      <c r="I251" s="41"/>
      <c r="J251" s="40"/>
      <c r="K251" s="40"/>
      <c r="L251" s="42" t="str">
        <f t="shared" si="6"/>
        <v/>
      </c>
      <c r="M251" s="59" t="str">
        <f>IF(C251="","",IF(ISNA(VLOOKUP(C251,#REF!,3,0)),"",VLOOKUP(C251,#REF!,3,0)))</f>
        <v/>
      </c>
      <c r="N251" s="43"/>
      <c r="O251" s="44"/>
      <c r="P251" s="45"/>
      <c r="Q251" s="45"/>
      <c r="R251" s="38" t="str">
        <f>IF(M251="","",IF(ISNA(VLOOKUP(C251,#REF!,4,0)),"",VLOOKUP(C251,#REF!,4,0)))</f>
        <v/>
      </c>
      <c r="S251" s="60"/>
      <c r="T251" s="42" t="str">
        <f t="shared" si="7"/>
        <v/>
      </c>
      <c r="U251" s="61"/>
      <c r="V251" s="60"/>
      <c r="W251" s="47"/>
      <c r="X251" s="47"/>
      <c r="Y251" s="48"/>
      <c r="Z251" s="47"/>
      <c r="AA251" s="47"/>
      <c r="AB251" s="49"/>
      <c r="AC251" s="47"/>
      <c r="AD251" s="50"/>
      <c r="AE251" s="73"/>
      <c r="AF251" s="73"/>
      <c r="AG251" s="73"/>
      <c r="AH251" s="73"/>
      <c r="AI251" s="73"/>
      <c r="AJ251" s="73"/>
      <c r="AK251" s="73"/>
      <c r="AL251" s="73"/>
      <c r="AM251" s="73"/>
      <c r="AN251" s="73"/>
      <c r="AP251" s="5"/>
      <c r="AQ251" s="5"/>
      <c r="AR251" s="5"/>
      <c r="AS251" s="5"/>
    </row>
    <row r="252" spans="1:45" s="55" customFormat="1" ht="15" customHeight="1">
      <c r="A252" s="58"/>
      <c r="B252" s="37"/>
      <c r="C252" s="36"/>
      <c r="D252" s="37"/>
      <c r="E252" s="37"/>
      <c r="F252" s="38" t="str">
        <f>IF(C252="","",IF(ISNA(VLOOKUP(C252,#REF!,2,0)),"",VLOOKUP(C252,#REF!,2,0)))</f>
        <v/>
      </c>
      <c r="G252" s="39"/>
      <c r="H252" s="40"/>
      <c r="I252" s="41"/>
      <c r="J252" s="40"/>
      <c r="K252" s="40"/>
      <c r="L252" s="42" t="str">
        <f t="shared" si="6"/>
        <v/>
      </c>
      <c r="M252" s="59" t="str">
        <f>IF(C252="","",IF(ISNA(VLOOKUP(C252,#REF!,3,0)),"",VLOOKUP(C252,#REF!,3,0)))</f>
        <v/>
      </c>
      <c r="N252" s="43"/>
      <c r="O252" s="44"/>
      <c r="P252" s="45"/>
      <c r="Q252" s="45"/>
      <c r="R252" s="38" t="str">
        <f>IF(M252="","",IF(ISNA(VLOOKUP(C252,#REF!,4,0)),"",VLOOKUP(C252,#REF!,4,0)))</f>
        <v/>
      </c>
      <c r="S252" s="60"/>
      <c r="T252" s="42" t="str">
        <f t="shared" si="7"/>
        <v/>
      </c>
      <c r="U252" s="61"/>
      <c r="V252" s="60"/>
      <c r="W252" s="47"/>
      <c r="X252" s="47"/>
      <c r="Y252" s="47"/>
      <c r="Z252" s="47"/>
      <c r="AA252" s="47"/>
      <c r="AB252" s="49"/>
      <c r="AC252" s="47"/>
      <c r="AD252" s="50"/>
      <c r="AE252"/>
      <c r="AF252"/>
      <c r="AG252"/>
      <c r="AH252"/>
      <c r="AI252"/>
      <c r="AJ252"/>
      <c r="AK252"/>
      <c r="AL252"/>
      <c r="AM252"/>
      <c r="AN252"/>
      <c r="AP252" s="5"/>
      <c r="AQ252" s="5"/>
      <c r="AR252" s="5"/>
      <c r="AS252" s="5"/>
    </row>
    <row r="253" spans="1:45" s="55" customFormat="1" ht="15" customHeight="1">
      <c r="A253" s="58"/>
      <c r="B253" s="37"/>
      <c r="C253" s="36"/>
      <c r="D253" s="37"/>
      <c r="E253" s="37"/>
      <c r="F253" s="38" t="str">
        <f>IF(C253="","",IF(ISNA(VLOOKUP(C253,#REF!,2,0)),"",VLOOKUP(C253,#REF!,2,0)))</f>
        <v/>
      </c>
      <c r="G253" s="39"/>
      <c r="H253" s="40"/>
      <c r="I253" s="41"/>
      <c r="J253" s="40"/>
      <c r="K253" s="40"/>
      <c r="L253" s="42" t="str">
        <f t="shared" si="6"/>
        <v/>
      </c>
      <c r="M253" s="59" t="str">
        <f>IF(C253="","",IF(ISNA(VLOOKUP(C253,#REF!,3,0)),"",VLOOKUP(C253,#REF!,3,0)))</f>
        <v/>
      </c>
      <c r="N253" s="43"/>
      <c r="O253" s="44"/>
      <c r="P253" s="45"/>
      <c r="Q253" s="45"/>
      <c r="R253" s="38" t="str">
        <f>IF(M253="","",IF(ISNA(VLOOKUP(C253,#REF!,4,0)),"",VLOOKUP(C253,#REF!,4,0)))</f>
        <v/>
      </c>
      <c r="S253" s="60"/>
      <c r="T253" s="42" t="str">
        <f t="shared" si="7"/>
        <v/>
      </c>
      <c r="U253" s="61"/>
      <c r="V253" s="60"/>
      <c r="W253" s="47"/>
      <c r="X253" s="47"/>
      <c r="Y253" s="47"/>
      <c r="Z253" s="47"/>
      <c r="AA253" s="47"/>
      <c r="AB253" s="49"/>
      <c r="AC253" s="47"/>
      <c r="AD253" s="50"/>
      <c r="AE253"/>
      <c r="AF253"/>
      <c r="AG253"/>
      <c r="AH253"/>
      <c r="AI253"/>
      <c r="AJ253"/>
      <c r="AK253"/>
      <c r="AL253"/>
      <c r="AM253"/>
      <c r="AN253"/>
      <c r="AP253" s="5"/>
      <c r="AQ253" s="5"/>
      <c r="AR253" s="5"/>
      <c r="AS253" s="5"/>
    </row>
    <row r="254" spans="1:45" s="55" customFormat="1" ht="15" customHeight="1">
      <c r="A254" s="58"/>
      <c r="B254" s="37"/>
      <c r="C254" s="36"/>
      <c r="D254" s="37"/>
      <c r="E254" s="37"/>
      <c r="F254" s="38" t="str">
        <f>IF(C254="","",IF(ISNA(VLOOKUP(C254,#REF!,2,0)),"",VLOOKUP(C254,#REF!,2,0)))</f>
        <v/>
      </c>
      <c r="G254" s="39"/>
      <c r="H254" s="40"/>
      <c r="I254" s="41"/>
      <c r="J254" s="40"/>
      <c r="K254" s="40"/>
      <c r="L254" s="42" t="str">
        <f t="shared" si="6"/>
        <v/>
      </c>
      <c r="M254" s="59" t="str">
        <f>IF(C254="","",IF(ISNA(VLOOKUP(C254,#REF!,3,0)),"",VLOOKUP(C254,#REF!,3,0)))</f>
        <v/>
      </c>
      <c r="N254" s="43"/>
      <c r="O254" s="44"/>
      <c r="P254" s="45"/>
      <c r="Q254" s="45"/>
      <c r="R254" s="38" t="str">
        <f>IF(M254="","",IF(ISNA(VLOOKUP(C254,#REF!,4,0)),"",VLOOKUP(C254,#REF!,4,0)))</f>
        <v/>
      </c>
      <c r="S254" s="60"/>
      <c r="T254" s="42" t="str">
        <f t="shared" si="7"/>
        <v/>
      </c>
      <c r="U254" s="61"/>
      <c r="V254" s="60"/>
      <c r="W254" s="47"/>
      <c r="X254" s="47"/>
      <c r="Y254" s="47"/>
      <c r="Z254" s="47"/>
      <c r="AA254" s="47"/>
      <c r="AB254" s="49"/>
      <c r="AC254" s="47"/>
      <c r="AD254" s="50"/>
      <c r="AE254"/>
      <c r="AF254"/>
      <c r="AG254"/>
      <c r="AH254"/>
      <c r="AI254"/>
      <c r="AJ254"/>
      <c r="AK254"/>
      <c r="AL254"/>
      <c r="AM254"/>
      <c r="AN254"/>
      <c r="AP254" s="5"/>
      <c r="AQ254" s="5"/>
      <c r="AR254" s="5"/>
      <c r="AS254" s="5"/>
    </row>
    <row r="255" spans="1:45" s="55" customFormat="1" ht="15" customHeight="1">
      <c r="A255" s="58"/>
      <c r="B255" s="37"/>
      <c r="C255" s="36"/>
      <c r="D255" s="37"/>
      <c r="E255" s="37"/>
      <c r="F255" s="38" t="str">
        <f>IF(C255="","",IF(ISNA(VLOOKUP(C255,#REF!,2,0)),"",VLOOKUP(C255,#REF!,2,0)))</f>
        <v/>
      </c>
      <c r="G255" s="39"/>
      <c r="H255" s="40"/>
      <c r="I255" s="41"/>
      <c r="J255" s="40"/>
      <c r="K255" s="40"/>
      <c r="L255" s="42" t="str">
        <f t="shared" si="6"/>
        <v/>
      </c>
      <c r="M255" s="59" t="str">
        <f>IF(C255="","",IF(ISNA(VLOOKUP(C255,#REF!,3,0)),"",VLOOKUP(C255,#REF!,3,0)))</f>
        <v/>
      </c>
      <c r="N255" s="43"/>
      <c r="O255" s="44"/>
      <c r="P255" s="45"/>
      <c r="Q255" s="45"/>
      <c r="R255" s="38" t="str">
        <f>IF(M255="","",IF(ISNA(VLOOKUP(C255,#REF!,4,0)),"",VLOOKUP(C255,#REF!,4,0)))</f>
        <v/>
      </c>
      <c r="S255" s="60"/>
      <c r="T255" s="42" t="str">
        <f t="shared" si="7"/>
        <v/>
      </c>
      <c r="U255" s="61"/>
      <c r="V255" s="60"/>
      <c r="W255" s="47"/>
      <c r="X255" s="47"/>
      <c r="Y255" s="48"/>
      <c r="Z255" s="47"/>
      <c r="AA255" s="47"/>
      <c r="AB255" s="49"/>
      <c r="AC255" s="47"/>
      <c r="AD255" s="50"/>
      <c r="AE255"/>
      <c r="AF255"/>
      <c r="AG255"/>
      <c r="AH255"/>
      <c r="AI255"/>
      <c r="AJ255"/>
      <c r="AK255"/>
      <c r="AL255"/>
      <c r="AM255"/>
      <c r="AN255"/>
      <c r="AP255" s="5"/>
      <c r="AQ255" s="5"/>
      <c r="AR255" s="5"/>
      <c r="AS255" s="5"/>
    </row>
    <row r="256" spans="1:45" s="55" customFormat="1" ht="15" customHeight="1">
      <c r="A256" s="58"/>
      <c r="B256" s="37"/>
      <c r="C256" s="36"/>
      <c r="D256" s="37"/>
      <c r="E256" s="37"/>
      <c r="F256" s="38" t="str">
        <f>IF(C256="","",IF(ISNA(VLOOKUP(C256,#REF!,2,0)),"",VLOOKUP(C256,#REF!,2,0)))</f>
        <v/>
      </c>
      <c r="G256" s="39"/>
      <c r="H256" s="40"/>
      <c r="I256" s="41"/>
      <c r="J256" s="40"/>
      <c r="K256" s="40"/>
      <c r="L256" s="42" t="str">
        <f t="shared" si="6"/>
        <v/>
      </c>
      <c r="M256" s="59" t="str">
        <f>IF(C256="","",IF(ISNA(VLOOKUP(C256,#REF!,3,0)),"",VLOOKUP(C256,#REF!,3,0)))</f>
        <v/>
      </c>
      <c r="N256" s="43"/>
      <c r="O256" s="44"/>
      <c r="P256" s="45"/>
      <c r="Q256" s="45"/>
      <c r="R256" s="38" t="str">
        <f>IF(M256="","",IF(ISNA(VLOOKUP(C256,#REF!,4,0)),"",VLOOKUP(C256,#REF!,4,0)))</f>
        <v/>
      </c>
      <c r="S256" s="60"/>
      <c r="T256" s="42" t="str">
        <f t="shared" si="7"/>
        <v/>
      </c>
      <c r="U256" s="61"/>
      <c r="V256" s="60"/>
      <c r="W256" s="47"/>
      <c r="X256" s="47"/>
      <c r="Y256" s="47"/>
      <c r="Z256" s="47"/>
      <c r="AA256" s="47"/>
      <c r="AB256" s="49"/>
      <c r="AC256" s="47"/>
      <c r="AD256" s="50"/>
      <c r="AE256"/>
      <c r="AF256"/>
      <c r="AG256"/>
      <c r="AH256"/>
      <c r="AI256"/>
      <c r="AJ256"/>
      <c r="AK256"/>
      <c r="AL256"/>
      <c r="AM256"/>
      <c r="AN256"/>
      <c r="AP256" s="5"/>
      <c r="AQ256" s="5"/>
      <c r="AR256" s="5"/>
      <c r="AS256" s="5"/>
    </row>
    <row r="257" spans="1:45" s="55" customFormat="1" ht="15" customHeight="1">
      <c r="A257" s="58"/>
      <c r="B257" s="37"/>
      <c r="C257" s="36"/>
      <c r="D257" s="37"/>
      <c r="E257" s="37"/>
      <c r="F257" s="38" t="str">
        <f>IF(C257="","",IF(ISNA(VLOOKUP(C257,#REF!,2,0)),"",VLOOKUP(C257,#REF!,2,0)))</f>
        <v/>
      </c>
      <c r="G257" s="39"/>
      <c r="H257" s="40"/>
      <c r="I257" s="41"/>
      <c r="J257" s="40"/>
      <c r="K257" s="40"/>
      <c r="L257" s="42" t="str">
        <f t="shared" si="6"/>
        <v/>
      </c>
      <c r="M257" s="59" t="str">
        <f>IF(C257="","",IF(ISNA(VLOOKUP(C257,#REF!,3,0)),"",VLOOKUP(C257,#REF!,3,0)))</f>
        <v/>
      </c>
      <c r="N257" s="43"/>
      <c r="O257" s="44"/>
      <c r="P257" s="45"/>
      <c r="Q257" s="45"/>
      <c r="R257" s="38" t="str">
        <f>IF(M257="","",IF(ISNA(VLOOKUP(C257,#REF!,4,0)),"",VLOOKUP(C257,#REF!,4,0)))</f>
        <v/>
      </c>
      <c r="S257" s="60"/>
      <c r="T257" s="42" t="str">
        <f t="shared" si="7"/>
        <v/>
      </c>
      <c r="U257" s="61"/>
      <c r="V257" s="60"/>
      <c r="W257" s="62"/>
      <c r="X257" s="47"/>
      <c r="Y257" s="47"/>
      <c r="Z257" s="47"/>
      <c r="AA257" s="47"/>
      <c r="AB257" s="49"/>
      <c r="AC257" s="47"/>
      <c r="AD257" s="50"/>
      <c r="AE257"/>
      <c r="AF257"/>
      <c r="AG257"/>
      <c r="AH257"/>
      <c r="AI257"/>
      <c r="AJ257"/>
      <c r="AK257"/>
      <c r="AL257"/>
      <c r="AM257"/>
      <c r="AN257"/>
      <c r="AP257" s="5"/>
      <c r="AQ257" s="5"/>
      <c r="AR257" s="5"/>
      <c r="AS257" s="5"/>
    </row>
    <row r="258" spans="1:45" s="55" customFormat="1" ht="15" customHeight="1">
      <c r="A258" s="58"/>
      <c r="B258" s="37"/>
      <c r="C258" s="36"/>
      <c r="D258" s="37"/>
      <c r="E258" s="37"/>
      <c r="F258" s="38" t="str">
        <f>IF(C258="","",IF(ISNA(VLOOKUP(C258,#REF!,2,0)),"",VLOOKUP(C258,#REF!,2,0)))</f>
        <v/>
      </c>
      <c r="G258" s="39"/>
      <c r="H258" s="40"/>
      <c r="I258" s="41"/>
      <c r="J258" s="40"/>
      <c r="K258" s="40"/>
      <c r="L258" s="42" t="str">
        <f t="shared" si="6"/>
        <v/>
      </c>
      <c r="M258" s="59" t="str">
        <f>IF(C258="","",IF(ISNA(VLOOKUP(C258,#REF!,3,0)),"",VLOOKUP(C258,#REF!,3,0)))</f>
        <v/>
      </c>
      <c r="N258" s="43"/>
      <c r="O258" s="44"/>
      <c r="P258" s="45"/>
      <c r="Q258" s="45"/>
      <c r="R258" s="38" t="str">
        <f>IF(M258="","",IF(ISNA(VLOOKUP(C258,#REF!,4,0)),"",VLOOKUP(C258,#REF!,4,0)))</f>
        <v/>
      </c>
      <c r="S258" s="60"/>
      <c r="T258" s="42" t="str">
        <f t="shared" si="7"/>
        <v/>
      </c>
      <c r="U258" s="61"/>
      <c r="V258" s="60"/>
      <c r="W258" s="47"/>
      <c r="X258" s="47"/>
      <c r="Y258" s="47"/>
      <c r="Z258" s="47"/>
      <c r="AA258" s="47"/>
      <c r="AB258" s="49"/>
      <c r="AC258" s="47"/>
      <c r="AD258" s="50"/>
      <c r="AE258"/>
      <c r="AF258"/>
      <c r="AG258"/>
      <c r="AH258"/>
      <c r="AI258"/>
      <c r="AJ258"/>
      <c r="AK258"/>
      <c r="AL258"/>
      <c r="AM258"/>
      <c r="AN258"/>
      <c r="AP258" s="5"/>
      <c r="AQ258" s="5"/>
      <c r="AR258" s="5"/>
      <c r="AS258" s="5"/>
    </row>
    <row r="259" spans="1:45" s="55" customFormat="1" ht="15" customHeight="1">
      <c r="A259" s="58"/>
      <c r="B259" s="37"/>
      <c r="C259" s="36"/>
      <c r="D259" s="37"/>
      <c r="E259" s="37"/>
      <c r="F259" s="38" t="str">
        <f>IF(C259="","",IF(ISNA(VLOOKUP(C259,#REF!,2,0)),"",VLOOKUP(C259,#REF!,2,0)))</f>
        <v/>
      </c>
      <c r="G259" s="39"/>
      <c r="H259" s="40"/>
      <c r="I259" s="41"/>
      <c r="J259" s="40"/>
      <c r="K259" s="40"/>
      <c r="L259" s="42" t="str">
        <f t="shared" si="6"/>
        <v/>
      </c>
      <c r="M259" s="59" t="str">
        <f>IF(C259="","",IF(ISNA(VLOOKUP(C259,#REF!,3,0)),"",VLOOKUP(C259,#REF!,3,0)))</f>
        <v/>
      </c>
      <c r="N259" s="43"/>
      <c r="O259" s="44"/>
      <c r="P259" s="45"/>
      <c r="Q259" s="45"/>
      <c r="R259" s="38" t="str">
        <f>IF(M259="","",IF(ISNA(VLOOKUP(C259,#REF!,4,0)),"",VLOOKUP(C259,#REF!,4,0)))</f>
        <v/>
      </c>
      <c r="S259" s="60"/>
      <c r="T259" s="42" t="str">
        <f t="shared" si="7"/>
        <v/>
      </c>
      <c r="U259" s="61"/>
      <c r="V259" s="60"/>
      <c r="W259" s="47"/>
      <c r="X259" s="47"/>
      <c r="Y259" s="48"/>
      <c r="Z259" s="47"/>
      <c r="AA259" s="47"/>
      <c r="AB259" s="49"/>
      <c r="AC259" s="47"/>
      <c r="AD259" s="50"/>
      <c r="AE259"/>
      <c r="AF259"/>
      <c r="AG259"/>
      <c r="AH259"/>
      <c r="AI259"/>
      <c r="AJ259"/>
      <c r="AK259"/>
      <c r="AL259"/>
      <c r="AM259"/>
      <c r="AN259"/>
      <c r="AP259" s="5"/>
      <c r="AQ259" s="5"/>
      <c r="AR259" s="5"/>
      <c r="AS259" s="5"/>
    </row>
    <row r="260" spans="1:45" s="55" customFormat="1" ht="15" customHeight="1">
      <c r="A260" s="58"/>
      <c r="B260" s="37"/>
      <c r="C260" s="36"/>
      <c r="D260" s="37"/>
      <c r="E260" s="37"/>
      <c r="F260" s="38" t="str">
        <f>IF(C260="","",IF(ISNA(VLOOKUP(C260,#REF!,2,0)),"",VLOOKUP(C260,#REF!,2,0)))</f>
        <v/>
      </c>
      <c r="G260" s="39"/>
      <c r="H260" s="40"/>
      <c r="I260" s="41"/>
      <c r="J260" s="40"/>
      <c r="K260" s="40"/>
      <c r="L260" s="42" t="str">
        <f t="shared" si="6"/>
        <v/>
      </c>
      <c r="M260" s="59" t="str">
        <f>IF(C260="","",IF(ISNA(VLOOKUP(C260,#REF!,3,0)),"",VLOOKUP(C260,#REF!,3,0)))</f>
        <v/>
      </c>
      <c r="N260" s="43"/>
      <c r="O260" s="44"/>
      <c r="P260" s="45"/>
      <c r="Q260" s="45"/>
      <c r="R260" s="38" t="str">
        <f>IF(M260="","",IF(ISNA(VLOOKUP(C260,#REF!,4,0)),"",VLOOKUP(C260,#REF!,4,0)))</f>
        <v/>
      </c>
      <c r="S260" s="60"/>
      <c r="T260" s="42" t="str">
        <f t="shared" si="7"/>
        <v/>
      </c>
      <c r="U260" s="61"/>
      <c r="V260" s="60"/>
      <c r="W260" s="47"/>
      <c r="X260" s="47"/>
      <c r="Y260" s="47"/>
      <c r="Z260" s="47"/>
      <c r="AA260" s="47"/>
      <c r="AB260" s="49"/>
      <c r="AC260" s="47"/>
      <c r="AD260" s="50"/>
      <c r="AE260"/>
      <c r="AF260"/>
      <c r="AG260"/>
      <c r="AH260"/>
      <c r="AI260"/>
      <c r="AJ260"/>
      <c r="AK260"/>
      <c r="AL260"/>
      <c r="AM260"/>
      <c r="AN260"/>
      <c r="AP260" s="5"/>
      <c r="AQ260" s="5"/>
      <c r="AR260" s="5"/>
      <c r="AS260" s="5"/>
    </row>
    <row r="261" spans="1:45" s="55" customFormat="1" ht="15" customHeight="1">
      <c r="A261" s="58"/>
      <c r="B261" s="37"/>
      <c r="C261" s="36"/>
      <c r="D261" s="37"/>
      <c r="E261" s="37"/>
      <c r="F261" s="38" t="str">
        <f>IF(C261="","",IF(ISNA(VLOOKUP(C261,#REF!,2,0)),"",VLOOKUP(C261,#REF!,2,0)))</f>
        <v/>
      </c>
      <c r="G261" s="39"/>
      <c r="H261" s="40"/>
      <c r="I261" s="41"/>
      <c r="J261" s="40"/>
      <c r="K261" s="40"/>
      <c r="L261" s="42" t="str">
        <f t="shared" si="6"/>
        <v/>
      </c>
      <c r="M261" s="59" t="str">
        <f>IF(C261="","",IF(ISNA(VLOOKUP(C261,#REF!,3,0)),"",VLOOKUP(C261,#REF!,3,0)))</f>
        <v/>
      </c>
      <c r="N261" s="43"/>
      <c r="O261" s="44"/>
      <c r="P261" s="45"/>
      <c r="Q261" s="45"/>
      <c r="R261" s="38" t="str">
        <f>IF(M261="","",IF(ISNA(VLOOKUP(C261,#REF!,4,0)),"",VLOOKUP(C261,#REF!,4,0)))</f>
        <v/>
      </c>
      <c r="S261" s="60"/>
      <c r="T261" s="42" t="str">
        <f t="shared" si="7"/>
        <v/>
      </c>
      <c r="U261" s="61"/>
      <c r="V261" s="60"/>
      <c r="W261" s="46"/>
      <c r="X261" s="47"/>
      <c r="Y261" s="48"/>
      <c r="Z261" s="47"/>
      <c r="AA261" s="48"/>
      <c r="AB261" s="76"/>
      <c r="AC261" s="62"/>
      <c r="AE261"/>
      <c r="AF261"/>
      <c r="AG261"/>
      <c r="AH261"/>
      <c r="AI261"/>
      <c r="AJ261"/>
      <c r="AK261"/>
      <c r="AL261"/>
      <c r="AM261"/>
      <c r="AN261"/>
      <c r="AP261" s="5"/>
      <c r="AQ261" s="5"/>
      <c r="AR261" s="5"/>
      <c r="AS261" s="5"/>
    </row>
    <row r="262" spans="1:45" s="55" customFormat="1" ht="15" customHeight="1">
      <c r="A262" s="58"/>
      <c r="B262" s="37"/>
      <c r="C262" s="36"/>
      <c r="D262" s="37"/>
      <c r="E262" s="37"/>
      <c r="F262" s="38" t="str">
        <f>IF(C262="","",IF(ISNA(VLOOKUP(C262,#REF!,2,0)),"",VLOOKUP(C262,#REF!,2,0)))</f>
        <v/>
      </c>
      <c r="G262" s="39"/>
      <c r="H262" s="40"/>
      <c r="I262" s="41"/>
      <c r="J262" s="40"/>
      <c r="K262" s="40"/>
      <c r="L262" s="42" t="str">
        <f t="shared" ref="L262:L325" si="8">IF(F262="","",IF(F262="-","",IF(G262-F262&lt;0,"",G262-F262)))</f>
        <v/>
      </c>
      <c r="M262" s="59" t="str">
        <f>IF(C262="","",IF(ISNA(VLOOKUP(C262,#REF!,3,0)),"",VLOOKUP(C262,#REF!,3,0)))</f>
        <v/>
      </c>
      <c r="N262" s="43"/>
      <c r="O262" s="44"/>
      <c r="P262" s="45"/>
      <c r="Q262" s="45"/>
      <c r="R262" s="38" t="str">
        <f>IF(M262="","",IF(ISNA(VLOOKUP(C262,#REF!,4,0)),"",VLOOKUP(C262,#REF!,4,0)))</f>
        <v/>
      </c>
      <c r="S262" s="60"/>
      <c r="T262" s="42" t="str">
        <f t="shared" si="7"/>
        <v/>
      </c>
      <c r="U262" s="61"/>
      <c r="V262" s="60"/>
      <c r="W262" s="47"/>
      <c r="X262" s="47"/>
      <c r="Y262" s="47"/>
      <c r="Z262" s="47"/>
      <c r="AA262" s="47"/>
      <c r="AB262" s="49"/>
      <c r="AC262" s="47"/>
      <c r="AD262" s="50"/>
      <c r="AE262"/>
      <c r="AF262"/>
      <c r="AG262"/>
      <c r="AH262"/>
      <c r="AI262"/>
      <c r="AJ262"/>
      <c r="AK262"/>
      <c r="AL262"/>
      <c r="AM262"/>
      <c r="AN262"/>
      <c r="AP262" s="5"/>
      <c r="AQ262" s="5"/>
      <c r="AR262" s="5"/>
      <c r="AS262" s="5"/>
    </row>
    <row r="263" spans="1:45" s="55" customFormat="1" ht="15" customHeight="1">
      <c r="A263" s="58"/>
      <c r="B263" s="37"/>
      <c r="C263" s="36"/>
      <c r="D263" s="37"/>
      <c r="E263" s="37"/>
      <c r="F263" s="38" t="str">
        <f>IF(C263="","",IF(ISNA(VLOOKUP(C263,#REF!,2,0)),"",VLOOKUP(C263,#REF!,2,0)))</f>
        <v/>
      </c>
      <c r="G263" s="39"/>
      <c r="H263" s="40"/>
      <c r="I263" s="41"/>
      <c r="J263" s="40"/>
      <c r="K263" s="40"/>
      <c r="L263" s="42" t="str">
        <f t="shared" si="8"/>
        <v/>
      </c>
      <c r="M263" s="59" t="str">
        <f>IF(C263="","",IF(ISNA(VLOOKUP(C263,#REF!,3,0)),"",VLOOKUP(C263,#REF!,3,0)))</f>
        <v/>
      </c>
      <c r="N263" s="43"/>
      <c r="O263" s="44"/>
      <c r="P263" s="45"/>
      <c r="Q263" s="45"/>
      <c r="R263" s="38" t="str">
        <f>IF(M263="","",IF(ISNA(VLOOKUP(C263,#REF!,4,0)),"",VLOOKUP(C263,#REF!,4,0)))</f>
        <v/>
      </c>
      <c r="S263" s="60"/>
      <c r="T263" s="42" t="str">
        <f t="shared" si="7"/>
        <v/>
      </c>
      <c r="U263" s="61"/>
      <c r="V263" s="60"/>
      <c r="W263" s="47"/>
      <c r="X263" s="47"/>
      <c r="Y263" s="48"/>
      <c r="Z263" s="47"/>
      <c r="AA263" s="47"/>
      <c r="AB263" s="49"/>
      <c r="AC263" s="47"/>
      <c r="AD263" s="50"/>
      <c r="AE263"/>
      <c r="AF263"/>
      <c r="AG263"/>
      <c r="AH263"/>
      <c r="AI263"/>
      <c r="AJ263"/>
      <c r="AK263"/>
      <c r="AL263"/>
      <c r="AM263"/>
      <c r="AN263"/>
      <c r="AP263" s="5"/>
      <c r="AQ263" s="5"/>
      <c r="AR263" s="5"/>
      <c r="AS263" s="5"/>
    </row>
    <row r="264" spans="1:45" s="55" customFormat="1" ht="15" customHeight="1">
      <c r="A264" s="58"/>
      <c r="B264" s="37"/>
      <c r="C264" s="36"/>
      <c r="D264" s="37"/>
      <c r="E264" s="37"/>
      <c r="F264" s="38" t="str">
        <f>IF(C264="","",IF(ISNA(VLOOKUP(C264,#REF!,2,0)),"",VLOOKUP(C264,#REF!,2,0)))</f>
        <v/>
      </c>
      <c r="G264" s="39"/>
      <c r="H264" s="40"/>
      <c r="I264" s="41"/>
      <c r="J264" s="40"/>
      <c r="K264" s="40"/>
      <c r="L264" s="42" t="str">
        <f t="shared" si="8"/>
        <v/>
      </c>
      <c r="M264" s="59" t="str">
        <f>IF(C264="","",IF(ISNA(VLOOKUP(C264,#REF!,3,0)),"",VLOOKUP(C264,#REF!,3,0)))</f>
        <v/>
      </c>
      <c r="N264" s="43"/>
      <c r="O264" s="44"/>
      <c r="P264" s="45"/>
      <c r="Q264" s="45"/>
      <c r="R264" s="38" t="str">
        <f>IF(M264="","",IF(ISNA(VLOOKUP(C264,#REF!,4,0)),"",VLOOKUP(C264,#REF!,4,0)))</f>
        <v/>
      </c>
      <c r="S264" s="60"/>
      <c r="T264" s="42" t="str">
        <f t="shared" si="7"/>
        <v/>
      </c>
      <c r="U264" s="61"/>
      <c r="V264" s="60"/>
      <c r="W264" s="46"/>
      <c r="X264" s="47"/>
      <c r="Y264" s="48"/>
      <c r="Z264" s="47"/>
      <c r="AA264" s="47"/>
      <c r="AB264" s="49"/>
      <c r="AC264" s="47"/>
      <c r="AD264" s="50"/>
      <c r="AE264"/>
      <c r="AF264"/>
      <c r="AG264"/>
      <c r="AH264"/>
      <c r="AI264"/>
      <c r="AJ264"/>
      <c r="AK264"/>
      <c r="AL264"/>
      <c r="AM264"/>
      <c r="AN264"/>
      <c r="AP264" s="5"/>
      <c r="AQ264" s="5"/>
      <c r="AR264" s="5"/>
      <c r="AS264" s="5"/>
    </row>
    <row r="265" spans="1:45" s="55" customFormat="1" ht="15" customHeight="1">
      <c r="A265" s="58"/>
      <c r="B265" s="37"/>
      <c r="C265" s="36"/>
      <c r="D265" s="37"/>
      <c r="E265" s="37"/>
      <c r="F265" s="38" t="str">
        <f>IF(C265="","",IF(ISNA(VLOOKUP(C265,#REF!,2,0)),"",VLOOKUP(C265,#REF!,2,0)))</f>
        <v/>
      </c>
      <c r="G265" s="39"/>
      <c r="H265" s="40"/>
      <c r="I265" s="41"/>
      <c r="J265" s="40"/>
      <c r="K265" s="40"/>
      <c r="L265" s="42" t="str">
        <f t="shared" si="8"/>
        <v/>
      </c>
      <c r="M265" s="59" t="str">
        <f>IF(C265="","",IF(ISNA(VLOOKUP(C265,#REF!,3,0)),"",VLOOKUP(C265,#REF!,3,0)))</f>
        <v/>
      </c>
      <c r="N265" s="43"/>
      <c r="O265" s="44"/>
      <c r="P265" s="45"/>
      <c r="Q265" s="45"/>
      <c r="R265" s="38" t="str">
        <f>IF(M265="","",IF(ISNA(VLOOKUP(C265,#REF!,4,0)),"",VLOOKUP(C265,#REF!,4,0)))</f>
        <v/>
      </c>
      <c r="S265" s="60"/>
      <c r="T265" s="42" t="str">
        <f t="shared" si="7"/>
        <v/>
      </c>
      <c r="U265" s="61"/>
      <c r="V265" s="60"/>
      <c r="W265" s="46"/>
      <c r="X265" s="47"/>
      <c r="Y265" s="47"/>
      <c r="Z265" s="47"/>
      <c r="AA265" s="47"/>
      <c r="AB265" s="49"/>
      <c r="AC265" s="47"/>
      <c r="AD265" s="50"/>
      <c r="AE265"/>
      <c r="AF265"/>
      <c r="AG265"/>
      <c r="AH265"/>
      <c r="AI265"/>
      <c r="AJ265"/>
      <c r="AK265"/>
      <c r="AL265"/>
      <c r="AM265"/>
      <c r="AN265"/>
      <c r="AP265" s="5"/>
      <c r="AQ265" s="5"/>
      <c r="AR265" s="5"/>
      <c r="AS265" s="5"/>
    </row>
    <row r="266" spans="1:45" s="55" customFormat="1" ht="15" customHeight="1">
      <c r="A266" s="58"/>
      <c r="B266" s="37"/>
      <c r="C266" s="36"/>
      <c r="D266" s="37"/>
      <c r="E266" s="37"/>
      <c r="F266" s="38" t="str">
        <f>IF(C266="","",IF(ISNA(VLOOKUP(C266,#REF!,2,0)),"",VLOOKUP(C266,#REF!,2,0)))</f>
        <v/>
      </c>
      <c r="G266" s="39"/>
      <c r="H266" s="40"/>
      <c r="I266" s="41"/>
      <c r="J266" s="40"/>
      <c r="K266" s="40"/>
      <c r="L266" s="42" t="str">
        <f t="shared" si="8"/>
        <v/>
      </c>
      <c r="M266" s="59" t="str">
        <f>IF(C266="","",IF(ISNA(VLOOKUP(C266,#REF!,3,0)),"",VLOOKUP(C266,#REF!,3,0)))</f>
        <v/>
      </c>
      <c r="N266" s="43"/>
      <c r="O266" s="44"/>
      <c r="P266" s="45"/>
      <c r="Q266" s="45"/>
      <c r="R266" s="38" t="str">
        <f>IF(M266="","",IF(ISNA(VLOOKUP(C266,#REF!,4,0)),"",VLOOKUP(C266,#REF!,4,0)))</f>
        <v/>
      </c>
      <c r="S266" s="60"/>
      <c r="T266" s="42" t="str">
        <f t="shared" si="7"/>
        <v/>
      </c>
      <c r="U266" s="61"/>
      <c r="V266" s="60"/>
      <c r="W266" s="46"/>
      <c r="X266" s="47"/>
      <c r="Y266" s="47"/>
      <c r="Z266" s="47"/>
      <c r="AA266" s="47"/>
      <c r="AB266" s="49"/>
      <c r="AC266" s="47"/>
      <c r="AD266" s="50"/>
      <c r="AE266"/>
      <c r="AF266"/>
      <c r="AG266"/>
      <c r="AH266"/>
      <c r="AI266"/>
      <c r="AJ266"/>
      <c r="AK266"/>
      <c r="AL266"/>
      <c r="AM266"/>
      <c r="AN266"/>
      <c r="AP266" s="5"/>
      <c r="AQ266" s="5"/>
      <c r="AR266" s="5"/>
      <c r="AS266" s="5"/>
    </row>
    <row r="267" spans="1:45" s="55" customFormat="1" ht="15" customHeight="1">
      <c r="A267" s="58"/>
      <c r="B267" s="37"/>
      <c r="C267" s="36"/>
      <c r="D267" s="37"/>
      <c r="E267" s="37"/>
      <c r="F267" s="38" t="str">
        <f>IF(C267="","",IF(ISNA(VLOOKUP(C267,#REF!,2,0)),"",VLOOKUP(C267,#REF!,2,0)))</f>
        <v/>
      </c>
      <c r="G267" s="39"/>
      <c r="H267" s="40"/>
      <c r="I267" s="41"/>
      <c r="J267" s="40"/>
      <c r="K267" s="40"/>
      <c r="L267" s="42" t="str">
        <f t="shared" si="8"/>
        <v/>
      </c>
      <c r="M267" s="59" t="str">
        <f>IF(C267="","",IF(ISNA(VLOOKUP(C267,#REF!,3,0)),"",VLOOKUP(C267,#REF!,3,0)))</f>
        <v/>
      </c>
      <c r="N267" s="43"/>
      <c r="O267" s="44"/>
      <c r="P267" s="45"/>
      <c r="Q267" s="45"/>
      <c r="R267" s="38" t="str">
        <f>IF(M267="","",IF(ISNA(VLOOKUP(C267,#REF!,4,0)),"",VLOOKUP(C267,#REF!,4,0)))</f>
        <v/>
      </c>
      <c r="S267" s="60"/>
      <c r="T267" s="42" t="str">
        <f t="shared" si="7"/>
        <v/>
      </c>
      <c r="U267" s="61"/>
      <c r="V267" s="60"/>
      <c r="W267" s="47"/>
      <c r="X267" s="47"/>
      <c r="Y267" s="48"/>
      <c r="Z267" s="47"/>
      <c r="AA267" s="47"/>
      <c r="AB267" s="49"/>
      <c r="AC267" s="47"/>
      <c r="AD267" s="50"/>
      <c r="AE267"/>
      <c r="AF267"/>
      <c r="AG267"/>
      <c r="AH267"/>
      <c r="AI267"/>
      <c r="AJ267"/>
      <c r="AK267"/>
      <c r="AL267"/>
      <c r="AM267"/>
      <c r="AN267"/>
      <c r="AP267" s="5"/>
      <c r="AQ267" s="5"/>
      <c r="AR267" s="5"/>
      <c r="AS267" s="5"/>
    </row>
    <row r="268" spans="1:45" s="55" customFormat="1" ht="15" customHeight="1">
      <c r="A268" s="58"/>
      <c r="B268" s="37"/>
      <c r="C268" s="36"/>
      <c r="D268" s="37"/>
      <c r="E268" s="37"/>
      <c r="F268" s="38" t="str">
        <f>IF(C268="","",IF(ISNA(VLOOKUP(C268,#REF!,2,0)),"",VLOOKUP(C268,#REF!,2,0)))</f>
        <v/>
      </c>
      <c r="G268" s="39"/>
      <c r="H268" s="40"/>
      <c r="I268" s="41"/>
      <c r="J268" s="40"/>
      <c r="K268" s="40"/>
      <c r="L268" s="42" t="str">
        <f t="shared" si="8"/>
        <v/>
      </c>
      <c r="M268" s="59" t="str">
        <f>IF(C268="","",IF(ISNA(VLOOKUP(C268,#REF!,3,0)),"",VLOOKUP(C268,#REF!,3,0)))</f>
        <v/>
      </c>
      <c r="N268" s="43"/>
      <c r="O268" s="44"/>
      <c r="P268" s="45"/>
      <c r="Q268" s="45"/>
      <c r="R268" s="38" t="str">
        <f>IF(M268="","",IF(ISNA(VLOOKUP(C268,#REF!,4,0)),"",VLOOKUP(C268,#REF!,4,0)))</f>
        <v/>
      </c>
      <c r="S268" s="60"/>
      <c r="T268" s="42" t="str">
        <f t="shared" si="7"/>
        <v/>
      </c>
      <c r="U268" s="61"/>
      <c r="V268" s="60"/>
      <c r="W268" s="47"/>
      <c r="X268" s="47"/>
      <c r="Y268" s="47"/>
      <c r="Z268" s="47"/>
      <c r="AA268" s="47"/>
      <c r="AB268" s="49"/>
      <c r="AC268" s="47"/>
      <c r="AD268" s="50"/>
      <c r="AE268"/>
      <c r="AF268"/>
      <c r="AG268"/>
      <c r="AH268"/>
      <c r="AI268"/>
      <c r="AJ268"/>
      <c r="AK268"/>
      <c r="AL268"/>
      <c r="AM268"/>
      <c r="AN268"/>
      <c r="AP268" s="5"/>
      <c r="AQ268" s="5"/>
      <c r="AR268" s="5"/>
      <c r="AS268" s="5"/>
    </row>
    <row r="269" spans="1:45" s="55" customFormat="1" ht="15" customHeight="1">
      <c r="A269" s="58"/>
      <c r="B269" s="37"/>
      <c r="C269" s="36"/>
      <c r="D269" s="37"/>
      <c r="E269" s="37"/>
      <c r="F269" s="38" t="str">
        <f>IF(C269="","",IF(ISNA(VLOOKUP(C269,#REF!,2,0)),"",VLOOKUP(C269,#REF!,2,0)))</f>
        <v/>
      </c>
      <c r="G269" s="39"/>
      <c r="H269" s="40"/>
      <c r="I269" s="41"/>
      <c r="J269" s="40"/>
      <c r="K269" s="40"/>
      <c r="L269" s="42" t="str">
        <f t="shared" si="8"/>
        <v/>
      </c>
      <c r="M269" s="59" t="str">
        <f>IF(C269="","",IF(ISNA(VLOOKUP(C269,#REF!,3,0)),"",VLOOKUP(C269,#REF!,3,0)))</f>
        <v/>
      </c>
      <c r="N269" s="43"/>
      <c r="O269" s="44"/>
      <c r="P269" s="45"/>
      <c r="Q269" s="45"/>
      <c r="R269" s="38" t="str">
        <f>IF(M269="","",IF(ISNA(VLOOKUP(C269,#REF!,4,0)),"",VLOOKUP(C269,#REF!,4,0)))</f>
        <v/>
      </c>
      <c r="S269" s="60"/>
      <c r="T269" s="42" t="str">
        <f t="shared" si="7"/>
        <v/>
      </c>
      <c r="U269" s="61"/>
      <c r="V269" s="60"/>
      <c r="W269" s="47"/>
      <c r="X269" s="47"/>
      <c r="Y269" s="47"/>
      <c r="Z269" s="47"/>
      <c r="AA269" s="47"/>
      <c r="AB269" s="49"/>
      <c r="AC269" s="47"/>
      <c r="AD269" s="50"/>
      <c r="AE269"/>
      <c r="AF269"/>
      <c r="AG269"/>
      <c r="AH269"/>
      <c r="AI269"/>
      <c r="AJ269"/>
      <c r="AK269"/>
      <c r="AL269"/>
      <c r="AM269"/>
      <c r="AN269"/>
      <c r="AP269" s="5"/>
      <c r="AQ269" s="5"/>
      <c r="AR269" s="5"/>
      <c r="AS269" s="5"/>
    </row>
    <row r="270" spans="1:45" s="55" customFormat="1" ht="15" customHeight="1">
      <c r="A270" s="58"/>
      <c r="B270" s="37"/>
      <c r="C270" s="36"/>
      <c r="D270" s="37"/>
      <c r="E270" s="37"/>
      <c r="F270" s="38" t="str">
        <f>IF(C270="","",IF(ISNA(VLOOKUP(C270,#REF!,2,0)),"",VLOOKUP(C270,#REF!,2,0)))</f>
        <v/>
      </c>
      <c r="G270" s="39"/>
      <c r="H270" s="40"/>
      <c r="I270" s="41"/>
      <c r="J270" s="40"/>
      <c r="K270" s="40"/>
      <c r="L270" s="42" t="str">
        <f t="shared" si="8"/>
        <v/>
      </c>
      <c r="M270" s="59" t="str">
        <f>IF(C270="","",IF(ISNA(VLOOKUP(C270,#REF!,3,0)),"",VLOOKUP(C270,#REF!,3,0)))</f>
        <v/>
      </c>
      <c r="N270" s="43"/>
      <c r="O270" s="44"/>
      <c r="P270" s="45"/>
      <c r="Q270" s="45"/>
      <c r="R270" s="38" t="str">
        <f>IF(M270="","",IF(ISNA(VLOOKUP(C270,#REF!,4,0)),"",VLOOKUP(C270,#REF!,4,0)))</f>
        <v/>
      </c>
      <c r="S270" s="60"/>
      <c r="T270" s="42" t="str">
        <f t="shared" ref="T270:T333" si="9">IF(S270&gt;R270,(S270-R270),IF(S270&lt;R270,"",IF(S270=R270,"")))</f>
        <v/>
      </c>
      <c r="U270" s="61"/>
      <c r="V270" s="60"/>
      <c r="W270" s="47"/>
      <c r="X270" s="47"/>
      <c r="Y270" s="47"/>
      <c r="Z270" s="47"/>
      <c r="AA270" s="47"/>
      <c r="AB270" s="49"/>
      <c r="AC270" s="47"/>
      <c r="AD270" s="50"/>
      <c r="AE270"/>
      <c r="AF270"/>
      <c r="AG270"/>
      <c r="AH270"/>
      <c r="AI270"/>
      <c r="AJ270"/>
      <c r="AK270"/>
      <c r="AL270"/>
      <c r="AM270"/>
      <c r="AN270"/>
      <c r="AP270" s="5"/>
      <c r="AQ270" s="5"/>
      <c r="AR270" s="5"/>
      <c r="AS270" s="5"/>
    </row>
    <row r="271" spans="1:45" s="55" customFormat="1" ht="15" customHeight="1">
      <c r="A271" s="58"/>
      <c r="B271" s="37"/>
      <c r="C271" s="36"/>
      <c r="D271" s="37"/>
      <c r="E271" s="37"/>
      <c r="F271" s="38" t="str">
        <f>IF(C271="","",IF(ISNA(VLOOKUP(C271,#REF!,2,0)),"",VLOOKUP(C271,#REF!,2,0)))</f>
        <v/>
      </c>
      <c r="G271" s="39"/>
      <c r="H271" s="40"/>
      <c r="I271" s="41"/>
      <c r="J271" s="40"/>
      <c r="K271" s="40"/>
      <c r="L271" s="42" t="str">
        <f t="shared" si="8"/>
        <v/>
      </c>
      <c r="M271" s="59" t="str">
        <f>IF(C271="","",IF(ISNA(VLOOKUP(C271,#REF!,3,0)),"",VLOOKUP(C271,#REF!,3,0)))</f>
        <v/>
      </c>
      <c r="N271" s="43"/>
      <c r="O271" s="44"/>
      <c r="P271" s="45"/>
      <c r="Q271" s="45"/>
      <c r="R271" s="38" t="str">
        <f>IF(M271="","",IF(ISNA(VLOOKUP(C271,#REF!,4,0)),"",VLOOKUP(C271,#REF!,4,0)))</f>
        <v/>
      </c>
      <c r="S271" s="60"/>
      <c r="T271" s="42" t="str">
        <f t="shared" si="9"/>
        <v/>
      </c>
      <c r="U271" s="61"/>
      <c r="V271" s="60"/>
      <c r="W271" s="47"/>
      <c r="X271" s="47"/>
      <c r="Y271" s="48"/>
      <c r="Z271" s="47"/>
      <c r="AA271" s="47"/>
      <c r="AB271" s="49"/>
      <c r="AC271" s="47"/>
      <c r="AD271" s="50"/>
      <c r="AE271"/>
      <c r="AF271"/>
      <c r="AG271"/>
      <c r="AH271"/>
      <c r="AI271"/>
      <c r="AJ271"/>
      <c r="AK271"/>
      <c r="AL271"/>
      <c r="AM271"/>
      <c r="AN271"/>
      <c r="AP271" s="5"/>
      <c r="AQ271" s="5"/>
      <c r="AR271" s="5"/>
      <c r="AS271" s="5"/>
    </row>
    <row r="272" spans="1:45" s="55" customFormat="1" ht="15" customHeight="1">
      <c r="A272" s="58"/>
      <c r="B272" s="37"/>
      <c r="C272" s="36"/>
      <c r="D272" s="37"/>
      <c r="E272" s="37"/>
      <c r="F272" s="38" t="str">
        <f>IF(C272="","",IF(ISNA(VLOOKUP(C272,#REF!,2,0)),"",VLOOKUP(C272,#REF!,2,0)))</f>
        <v/>
      </c>
      <c r="G272" s="39"/>
      <c r="H272" s="40"/>
      <c r="I272" s="41"/>
      <c r="J272" s="40"/>
      <c r="K272" s="40"/>
      <c r="L272" s="42" t="str">
        <f t="shared" si="8"/>
        <v/>
      </c>
      <c r="M272" s="59" t="str">
        <f>IF(C272="","",IF(ISNA(VLOOKUP(C272,#REF!,3,0)),"",VLOOKUP(C272,#REF!,3,0)))</f>
        <v/>
      </c>
      <c r="N272" s="43"/>
      <c r="O272" s="44"/>
      <c r="P272" s="45"/>
      <c r="Q272" s="45"/>
      <c r="R272" s="38" t="str">
        <f>IF(M272="","",IF(ISNA(VLOOKUP(C272,#REF!,4,0)),"",VLOOKUP(C272,#REF!,4,0)))</f>
        <v/>
      </c>
      <c r="S272" s="60"/>
      <c r="T272" s="42" t="str">
        <f t="shared" si="9"/>
        <v/>
      </c>
      <c r="U272" s="61"/>
      <c r="V272" s="60"/>
      <c r="W272" s="47"/>
      <c r="X272" s="47"/>
      <c r="Y272" s="47"/>
      <c r="Z272" s="47"/>
      <c r="AA272" s="47"/>
      <c r="AB272" s="49"/>
      <c r="AC272" s="47"/>
      <c r="AD272" s="50"/>
      <c r="AE272"/>
      <c r="AF272"/>
      <c r="AG272"/>
      <c r="AH272"/>
      <c r="AI272"/>
      <c r="AJ272"/>
      <c r="AK272"/>
      <c r="AL272"/>
      <c r="AM272"/>
      <c r="AN272"/>
      <c r="AP272" s="5"/>
      <c r="AQ272" s="5"/>
      <c r="AR272" s="5"/>
      <c r="AS272" s="5"/>
    </row>
    <row r="273" spans="1:45" s="55" customFormat="1" ht="15" customHeight="1">
      <c r="A273" s="58"/>
      <c r="B273" s="37"/>
      <c r="C273" s="36"/>
      <c r="D273" s="37"/>
      <c r="E273" s="37"/>
      <c r="F273" s="38" t="str">
        <f>IF(C273="","",IF(ISNA(VLOOKUP(C273,#REF!,2,0)),"",VLOOKUP(C273,#REF!,2,0)))</f>
        <v/>
      </c>
      <c r="G273" s="39"/>
      <c r="H273" s="40"/>
      <c r="I273" s="41"/>
      <c r="J273" s="40"/>
      <c r="K273" s="40"/>
      <c r="L273" s="42" t="str">
        <f t="shared" si="8"/>
        <v/>
      </c>
      <c r="M273" s="59" t="str">
        <f>IF(C273="","",IF(ISNA(VLOOKUP(C273,#REF!,3,0)),"",VLOOKUP(C273,#REF!,3,0)))</f>
        <v/>
      </c>
      <c r="N273" s="43"/>
      <c r="O273" s="44"/>
      <c r="P273" s="45"/>
      <c r="Q273" s="45"/>
      <c r="R273" s="38" t="str">
        <f>IF(M273="","",IF(ISNA(VLOOKUP(C273,#REF!,4,0)),"",VLOOKUP(C273,#REF!,4,0)))</f>
        <v/>
      </c>
      <c r="S273" s="60"/>
      <c r="T273" s="42" t="str">
        <f t="shared" si="9"/>
        <v/>
      </c>
      <c r="U273" s="61"/>
      <c r="V273" s="60"/>
      <c r="W273" s="62"/>
      <c r="X273" s="47"/>
      <c r="Y273" s="47"/>
      <c r="Z273" s="47"/>
      <c r="AA273" s="47"/>
      <c r="AB273" s="49"/>
      <c r="AC273" s="47"/>
      <c r="AD273" s="50"/>
      <c r="AE273"/>
      <c r="AF273"/>
      <c r="AG273"/>
      <c r="AH273"/>
      <c r="AI273"/>
      <c r="AJ273"/>
      <c r="AK273"/>
      <c r="AL273"/>
      <c r="AM273"/>
      <c r="AN273"/>
      <c r="AP273" s="5"/>
      <c r="AQ273" s="5"/>
      <c r="AR273" s="5"/>
      <c r="AS273" s="5"/>
    </row>
    <row r="274" spans="1:45" s="55" customFormat="1" ht="15" customHeight="1">
      <c r="A274" s="58"/>
      <c r="B274" s="37"/>
      <c r="C274" s="36"/>
      <c r="D274" s="37"/>
      <c r="E274" s="37"/>
      <c r="F274" s="38" t="str">
        <f>IF(C274="","",IF(ISNA(VLOOKUP(C274,#REF!,2,0)),"",VLOOKUP(C274,#REF!,2,0)))</f>
        <v/>
      </c>
      <c r="G274" s="39"/>
      <c r="H274" s="40"/>
      <c r="I274" s="41"/>
      <c r="J274" s="40"/>
      <c r="K274" s="40"/>
      <c r="L274" s="42" t="str">
        <f t="shared" si="8"/>
        <v/>
      </c>
      <c r="M274" s="59" t="str">
        <f>IF(C274="","",IF(ISNA(VLOOKUP(C274,#REF!,3,0)),"",VLOOKUP(C274,#REF!,3,0)))</f>
        <v/>
      </c>
      <c r="N274" s="43"/>
      <c r="O274" s="44"/>
      <c r="P274" s="45"/>
      <c r="Q274" s="45"/>
      <c r="R274" s="38" t="str">
        <f>IF(M274="","",IF(ISNA(VLOOKUP(C274,#REF!,4,0)),"",VLOOKUP(C274,#REF!,4,0)))</f>
        <v/>
      </c>
      <c r="S274" s="60"/>
      <c r="T274" s="42" t="str">
        <f t="shared" si="9"/>
        <v/>
      </c>
      <c r="U274" s="61"/>
      <c r="V274" s="60"/>
      <c r="W274" s="47"/>
      <c r="X274" s="47"/>
      <c r="Y274" s="47"/>
      <c r="Z274" s="47"/>
      <c r="AA274" s="47"/>
      <c r="AB274" s="49"/>
      <c r="AC274" s="47"/>
      <c r="AD274" s="50"/>
      <c r="AE274"/>
      <c r="AF274"/>
      <c r="AG274"/>
      <c r="AH274"/>
      <c r="AI274"/>
      <c r="AJ274"/>
      <c r="AK274"/>
      <c r="AL274"/>
      <c r="AM274"/>
      <c r="AN274"/>
      <c r="AP274" s="5"/>
      <c r="AQ274" s="5"/>
      <c r="AR274" s="5"/>
      <c r="AS274" s="5"/>
    </row>
    <row r="275" spans="1:45" s="55" customFormat="1" ht="15" customHeight="1">
      <c r="A275" s="58"/>
      <c r="B275" s="37"/>
      <c r="C275" s="36"/>
      <c r="D275" s="37"/>
      <c r="E275" s="37"/>
      <c r="F275" s="38" t="str">
        <f>IF(C275="","",IF(ISNA(VLOOKUP(C275,#REF!,2,0)),"",VLOOKUP(C275,#REF!,2,0)))</f>
        <v/>
      </c>
      <c r="G275" s="39"/>
      <c r="H275" s="40"/>
      <c r="I275" s="41"/>
      <c r="J275" s="40"/>
      <c r="K275" s="40"/>
      <c r="L275" s="42" t="str">
        <f t="shared" si="8"/>
        <v/>
      </c>
      <c r="M275" s="59" t="str">
        <f>IF(C275="","",IF(ISNA(VLOOKUP(C275,#REF!,3,0)),"",VLOOKUP(C275,#REF!,3,0)))</f>
        <v/>
      </c>
      <c r="N275" s="43"/>
      <c r="O275" s="44"/>
      <c r="P275" s="45"/>
      <c r="Q275" s="45"/>
      <c r="R275" s="38" t="str">
        <f>IF(M275="","",IF(ISNA(VLOOKUP(C275,#REF!,4,0)),"",VLOOKUP(C275,#REF!,4,0)))</f>
        <v/>
      </c>
      <c r="S275" s="60"/>
      <c r="T275" s="42" t="str">
        <f t="shared" si="9"/>
        <v/>
      </c>
      <c r="U275" s="61"/>
      <c r="V275" s="60"/>
      <c r="W275" s="47"/>
      <c r="X275" s="47"/>
      <c r="Y275" s="48"/>
      <c r="Z275" s="47"/>
      <c r="AA275" s="47"/>
      <c r="AB275" s="49"/>
      <c r="AC275" s="47"/>
      <c r="AD275" s="50"/>
      <c r="AE275"/>
      <c r="AF275"/>
      <c r="AG275"/>
      <c r="AH275"/>
      <c r="AI275"/>
      <c r="AJ275"/>
      <c r="AK275"/>
      <c r="AL275"/>
      <c r="AM275"/>
      <c r="AN275"/>
      <c r="AP275" s="5"/>
      <c r="AQ275" s="5"/>
      <c r="AR275" s="5"/>
      <c r="AS275" s="5"/>
    </row>
    <row r="276" spans="1:45" s="55" customFormat="1" ht="15" customHeight="1">
      <c r="A276" s="58"/>
      <c r="B276" s="37"/>
      <c r="C276" s="36"/>
      <c r="D276" s="37"/>
      <c r="E276" s="37"/>
      <c r="F276" s="38" t="str">
        <f>IF(C276="","",IF(ISNA(VLOOKUP(C276,#REF!,2,0)),"",VLOOKUP(C276,#REF!,2,0)))</f>
        <v/>
      </c>
      <c r="G276" s="39"/>
      <c r="H276" s="40"/>
      <c r="I276" s="41"/>
      <c r="J276" s="40"/>
      <c r="K276" s="40"/>
      <c r="L276" s="42" t="str">
        <f t="shared" si="8"/>
        <v/>
      </c>
      <c r="M276" s="59" t="str">
        <f>IF(C276="","",IF(ISNA(VLOOKUP(C276,#REF!,3,0)),"",VLOOKUP(C276,#REF!,3,0)))</f>
        <v/>
      </c>
      <c r="N276" s="43"/>
      <c r="O276" s="44"/>
      <c r="P276" s="45"/>
      <c r="Q276" s="45"/>
      <c r="R276" s="38" t="str">
        <f>IF(M276="","",IF(ISNA(VLOOKUP(C276,#REF!,4,0)),"",VLOOKUP(C276,#REF!,4,0)))</f>
        <v/>
      </c>
      <c r="S276" s="60"/>
      <c r="T276" s="42" t="str">
        <f t="shared" si="9"/>
        <v/>
      </c>
      <c r="U276" s="61"/>
      <c r="V276" s="60"/>
      <c r="W276" s="47"/>
      <c r="X276" s="47"/>
      <c r="Y276" s="47"/>
      <c r="Z276" s="47"/>
      <c r="AA276" s="47"/>
      <c r="AB276" s="49"/>
      <c r="AC276" s="47"/>
      <c r="AD276" s="50"/>
      <c r="AE276"/>
      <c r="AF276"/>
      <c r="AG276"/>
      <c r="AH276"/>
      <c r="AI276"/>
      <c r="AJ276"/>
      <c r="AK276"/>
      <c r="AL276"/>
      <c r="AM276"/>
      <c r="AN276"/>
      <c r="AP276" s="5"/>
      <c r="AQ276" s="5"/>
      <c r="AR276" s="5"/>
      <c r="AS276" s="5"/>
    </row>
    <row r="277" spans="1:45" s="55" customFormat="1" ht="15" customHeight="1">
      <c r="A277" s="58"/>
      <c r="B277" s="37"/>
      <c r="C277" s="36"/>
      <c r="D277" s="37"/>
      <c r="E277" s="37"/>
      <c r="F277" s="38" t="str">
        <f>IF(C277="","",IF(ISNA(VLOOKUP(C277,#REF!,2,0)),"",VLOOKUP(C277,#REF!,2,0)))</f>
        <v/>
      </c>
      <c r="G277" s="39"/>
      <c r="H277" s="40"/>
      <c r="I277" s="41"/>
      <c r="J277" s="40"/>
      <c r="K277" s="40"/>
      <c r="L277" s="42" t="str">
        <f t="shared" si="8"/>
        <v/>
      </c>
      <c r="M277" s="59" t="str">
        <f>IF(C277="","",IF(ISNA(VLOOKUP(C277,#REF!,3,0)),"",VLOOKUP(C277,#REF!,3,0)))</f>
        <v/>
      </c>
      <c r="N277" s="43"/>
      <c r="O277" s="44"/>
      <c r="P277" s="45"/>
      <c r="Q277" s="45"/>
      <c r="R277" s="38" t="str">
        <f>IF(M277="","",IF(ISNA(VLOOKUP(C277,#REF!,4,0)),"",VLOOKUP(C277,#REF!,4,0)))</f>
        <v/>
      </c>
      <c r="S277" s="60"/>
      <c r="T277" s="42" t="str">
        <f t="shared" si="9"/>
        <v/>
      </c>
      <c r="U277" s="61"/>
      <c r="V277" s="60"/>
      <c r="W277" s="46"/>
      <c r="X277" s="47"/>
      <c r="Y277" s="48"/>
      <c r="Z277" s="47"/>
      <c r="AA277" s="48"/>
      <c r="AB277" s="76"/>
      <c r="AC277" s="62"/>
      <c r="AE277"/>
      <c r="AF277"/>
      <c r="AG277"/>
      <c r="AH277"/>
      <c r="AI277"/>
      <c r="AJ277"/>
      <c r="AK277"/>
      <c r="AL277"/>
      <c r="AM277"/>
      <c r="AN277"/>
      <c r="AP277" s="5"/>
      <c r="AQ277" s="5"/>
      <c r="AR277" s="5"/>
      <c r="AS277" s="5"/>
    </row>
    <row r="278" spans="1:45" s="55" customFormat="1" ht="15" customHeight="1">
      <c r="A278" s="58"/>
      <c r="B278" s="37"/>
      <c r="C278" s="36"/>
      <c r="D278" s="37"/>
      <c r="E278" s="37"/>
      <c r="F278" s="38" t="str">
        <f>IF(C278="","",IF(ISNA(VLOOKUP(C278,#REF!,2,0)),"",VLOOKUP(C278,#REF!,2,0)))</f>
        <v/>
      </c>
      <c r="G278" s="39"/>
      <c r="H278" s="40"/>
      <c r="I278" s="41"/>
      <c r="J278" s="40"/>
      <c r="K278" s="40"/>
      <c r="L278" s="42" t="str">
        <f t="shared" si="8"/>
        <v/>
      </c>
      <c r="M278" s="59" t="str">
        <f>IF(C278="","",IF(ISNA(VLOOKUP(C278,#REF!,3,0)),"",VLOOKUP(C278,#REF!,3,0)))</f>
        <v/>
      </c>
      <c r="N278" s="43"/>
      <c r="O278" s="44"/>
      <c r="P278" s="45"/>
      <c r="Q278" s="45"/>
      <c r="R278" s="38" t="str">
        <f>IF(M278="","",IF(ISNA(VLOOKUP(C278,#REF!,4,0)),"",VLOOKUP(C278,#REF!,4,0)))</f>
        <v/>
      </c>
      <c r="S278" s="60"/>
      <c r="T278" s="42" t="str">
        <f t="shared" si="9"/>
        <v/>
      </c>
      <c r="U278" s="61"/>
      <c r="V278" s="60"/>
      <c r="W278" s="47"/>
      <c r="X278" s="47"/>
      <c r="Y278" s="47"/>
      <c r="Z278" s="47"/>
      <c r="AA278" s="47"/>
      <c r="AB278" s="49"/>
      <c r="AC278" s="47"/>
      <c r="AD278" s="50"/>
      <c r="AE278"/>
      <c r="AF278"/>
      <c r="AG278"/>
      <c r="AH278"/>
      <c r="AI278"/>
      <c r="AJ278"/>
      <c r="AK278"/>
      <c r="AL278"/>
      <c r="AM278"/>
      <c r="AN278"/>
      <c r="AP278" s="5"/>
      <c r="AQ278" s="5"/>
      <c r="AR278" s="5"/>
      <c r="AS278" s="5"/>
    </row>
    <row r="279" spans="1:45" s="55" customFormat="1" ht="15" customHeight="1">
      <c r="A279" s="58"/>
      <c r="B279" s="37"/>
      <c r="C279" s="36"/>
      <c r="D279" s="37"/>
      <c r="E279" s="37"/>
      <c r="F279" s="38" t="str">
        <f>IF(C279="","",IF(ISNA(VLOOKUP(C279,#REF!,2,0)),"",VLOOKUP(C279,#REF!,2,0)))</f>
        <v/>
      </c>
      <c r="G279" s="39"/>
      <c r="H279" s="40"/>
      <c r="I279" s="41"/>
      <c r="J279" s="40"/>
      <c r="K279" s="40"/>
      <c r="L279" s="42" t="str">
        <f t="shared" si="8"/>
        <v/>
      </c>
      <c r="M279" s="59" t="str">
        <f>IF(C279="","",IF(ISNA(VLOOKUP(C279,#REF!,3,0)),"",VLOOKUP(C279,#REF!,3,0)))</f>
        <v/>
      </c>
      <c r="N279" s="43"/>
      <c r="O279" s="44"/>
      <c r="P279" s="45"/>
      <c r="Q279" s="45"/>
      <c r="R279" s="38" t="str">
        <f>IF(M279="","",IF(ISNA(VLOOKUP(C279,#REF!,4,0)),"",VLOOKUP(C279,#REF!,4,0)))</f>
        <v/>
      </c>
      <c r="S279" s="60"/>
      <c r="T279" s="42" t="str">
        <f t="shared" si="9"/>
        <v/>
      </c>
      <c r="U279" s="61"/>
      <c r="V279" s="60"/>
      <c r="W279" s="47"/>
      <c r="X279" s="47"/>
      <c r="Y279" s="48"/>
      <c r="Z279" s="47"/>
      <c r="AA279" s="47"/>
      <c r="AB279" s="49"/>
      <c r="AC279" s="47"/>
      <c r="AD279" s="50"/>
      <c r="AE279"/>
      <c r="AF279"/>
      <c r="AG279"/>
      <c r="AH279"/>
      <c r="AI279"/>
      <c r="AJ279"/>
      <c r="AK279"/>
      <c r="AL279"/>
      <c r="AM279"/>
      <c r="AN279"/>
      <c r="AP279" s="5"/>
      <c r="AQ279" s="5"/>
      <c r="AR279" s="5"/>
      <c r="AS279" s="5"/>
    </row>
    <row r="280" spans="1:45" s="55" customFormat="1" ht="15" customHeight="1">
      <c r="A280" s="58"/>
      <c r="B280" s="37"/>
      <c r="C280" s="36"/>
      <c r="D280" s="37"/>
      <c r="E280" s="37"/>
      <c r="F280" s="38" t="str">
        <f>IF(C280="","",IF(ISNA(VLOOKUP(C280,#REF!,2,0)),"",VLOOKUP(C280,#REF!,2,0)))</f>
        <v/>
      </c>
      <c r="G280" s="39"/>
      <c r="H280" s="40"/>
      <c r="I280" s="41"/>
      <c r="J280" s="40"/>
      <c r="K280" s="40"/>
      <c r="L280" s="42" t="str">
        <f t="shared" si="8"/>
        <v/>
      </c>
      <c r="M280" s="59" t="str">
        <f>IF(C280="","",IF(ISNA(VLOOKUP(C280,#REF!,3,0)),"",VLOOKUP(C280,#REF!,3,0)))</f>
        <v/>
      </c>
      <c r="N280" s="43"/>
      <c r="O280" s="44"/>
      <c r="P280" s="45"/>
      <c r="Q280" s="45"/>
      <c r="R280" s="38" t="str">
        <f>IF(M280="","",IF(ISNA(VLOOKUP(C280,#REF!,4,0)),"",VLOOKUP(C280,#REF!,4,0)))</f>
        <v/>
      </c>
      <c r="S280" s="60"/>
      <c r="T280" s="42" t="str">
        <f t="shared" si="9"/>
        <v/>
      </c>
      <c r="U280" s="61"/>
      <c r="V280" s="60"/>
      <c r="W280" s="46"/>
      <c r="X280" s="47"/>
      <c r="Y280" s="48"/>
      <c r="Z280" s="47"/>
      <c r="AA280" s="47"/>
      <c r="AB280" s="49"/>
      <c r="AC280" s="47"/>
      <c r="AD280" s="50"/>
      <c r="AE280"/>
      <c r="AF280"/>
      <c r="AG280"/>
      <c r="AH280"/>
      <c r="AI280"/>
      <c r="AJ280"/>
      <c r="AK280"/>
      <c r="AL280"/>
      <c r="AM280"/>
      <c r="AN280"/>
      <c r="AP280" s="5"/>
      <c r="AQ280" s="5"/>
      <c r="AR280" s="5"/>
      <c r="AS280" s="5"/>
    </row>
    <row r="281" spans="1:45" s="55" customFormat="1" ht="15" customHeight="1">
      <c r="A281" s="58"/>
      <c r="B281" s="37"/>
      <c r="C281" s="36"/>
      <c r="D281" s="37"/>
      <c r="E281" s="37"/>
      <c r="F281" s="38" t="str">
        <f>IF(C281="","",IF(ISNA(VLOOKUP(C281,#REF!,2,0)),"",VLOOKUP(C281,#REF!,2,0)))</f>
        <v/>
      </c>
      <c r="G281" s="39"/>
      <c r="H281" s="40"/>
      <c r="I281" s="41"/>
      <c r="J281" s="40"/>
      <c r="K281" s="40"/>
      <c r="L281" s="42" t="str">
        <f t="shared" si="8"/>
        <v/>
      </c>
      <c r="M281" s="59" t="str">
        <f>IF(C281="","",IF(ISNA(VLOOKUP(C281,#REF!,3,0)),"",VLOOKUP(C281,#REF!,3,0)))</f>
        <v/>
      </c>
      <c r="N281" s="43"/>
      <c r="O281" s="44"/>
      <c r="P281" s="45"/>
      <c r="Q281" s="45"/>
      <c r="R281" s="38" t="str">
        <f>IF(M281="","",IF(ISNA(VLOOKUP(C281,#REF!,4,0)),"",VLOOKUP(C281,#REF!,4,0)))</f>
        <v/>
      </c>
      <c r="S281" s="60"/>
      <c r="T281" s="42" t="str">
        <f t="shared" si="9"/>
        <v/>
      </c>
      <c r="U281" s="61"/>
      <c r="V281" s="60"/>
      <c r="W281" s="46"/>
      <c r="X281" s="47"/>
      <c r="Y281" s="47"/>
      <c r="Z281" s="47"/>
      <c r="AA281" s="47"/>
      <c r="AB281" s="49"/>
      <c r="AC281" s="47"/>
      <c r="AD281" s="50"/>
      <c r="AE281"/>
      <c r="AF281"/>
      <c r="AG281"/>
      <c r="AH281"/>
      <c r="AI281"/>
      <c r="AJ281"/>
      <c r="AK281"/>
      <c r="AL281"/>
      <c r="AM281"/>
      <c r="AN281"/>
      <c r="AP281" s="5"/>
      <c r="AQ281" s="5"/>
      <c r="AR281" s="5"/>
      <c r="AS281" s="5"/>
    </row>
    <row r="282" spans="1:45" s="55" customFormat="1" ht="15" customHeight="1">
      <c r="A282" s="58"/>
      <c r="B282" s="37"/>
      <c r="C282" s="36"/>
      <c r="D282" s="37"/>
      <c r="E282" s="37"/>
      <c r="F282" s="38" t="str">
        <f>IF(C282="","",IF(ISNA(VLOOKUP(C282,#REF!,2,0)),"",VLOOKUP(C282,#REF!,2,0)))</f>
        <v/>
      </c>
      <c r="G282" s="39"/>
      <c r="H282" s="40"/>
      <c r="I282" s="41"/>
      <c r="J282" s="40"/>
      <c r="K282" s="40"/>
      <c r="L282" s="42" t="str">
        <f t="shared" si="8"/>
        <v/>
      </c>
      <c r="M282" s="59" t="str">
        <f>IF(C282="","",IF(ISNA(VLOOKUP(C282,#REF!,3,0)),"",VLOOKUP(C282,#REF!,3,0)))</f>
        <v/>
      </c>
      <c r="N282" s="43"/>
      <c r="O282" s="44"/>
      <c r="P282" s="45"/>
      <c r="Q282" s="45"/>
      <c r="R282" s="38" t="str">
        <f>IF(M282="","",IF(ISNA(VLOOKUP(C282,#REF!,4,0)),"",VLOOKUP(C282,#REF!,4,0)))</f>
        <v/>
      </c>
      <c r="S282" s="60"/>
      <c r="T282" s="42" t="str">
        <f t="shared" si="9"/>
        <v/>
      </c>
      <c r="U282" s="61"/>
      <c r="V282" s="60"/>
      <c r="W282" s="46"/>
      <c r="X282" s="47"/>
      <c r="Y282" s="47"/>
      <c r="Z282" s="47"/>
      <c r="AA282" s="47"/>
      <c r="AB282" s="49"/>
      <c r="AC282" s="47"/>
      <c r="AD282" s="50"/>
      <c r="AE282"/>
      <c r="AF282"/>
      <c r="AG282"/>
      <c r="AH282"/>
      <c r="AI282"/>
      <c r="AJ282"/>
      <c r="AK282"/>
      <c r="AL282"/>
      <c r="AM282"/>
      <c r="AN282"/>
      <c r="AP282" s="5"/>
      <c r="AQ282" s="5"/>
      <c r="AR282" s="5"/>
      <c r="AS282" s="5"/>
    </row>
    <row r="283" spans="1:45" s="55" customFormat="1" ht="15" customHeight="1">
      <c r="A283" s="58"/>
      <c r="B283" s="37"/>
      <c r="C283" s="36"/>
      <c r="D283" s="37"/>
      <c r="E283" s="37"/>
      <c r="F283" s="38" t="str">
        <f>IF(C283="","",IF(ISNA(VLOOKUP(C283,#REF!,2,0)),"",VLOOKUP(C283,#REF!,2,0)))</f>
        <v/>
      </c>
      <c r="G283" s="39"/>
      <c r="H283" s="40"/>
      <c r="I283" s="41"/>
      <c r="J283" s="40"/>
      <c r="K283" s="40"/>
      <c r="L283" s="42" t="str">
        <f t="shared" si="8"/>
        <v/>
      </c>
      <c r="M283" s="59" t="str">
        <f>IF(C283="","",IF(ISNA(VLOOKUP(C283,#REF!,3,0)),"",VLOOKUP(C283,#REF!,3,0)))</f>
        <v/>
      </c>
      <c r="N283" s="43"/>
      <c r="O283" s="44"/>
      <c r="P283" s="45"/>
      <c r="Q283" s="45"/>
      <c r="R283" s="38" t="str">
        <f>IF(M283="","",IF(ISNA(VLOOKUP(C283,#REF!,4,0)),"",VLOOKUP(C283,#REF!,4,0)))</f>
        <v/>
      </c>
      <c r="S283" s="60"/>
      <c r="T283" s="42" t="str">
        <f t="shared" si="9"/>
        <v/>
      </c>
      <c r="U283" s="61"/>
      <c r="V283" s="60"/>
      <c r="W283" s="47"/>
      <c r="X283" s="47"/>
      <c r="Y283" s="48"/>
      <c r="Z283" s="47"/>
      <c r="AA283" s="47"/>
      <c r="AB283" s="49"/>
      <c r="AC283" s="47"/>
      <c r="AD283" s="50"/>
      <c r="AE283"/>
      <c r="AF283"/>
      <c r="AG283"/>
      <c r="AH283"/>
      <c r="AI283"/>
      <c r="AJ283"/>
      <c r="AK283"/>
      <c r="AL283"/>
      <c r="AM283"/>
      <c r="AN283"/>
      <c r="AP283" s="5"/>
      <c r="AQ283" s="5"/>
      <c r="AR283" s="5"/>
      <c r="AS283" s="5"/>
    </row>
    <row r="284" spans="1:45" s="55" customFormat="1" ht="15" customHeight="1">
      <c r="A284" s="58"/>
      <c r="B284" s="37"/>
      <c r="C284" s="36"/>
      <c r="D284" s="37"/>
      <c r="E284" s="37"/>
      <c r="F284" s="38" t="str">
        <f>IF(C284="","",IF(ISNA(VLOOKUP(C284,#REF!,2,0)),"",VLOOKUP(C284,#REF!,2,0)))</f>
        <v/>
      </c>
      <c r="G284" s="39"/>
      <c r="H284" s="40"/>
      <c r="I284" s="41"/>
      <c r="J284" s="40"/>
      <c r="K284" s="40"/>
      <c r="L284" s="42" t="str">
        <f t="shared" si="8"/>
        <v/>
      </c>
      <c r="M284" s="59" t="str">
        <f>IF(C284="","",IF(ISNA(VLOOKUP(C284,#REF!,3,0)),"",VLOOKUP(C284,#REF!,3,0)))</f>
        <v/>
      </c>
      <c r="N284" s="43"/>
      <c r="O284" s="44"/>
      <c r="P284" s="45"/>
      <c r="Q284" s="45"/>
      <c r="R284" s="38" t="str">
        <f>IF(M284="","",IF(ISNA(VLOOKUP(C284,#REF!,4,0)),"",VLOOKUP(C284,#REF!,4,0)))</f>
        <v/>
      </c>
      <c r="S284" s="60"/>
      <c r="T284" s="42" t="str">
        <f t="shared" si="9"/>
        <v/>
      </c>
      <c r="U284" s="61"/>
      <c r="V284" s="60"/>
      <c r="W284" s="47"/>
      <c r="X284" s="47"/>
      <c r="Y284" s="47"/>
      <c r="Z284" s="47"/>
      <c r="AA284" s="47"/>
      <c r="AB284" s="49"/>
      <c r="AC284" s="47"/>
      <c r="AD284" s="50"/>
      <c r="AE284"/>
      <c r="AF284"/>
      <c r="AG284"/>
      <c r="AH284"/>
      <c r="AI284"/>
      <c r="AJ284"/>
      <c r="AK284"/>
      <c r="AL284"/>
      <c r="AM284"/>
      <c r="AN284"/>
      <c r="AP284" s="5"/>
      <c r="AQ284" s="5"/>
      <c r="AR284" s="5"/>
      <c r="AS284" s="5"/>
    </row>
    <row r="285" spans="1:45" s="55" customFormat="1" ht="15" customHeight="1">
      <c r="A285" s="58"/>
      <c r="B285" s="37"/>
      <c r="C285" s="36"/>
      <c r="D285" s="37"/>
      <c r="E285" s="37"/>
      <c r="F285" s="38" t="str">
        <f>IF(C285="","",IF(ISNA(VLOOKUP(C285,#REF!,2,0)),"",VLOOKUP(C285,#REF!,2,0)))</f>
        <v/>
      </c>
      <c r="G285" s="39"/>
      <c r="H285" s="40"/>
      <c r="I285" s="41"/>
      <c r="J285" s="40"/>
      <c r="K285" s="40"/>
      <c r="L285" s="42" t="str">
        <f t="shared" si="8"/>
        <v/>
      </c>
      <c r="M285" s="59" t="str">
        <f>IF(C285="","",IF(ISNA(VLOOKUP(C285,#REF!,3,0)),"",VLOOKUP(C285,#REF!,3,0)))</f>
        <v/>
      </c>
      <c r="N285" s="43"/>
      <c r="O285" s="44"/>
      <c r="P285" s="45"/>
      <c r="Q285" s="45"/>
      <c r="R285" s="38" t="str">
        <f>IF(M285="","",IF(ISNA(VLOOKUP(C285,#REF!,4,0)),"",VLOOKUP(C285,#REF!,4,0)))</f>
        <v/>
      </c>
      <c r="S285" s="60"/>
      <c r="T285" s="42" t="str">
        <f t="shared" si="9"/>
        <v/>
      </c>
      <c r="U285" s="61"/>
      <c r="V285" s="60"/>
      <c r="W285" s="47"/>
      <c r="X285" s="47"/>
      <c r="Y285" s="47"/>
      <c r="Z285" s="47"/>
      <c r="AA285" s="47"/>
      <c r="AB285" s="49"/>
      <c r="AC285" s="47"/>
      <c r="AD285" s="50"/>
      <c r="AE285"/>
      <c r="AF285"/>
      <c r="AG285"/>
      <c r="AH285"/>
      <c r="AI285"/>
      <c r="AJ285"/>
      <c r="AK285"/>
      <c r="AL285"/>
      <c r="AM285"/>
      <c r="AN285"/>
      <c r="AP285" s="5"/>
      <c r="AQ285" s="5"/>
      <c r="AR285" s="5"/>
      <c r="AS285" s="5"/>
    </row>
    <row r="286" spans="1:45" s="55" customFormat="1" ht="15" customHeight="1">
      <c r="A286" s="58"/>
      <c r="B286" s="37"/>
      <c r="C286" s="36"/>
      <c r="D286" s="37"/>
      <c r="E286" s="37"/>
      <c r="F286" s="38" t="str">
        <f>IF(C286="","",IF(ISNA(VLOOKUP(C286,#REF!,2,0)),"",VLOOKUP(C286,#REF!,2,0)))</f>
        <v/>
      </c>
      <c r="G286" s="39"/>
      <c r="H286" s="40"/>
      <c r="I286" s="41"/>
      <c r="J286" s="40"/>
      <c r="K286" s="40"/>
      <c r="L286" s="42" t="str">
        <f t="shared" si="8"/>
        <v/>
      </c>
      <c r="M286" s="59" t="str">
        <f>IF(C286="","",IF(ISNA(VLOOKUP(C286,#REF!,3,0)),"",VLOOKUP(C286,#REF!,3,0)))</f>
        <v/>
      </c>
      <c r="N286" s="43"/>
      <c r="O286" s="44"/>
      <c r="P286" s="45"/>
      <c r="Q286" s="45"/>
      <c r="R286" s="38" t="str">
        <f>IF(M286="","",IF(ISNA(VLOOKUP(C286,#REF!,4,0)),"",VLOOKUP(C286,#REF!,4,0)))</f>
        <v/>
      </c>
      <c r="S286" s="60"/>
      <c r="T286" s="42" t="str">
        <f t="shared" si="9"/>
        <v/>
      </c>
      <c r="U286" s="61"/>
      <c r="V286" s="60"/>
      <c r="W286" s="47"/>
      <c r="X286" s="47"/>
      <c r="Y286" s="47"/>
      <c r="Z286" s="47"/>
      <c r="AA286" s="47"/>
      <c r="AB286" s="49"/>
      <c r="AC286" s="47"/>
      <c r="AD286" s="50"/>
      <c r="AE286"/>
      <c r="AF286"/>
      <c r="AG286"/>
      <c r="AH286"/>
      <c r="AI286"/>
      <c r="AJ286"/>
      <c r="AK286"/>
      <c r="AL286"/>
      <c r="AM286"/>
      <c r="AN286"/>
      <c r="AP286" s="5"/>
      <c r="AQ286" s="5"/>
      <c r="AR286" s="5"/>
      <c r="AS286" s="5"/>
    </row>
    <row r="287" spans="1:45" s="55" customFormat="1" ht="15" customHeight="1">
      <c r="A287" s="58"/>
      <c r="B287" s="37"/>
      <c r="C287" s="36"/>
      <c r="D287" s="37"/>
      <c r="E287" s="37"/>
      <c r="F287" s="38" t="str">
        <f>IF(C287="","",IF(ISNA(VLOOKUP(C287,#REF!,2,0)),"",VLOOKUP(C287,#REF!,2,0)))</f>
        <v/>
      </c>
      <c r="G287" s="39"/>
      <c r="H287" s="40"/>
      <c r="I287" s="41"/>
      <c r="J287" s="40"/>
      <c r="K287" s="40"/>
      <c r="L287" s="42" t="str">
        <f t="shared" si="8"/>
        <v/>
      </c>
      <c r="M287" s="59" t="str">
        <f>IF(C287="","",IF(ISNA(VLOOKUP(C287,#REF!,3,0)),"",VLOOKUP(C287,#REF!,3,0)))</f>
        <v/>
      </c>
      <c r="N287" s="43"/>
      <c r="O287" s="44"/>
      <c r="P287" s="45"/>
      <c r="Q287" s="45"/>
      <c r="R287" s="38" t="str">
        <f>IF(M287="","",IF(ISNA(VLOOKUP(C287,#REF!,4,0)),"",VLOOKUP(C287,#REF!,4,0)))</f>
        <v/>
      </c>
      <c r="S287" s="60"/>
      <c r="T287" s="42" t="str">
        <f t="shared" si="9"/>
        <v/>
      </c>
      <c r="U287" s="61"/>
      <c r="V287" s="60"/>
      <c r="W287" s="47"/>
      <c r="X287" s="47"/>
      <c r="Y287" s="48"/>
      <c r="Z287" s="47"/>
      <c r="AA287" s="47"/>
      <c r="AB287" s="49"/>
      <c r="AC287" s="47"/>
      <c r="AD287" s="50"/>
      <c r="AE287"/>
      <c r="AF287"/>
      <c r="AG287"/>
      <c r="AH287"/>
      <c r="AI287"/>
      <c r="AJ287"/>
      <c r="AK287"/>
      <c r="AL287"/>
      <c r="AM287"/>
      <c r="AN287"/>
      <c r="AP287" s="5"/>
      <c r="AQ287" s="5"/>
      <c r="AR287" s="5"/>
      <c r="AS287" s="5"/>
    </row>
    <row r="288" spans="1:45" s="55" customFormat="1" ht="15" customHeight="1">
      <c r="A288" s="58"/>
      <c r="B288" s="37"/>
      <c r="C288" s="36"/>
      <c r="D288" s="37"/>
      <c r="E288" s="37"/>
      <c r="F288" s="38" t="str">
        <f>IF(C288="","",IF(ISNA(VLOOKUP(C288,#REF!,2,0)),"",VLOOKUP(C288,#REF!,2,0)))</f>
        <v/>
      </c>
      <c r="G288" s="39"/>
      <c r="H288" s="40"/>
      <c r="I288" s="41"/>
      <c r="J288" s="40"/>
      <c r="K288" s="40"/>
      <c r="L288" s="42" t="str">
        <f t="shared" si="8"/>
        <v/>
      </c>
      <c r="M288" s="59" t="str">
        <f>IF(C288="","",IF(ISNA(VLOOKUP(C288,#REF!,3,0)),"",VLOOKUP(C288,#REF!,3,0)))</f>
        <v/>
      </c>
      <c r="N288" s="43"/>
      <c r="O288" s="44"/>
      <c r="P288" s="45"/>
      <c r="Q288" s="45"/>
      <c r="R288" s="38" t="str">
        <f>IF(M288="","",IF(ISNA(VLOOKUP(C288,#REF!,4,0)),"",VLOOKUP(C288,#REF!,4,0)))</f>
        <v/>
      </c>
      <c r="S288" s="60"/>
      <c r="T288" s="42" t="str">
        <f t="shared" si="9"/>
        <v/>
      </c>
      <c r="U288" s="61"/>
      <c r="V288" s="60"/>
      <c r="W288" s="47"/>
      <c r="X288" s="47"/>
      <c r="Y288" s="47"/>
      <c r="Z288" s="47"/>
      <c r="AA288" s="47"/>
      <c r="AB288" s="49"/>
      <c r="AC288" s="47"/>
      <c r="AD288" s="50"/>
      <c r="AE288"/>
      <c r="AF288"/>
      <c r="AG288"/>
      <c r="AH288"/>
      <c r="AI288"/>
      <c r="AJ288"/>
      <c r="AK288"/>
      <c r="AL288"/>
      <c r="AM288"/>
      <c r="AN288"/>
      <c r="AP288" s="5"/>
      <c r="AQ288" s="5"/>
      <c r="AR288" s="5"/>
      <c r="AS288" s="5"/>
    </row>
    <row r="289" spans="1:45" s="55" customFormat="1" ht="15" customHeight="1">
      <c r="A289" s="58"/>
      <c r="B289" s="37"/>
      <c r="C289" s="36"/>
      <c r="D289" s="37"/>
      <c r="E289" s="37"/>
      <c r="F289" s="38" t="str">
        <f>IF(C289="","",IF(ISNA(VLOOKUP(C289,#REF!,2,0)),"",VLOOKUP(C289,#REF!,2,0)))</f>
        <v/>
      </c>
      <c r="G289" s="39"/>
      <c r="H289" s="40"/>
      <c r="I289" s="41"/>
      <c r="J289" s="40"/>
      <c r="K289" s="40"/>
      <c r="L289" s="42" t="str">
        <f t="shared" si="8"/>
        <v/>
      </c>
      <c r="M289" s="59" t="str">
        <f>IF(C289="","",IF(ISNA(VLOOKUP(C289,#REF!,3,0)),"",VLOOKUP(C289,#REF!,3,0)))</f>
        <v/>
      </c>
      <c r="N289" s="43"/>
      <c r="O289" s="44"/>
      <c r="P289" s="45"/>
      <c r="Q289" s="45"/>
      <c r="R289" s="38" t="str">
        <f>IF(M289="","",IF(ISNA(VLOOKUP(C289,#REF!,4,0)),"",VLOOKUP(C289,#REF!,4,0)))</f>
        <v/>
      </c>
      <c r="S289" s="60"/>
      <c r="T289" s="42" t="str">
        <f t="shared" si="9"/>
        <v/>
      </c>
      <c r="U289" s="61"/>
      <c r="V289" s="60"/>
      <c r="W289" s="62"/>
      <c r="X289" s="47"/>
      <c r="Y289" s="47"/>
      <c r="Z289" s="47"/>
      <c r="AA289" s="47"/>
      <c r="AB289" s="49"/>
      <c r="AC289" s="47"/>
      <c r="AD289" s="50"/>
      <c r="AE289"/>
      <c r="AF289"/>
      <c r="AG289"/>
      <c r="AH289"/>
      <c r="AI289"/>
      <c r="AJ289"/>
      <c r="AK289"/>
      <c r="AL289"/>
      <c r="AM289"/>
      <c r="AN289"/>
      <c r="AP289" s="5"/>
      <c r="AQ289" s="5"/>
      <c r="AR289" s="5"/>
      <c r="AS289" s="5"/>
    </row>
    <row r="290" spans="1:45" s="55" customFormat="1" ht="15" customHeight="1">
      <c r="A290" s="58"/>
      <c r="B290" s="37"/>
      <c r="C290" s="36"/>
      <c r="D290" s="37"/>
      <c r="E290" s="37"/>
      <c r="F290" s="38" t="str">
        <f>IF(C290="","",IF(ISNA(VLOOKUP(C290,#REF!,2,0)),"",VLOOKUP(C290,#REF!,2,0)))</f>
        <v/>
      </c>
      <c r="G290" s="39"/>
      <c r="H290" s="40"/>
      <c r="I290" s="41"/>
      <c r="J290" s="40"/>
      <c r="K290" s="40"/>
      <c r="L290" s="42" t="str">
        <f t="shared" si="8"/>
        <v/>
      </c>
      <c r="M290" s="59" t="str">
        <f>IF(C290="","",IF(ISNA(VLOOKUP(C290,#REF!,3,0)),"",VLOOKUP(C290,#REF!,3,0)))</f>
        <v/>
      </c>
      <c r="N290" s="43"/>
      <c r="O290" s="44"/>
      <c r="P290" s="45"/>
      <c r="Q290" s="45"/>
      <c r="R290" s="38" t="str">
        <f>IF(M290="","",IF(ISNA(VLOOKUP(C290,#REF!,4,0)),"",VLOOKUP(C290,#REF!,4,0)))</f>
        <v/>
      </c>
      <c r="S290" s="60"/>
      <c r="T290" s="42" t="str">
        <f t="shared" si="9"/>
        <v/>
      </c>
      <c r="U290" s="61"/>
      <c r="V290" s="60"/>
      <c r="W290" s="47"/>
      <c r="X290" s="47"/>
      <c r="Y290" s="47"/>
      <c r="Z290" s="47"/>
      <c r="AA290" s="47"/>
      <c r="AB290" s="49"/>
      <c r="AC290" s="47"/>
      <c r="AD290" s="50"/>
      <c r="AE290"/>
      <c r="AF290"/>
      <c r="AG290"/>
      <c r="AH290"/>
      <c r="AI290"/>
      <c r="AJ290"/>
      <c r="AK290"/>
      <c r="AL290"/>
      <c r="AM290"/>
      <c r="AN290"/>
      <c r="AP290" s="5"/>
      <c r="AQ290" s="5"/>
      <c r="AR290" s="5"/>
      <c r="AS290" s="5"/>
    </row>
    <row r="291" spans="1:45" s="55" customFormat="1" ht="15" customHeight="1">
      <c r="A291" s="58"/>
      <c r="B291" s="37"/>
      <c r="C291" s="36"/>
      <c r="D291" s="37"/>
      <c r="E291" s="37"/>
      <c r="F291" s="38" t="str">
        <f>IF(C291="","",IF(ISNA(VLOOKUP(C291,#REF!,2,0)),"",VLOOKUP(C291,#REF!,2,0)))</f>
        <v/>
      </c>
      <c r="G291" s="39"/>
      <c r="H291" s="40"/>
      <c r="I291" s="41"/>
      <c r="J291" s="40"/>
      <c r="K291" s="40"/>
      <c r="L291" s="42" t="str">
        <f t="shared" si="8"/>
        <v/>
      </c>
      <c r="M291" s="59" t="str">
        <f>IF(C291="","",IF(ISNA(VLOOKUP(C291,#REF!,3,0)),"",VLOOKUP(C291,#REF!,3,0)))</f>
        <v/>
      </c>
      <c r="N291" s="43"/>
      <c r="O291" s="44"/>
      <c r="P291" s="45"/>
      <c r="Q291" s="45"/>
      <c r="R291" s="38" t="str">
        <f>IF(M291="","",IF(ISNA(VLOOKUP(C291,#REF!,4,0)),"",VLOOKUP(C291,#REF!,4,0)))</f>
        <v/>
      </c>
      <c r="S291" s="60"/>
      <c r="T291" s="42" t="str">
        <f t="shared" si="9"/>
        <v/>
      </c>
      <c r="U291" s="61"/>
      <c r="V291" s="60"/>
      <c r="W291" s="47"/>
      <c r="X291" s="47"/>
      <c r="Y291" s="48"/>
      <c r="Z291" s="47"/>
      <c r="AA291" s="47"/>
      <c r="AB291" s="49"/>
      <c r="AC291" s="47"/>
      <c r="AD291" s="50"/>
      <c r="AE291"/>
      <c r="AF291"/>
      <c r="AG291"/>
      <c r="AH291"/>
      <c r="AI291"/>
      <c r="AJ291"/>
      <c r="AK291"/>
      <c r="AL291"/>
      <c r="AM291"/>
      <c r="AN291"/>
      <c r="AP291" s="5"/>
      <c r="AQ291" s="5"/>
      <c r="AR291" s="5"/>
      <c r="AS291" s="5"/>
    </row>
    <row r="292" spans="1:45" s="55" customFormat="1" ht="15" customHeight="1">
      <c r="A292" s="58"/>
      <c r="B292" s="37"/>
      <c r="C292" s="36"/>
      <c r="D292" s="37"/>
      <c r="E292" s="37"/>
      <c r="F292" s="38" t="str">
        <f>IF(C292="","",IF(ISNA(VLOOKUP(C292,#REF!,2,0)),"",VLOOKUP(C292,#REF!,2,0)))</f>
        <v/>
      </c>
      <c r="G292" s="39"/>
      <c r="H292" s="40"/>
      <c r="I292" s="41"/>
      <c r="J292" s="40"/>
      <c r="K292" s="40"/>
      <c r="L292" s="42" t="str">
        <f t="shared" si="8"/>
        <v/>
      </c>
      <c r="M292" s="59" t="str">
        <f>IF(C292="","",IF(ISNA(VLOOKUP(C292,#REF!,3,0)),"",VLOOKUP(C292,#REF!,3,0)))</f>
        <v/>
      </c>
      <c r="N292" s="43"/>
      <c r="O292" s="44"/>
      <c r="P292" s="45"/>
      <c r="Q292" s="45"/>
      <c r="R292" s="38" t="str">
        <f>IF(M292="","",IF(ISNA(VLOOKUP(C292,#REF!,4,0)),"",VLOOKUP(C292,#REF!,4,0)))</f>
        <v/>
      </c>
      <c r="S292" s="60"/>
      <c r="T292" s="42" t="str">
        <f t="shared" si="9"/>
        <v/>
      </c>
      <c r="U292" s="61"/>
      <c r="V292" s="60"/>
      <c r="W292" s="47"/>
      <c r="X292" s="47"/>
      <c r="Y292" s="47"/>
      <c r="Z292" s="47"/>
      <c r="AA292" s="47"/>
      <c r="AB292" s="49"/>
      <c r="AC292" s="47"/>
      <c r="AD292" s="50"/>
      <c r="AE292"/>
      <c r="AF292"/>
      <c r="AG292"/>
      <c r="AH292"/>
      <c r="AI292"/>
      <c r="AJ292"/>
      <c r="AK292"/>
      <c r="AL292"/>
      <c r="AM292"/>
      <c r="AN292"/>
      <c r="AP292" s="5"/>
      <c r="AQ292" s="5"/>
      <c r="AR292" s="5"/>
      <c r="AS292" s="5"/>
    </row>
    <row r="293" spans="1:45" s="55" customFormat="1" ht="15" customHeight="1">
      <c r="A293" s="58"/>
      <c r="B293" s="37"/>
      <c r="C293" s="36"/>
      <c r="D293" s="37"/>
      <c r="E293" s="37"/>
      <c r="F293" s="38" t="str">
        <f>IF(C293="","",IF(ISNA(VLOOKUP(C293,#REF!,2,0)),"",VLOOKUP(C293,#REF!,2,0)))</f>
        <v/>
      </c>
      <c r="G293" s="39"/>
      <c r="H293" s="40"/>
      <c r="I293" s="41"/>
      <c r="J293" s="40"/>
      <c r="K293" s="40"/>
      <c r="L293" s="42" t="str">
        <f t="shared" si="8"/>
        <v/>
      </c>
      <c r="M293" s="59" t="str">
        <f>IF(C293="","",IF(ISNA(VLOOKUP(C293,#REF!,3,0)),"",VLOOKUP(C293,#REF!,3,0)))</f>
        <v/>
      </c>
      <c r="N293" s="43"/>
      <c r="O293" s="44"/>
      <c r="P293" s="45"/>
      <c r="Q293" s="45"/>
      <c r="R293" s="38" t="str">
        <f>IF(M293="","",IF(ISNA(VLOOKUP(C293,#REF!,4,0)),"",VLOOKUP(C293,#REF!,4,0)))</f>
        <v/>
      </c>
      <c r="S293" s="60"/>
      <c r="T293" s="42" t="str">
        <f t="shared" si="9"/>
        <v/>
      </c>
      <c r="U293" s="61"/>
      <c r="V293" s="60"/>
      <c r="W293" s="46"/>
      <c r="X293" s="47"/>
      <c r="Y293" s="48"/>
      <c r="Z293" s="47"/>
      <c r="AA293" s="48"/>
      <c r="AB293" s="76"/>
      <c r="AC293" s="62"/>
      <c r="AE293"/>
      <c r="AF293"/>
      <c r="AG293"/>
      <c r="AH293"/>
      <c r="AI293"/>
      <c r="AJ293"/>
      <c r="AK293"/>
      <c r="AL293"/>
      <c r="AM293"/>
      <c r="AN293"/>
      <c r="AP293" s="5"/>
      <c r="AQ293" s="5"/>
      <c r="AR293" s="5"/>
      <c r="AS293" s="5"/>
    </row>
    <row r="294" spans="1:45" s="55" customFormat="1" ht="15" customHeight="1">
      <c r="A294" s="83"/>
      <c r="B294" s="37"/>
      <c r="C294" s="36"/>
      <c r="D294" s="37"/>
      <c r="E294" s="37"/>
      <c r="F294" s="38" t="str">
        <f>IF(C294="","",IF(ISNA(VLOOKUP(C294,#REF!,2,0)),"",VLOOKUP(C294,#REF!,2,0)))</f>
        <v/>
      </c>
      <c r="G294" s="39"/>
      <c r="H294" s="40"/>
      <c r="I294" s="41"/>
      <c r="J294" s="40"/>
      <c r="K294" s="40"/>
      <c r="L294" s="42" t="str">
        <f t="shared" si="8"/>
        <v/>
      </c>
      <c r="M294" s="59" t="str">
        <f>IF(C294="","",IF(ISNA(VLOOKUP(C294,#REF!,3,0)),"",VLOOKUP(C294,#REF!,3,0)))</f>
        <v/>
      </c>
      <c r="N294" s="43"/>
      <c r="O294" s="44"/>
      <c r="P294" s="45"/>
      <c r="Q294" s="45"/>
      <c r="R294" s="38" t="str">
        <f>IF(M294="","",IF(ISNA(VLOOKUP(C294,#REF!,4,0)),"",VLOOKUP(C294,#REF!,4,0)))</f>
        <v/>
      </c>
      <c r="S294" s="60"/>
      <c r="T294" s="42" t="str">
        <f t="shared" si="9"/>
        <v/>
      </c>
      <c r="U294" s="84"/>
      <c r="V294" s="85"/>
      <c r="W294" s="47"/>
      <c r="X294" s="47"/>
      <c r="Y294" s="47"/>
      <c r="Z294" s="47"/>
      <c r="AA294" s="47"/>
      <c r="AB294" s="49"/>
      <c r="AC294" s="47"/>
      <c r="AD294" s="50"/>
      <c r="AE294"/>
      <c r="AF294"/>
      <c r="AG294"/>
      <c r="AH294"/>
      <c r="AI294"/>
      <c r="AJ294"/>
      <c r="AK294"/>
      <c r="AL294"/>
      <c r="AM294"/>
      <c r="AN294"/>
      <c r="AP294" s="5"/>
      <c r="AQ294" s="5"/>
      <c r="AR294" s="5"/>
      <c r="AS294" s="5"/>
    </row>
    <row r="295" spans="1:45" s="55" customFormat="1" ht="15" customHeight="1" thickBot="1">
      <c r="A295" s="86"/>
      <c r="B295" s="37"/>
      <c r="C295" s="36"/>
      <c r="D295" s="37"/>
      <c r="E295" s="37"/>
      <c r="F295" s="38" t="str">
        <f>IF(C295="","",IF(ISNA(VLOOKUP(C295,#REF!,2,0)),"",VLOOKUP(C295,#REF!,2,0)))</f>
        <v/>
      </c>
      <c r="G295" s="39"/>
      <c r="H295" s="40"/>
      <c r="I295" s="41"/>
      <c r="J295" s="40"/>
      <c r="K295" s="40"/>
      <c r="L295" s="42" t="str">
        <f t="shared" si="8"/>
        <v/>
      </c>
      <c r="M295" s="59" t="str">
        <f>IF(C295="","",IF(ISNA(VLOOKUP(C295,#REF!,3,0)),"",VLOOKUP(C295,#REF!,3,0)))</f>
        <v/>
      </c>
      <c r="N295" s="43"/>
      <c r="O295" s="44"/>
      <c r="P295" s="45"/>
      <c r="Q295" s="45"/>
      <c r="R295" s="38" t="str">
        <f>IF(M295="","",IF(ISNA(VLOOKUP(C295,#REF!,4,0)),"",VLOOKUP(C295,#REF!,4,0)))</f>
        <v/>
      </c>
      <c r="S295" s="60"/>
      <c r="T295" s="42" t="str">
        <f t="shared" si="9"/>
        <v/>
      </c>
      <c r="U295" s="87"/>
      <c r="V295" s="88"/>
      <c r="W295" s="89"/>
      <c r="X295" s="90"/>
      <c r="Y295" s="85"/>
      <c r="Z295" s="89"/>
      <c r="AA295" s="89"/>
      <c r="AB295" s="90"/>
      <c r="AC295" s="47"/>
      <c r="AD295" s="91"/>
      <c r="AE295" s="51"/>
      <c r="AF295" s="51"/>
      <c r="AG295" s="51"/>
      <c r="AH295" s="51"/>
      <c r="AI295" s="51"/>
      <c r="AJ295" s="51"/>
      <c r="AK295" s="51"/>
      <c r="AL295" s="51"/>
      <c r="AM295" s="51"/>
      <c r="AN295" s="51"/>
      <c r="AP295" s="5"/>
      <c r="AQ295" s="5"/>
      <c r="AR295" s="5"/>
      <c r="AS295" s="5"/>
    </row>
    <row r="296" spans="1:45" s="55" customFormat="1" ht="15" customHeight="1" thickBot="1">
      <c r="A296" s="86"/>
      <c r="B296" s="37"/>
      <c r="C296" s="36"/>
      <c r="D296" s="37"/>
      <c r="E296" s="37"/>
      <c r="F296" s="38" t="str">
        <f>IF(C296="","",IF(ISNA(VLOOKUP(C296,#REF!,2,0)),"",VLOOKUP(C296,#REF!,2,0)))</f>
        <v/>
      </c>
      <c r="G296" s="39"/>
      <c r="H296" s="40"/>
      <c r="I296" s="41"/>
      <c r="J296" s="40"/>
      <c r="K296" s="40"/>
      <c r="L296" s="42" t="str">
        <f t="shared" si="8"/>
        <v/>
      </c>
      <c r="M296" s="59" t="str">
        <f>IF(C296="","",IF(ISNA(VLOOKUP(C296,#REF!,3,0)),"",VLOOKUP(C296,#REF!,3,0)))</f>
        <v/>
      </c>
      <c r="N296" s="43"/>
      <c r="O296" s="44"/>
      <c r="P296" s="45"/>
      <c r="Q296" s="45"/>
      <c r="R296" s="38" t="str">
        <f>IF(M296="","",IF(ISNA(VLOOKUP(C296,#REF!,4,0)),"",VLOOKUP(C296,#REF!,4,0)))</f>
        <v/>
      </c>
      <c r="S296" s="60"/>
      <c r="T296" s="42" t="str">
        <f t="shared" si="9"/>
        <v/>
      </c>
      <c r="U296" s="87"/>
      <c r="V296" s="88"/>
      <c r="W296" s="46"/>
      <c r="X296" s="46"/>
      <c r="Y296" s="88"/>
      <c r="Z296" s="46"/>
      <c r="AA296" s="46"/>
      <c r="AB296" s="46"/>
      <c r="AC296" s="46"/>
      <c r="AD296" s="91"/>
      <c r="AE296" s="124" t="s">
        <v>34</v>
      </c>
      <c r="AF296" s="124"/>
      <c r="AG296" s="125"/>
      <c r="AH296" s="92">
        <f>COUNTIF(G:G,"&gt;0:00")</f>
        <v>1</v>
      </c>
      <c r="AI296" s="124" t="s">
        <v>35</v>
      </c>
      <c r="AJ296" s="124"/>
      <c r="AK296" s="125"/>
      <c r="AL296" s="54">
        <f>COUNTIF(T:T,"&gt;0:00")</f>
        <v>1</v>
      </c>
      <c r="AM296" s="51"/>
      <c r="AN296" s="51"/>
      <c r="AP296" s="5"/>
      <c r="AQ296" s="5"/>
      <c r="AR296" s="5"/>
      <c r="AS296" s="5"/>
    </row>
    <row r="297" spans="1:45" s="55" customFormat="1" ht="15" customHeight="1" thickBot="1">
      <c r="A297" s="86"/>
      <c r="B297" s="37"/>
      <c r="C297" s="36"/>
      <c r="D297" s="37"/>
      <c r="E297" s="37"/>
      <c r="F297" s="38" t="str">
        <f>IF(C297="","",IF(ISNA(VLOOKUP(C297,#REF!,2,0)),"",VLOOKUP(C297,#REF!,2,0)))</f>
        <v/>
      </c>
      <c r="G297" s="39"/>
      <c r="H297" s="40"/>
      <c r="I297" s="41"/>
      <c r="J297" s="40"/>
      <c r="K297" s="40"/>
      <c r="L297" s="42" t="str">
        <f t="shared" si="8"/>
        <v/>
      </c>
      <c r="M297" s="59" t="str">
        <f>IF(C297="","",IF(ISNA(VLOOKUP(C297,#REF!,3,0)),"",VLOOKUP(C297,#REF!,3,0)))</f>
        <v/>
      </c>
      <c r="N297" s="43"/>
      <c r="O297" s="44"/>
      <c r="P297" s="45"/>
      <c r="Q297" s="45"/>
      <c r="R297" s="38" t="str">
        <f>IF(M297="","",IF(ISNA(VLOOKUP(C297,#REF!,4,0)),"",VLOOKUP(C297,#REF!,4,0)))</f>
        <v/>
      </c>
      <c r="S297" s="60"/>
      <c r="T297" s="42" t="str">
        <f t="shared" si="9"/>
        <v/>
      </c>
      <c r="U297" s="87"/>
      <c r="V297" s="88"/>
      <c r="W297" s="46"/>
      <c r="X297" s="46"/>
      <c r="Y297" s="88"/>
      <c r="Z297" s="46"/>
      <c r="AA297" s="46"/>
      <c r="AB297" s="46"/>
      <c r="AC297" s="46"/>
      <c r="AD297" s="91"/>
      <c r="AE297" s="124" t="s">
        <v>36</v>
      </c>
      <c r="AF297" s="124"/>
      <c r="AG297" s="124"/>
      <c r="AH297" s="54">
        <f>COUNTIF(S:S,"&gt;0:00")</f>
        <v>1</v>
      </c>
      <c r="AI297" s="124" t="s">
        <v>37</v>
      </c>
      <c r="AJ297" s="124"/>
      <c r="AK297" s="125"/>
      <c r="AL297" s="93">
        <f>((SUM(T:T))/AL296)</f>
        <v>6.9444444444444198E-3</v>
      </c>
      <c r="AM297" s="51"/>
      <c r="AN297" s="51"/>
      <c r="AP297" s="5"/>
      <c r="AQ297" s="5"/>
      <c r="AR297" s="5"/>
      <c r="AS297" s="5"/>
    </row>
    <row r="298" spans="1:45" s="55" customFormat="1" ht="15" customHeight="1" thickBot="1">
      <c r="A298" s="86"/>
      <c r="B298" s="37"/>
      <c r="C298" s="36"/>
      <c r="D298" s="37"/>
      <c r="E298" s="37"/>
      <c r="F298" s="38" t="str">
        <f>IF(C298="","",IF(ISNA(VLOOKUP(C298,#REF!,2,0)),"",VLOOKUP(C298,#REF!,2,0)))</f>
        <v/>
      </c>
      <c r="G298" s="39"/>
      <c r="H298" s="40"/>
      <c r="I298" s="41"/>
      <c r="J298" s="40"/>
      <c r="K298" s="40"/>
      <c r="L298" s="42" t="str">
        <f t="shared" si="8"/>
        <v/>
      </c>
      <c r="M298" s="59" t="str">
        <f>IF(C298="","",IF(ISNA(VLOOKUP(C298,#REF!,3,0)),"",VLOOKUP(C298,#REF!,3,0)))</f>
        <v/>
      </c>
      <c r="N298" s="43"/>
      <c r="O298" s="44"/>
      <c r="P298" s="45"/>
      <c r="Q298" s="45"/>
      <c r="R298" s="38" t="str">
        <f>IF(M298="","",IF(ISNA(VLOOKUP(C298,#REF!,4,0)),"",VLOOKUP(C298,#REF!,4,0)))</f>
        <v/>
      </c>
      <c r="S298" s="60"/>
      <c r="T298" s="42" t="str">
        <f t="shared" si="9"/>
        <v/>
      </c>
      <c r="U298" s="87"/>
      <c r="V298" s="88"/>
      <c r="W298" s="46"/>
      <c r="X298" s="46"/>
      <c r="Y298" s="88"/>
      <c r="Z298" s="46"/>
      <c r="AA298" s="46"/>
      <c r="AB298" s="46"/>
      <c r="AC298" s="46"/>
      <c r="AD298" s="91"/>
      <c r="AE298" s="94"/>
      <c r="AF298" s="94"/>
      <c r="AG298" s="94"/>
      <c r="AH298" s="94"/>
      <c r="AI298" s="126" t="s">
        <v>38</v>
      </c>
      <c r="AJ298" s="127"/>
      <c r="AK298" s="125"/>
      <c r="AL298" s="95">
        <f>((AH297-AL296)/AH297)</f>
        <v>0</v>
      </c>
      <c r="AM298" s="51"/>
      <c r="AN298" s="51"/>
      <c r="AP298" s="5"/>
      <c r="AQ298" s="5"/>
      <c r="AR298" s="5"/>
      <c r="AS298" s="5"/>
    </row>
    <row r="299" spans="1:45" s="55" customFormat="1" ht="15" customHeight="1" thickBot="1">
      <c r="A299" s="86"/>
      <c r="B299" s="37"/>
      <c r="C299" s="36"/>
      <c r="D299" s="37"/>
      <c r="E299" s="37"/>
      <c r="F299" s="38" t="str">
        <f>IF(C299="","",IF(ISNA(VLOOKUP(C299,#REF!,2,0)),"",VLOOKUP(C299,#REF!,2,0)))</f>
        <v/>
      </c>
      <c r="G299" s="39"/>
      <c r="H299" s="40"/>
      <c r="I299" s="41"/>
      <c r="J299" s="40"/>
      <c r="K299" s="40"/>
      <c r="L299" s="42" t="str">
        <f t="shared" si="8"/>
        <v/>
      </c>
      <c r="M299" s="59" t="str">
        <f>IF(C299="","",IF(ISNA(VLOOKUP(C299,#REF!,3,0)),"",VLOOKUP(C299,#REF!,3,0)))</f>
        <v/>
      </c>
      <c r="N299" s="43"/>
      <c r="O299" s="44"/>
      <c r="P299" s="45"/>
      <c r="Q299" s="45"/>
      <c r="R299" s="38" t="str">
        <f>IF(M299="","",IF(ISNA(VLOOKUP(C299,#REF!,4,0)),"",VLOOKUP(C299,#REF!,4,0)))</f>
        <v/>
      </c>
      <c r="S299" s="60"/>
      <c r="T299" s="42" t="str">
        <f t="shared" si="9"/>
        <v/>
      </c>
      <c r="U299" s="87"/>
      <c r="V299" s="88"/>
      <c r="W299" s="46"/>
      <c r="X299" s="46"/>
      <c r="Y299" s="88"/>
      <c r="Z299" s="46"/>
      <c r="AA299" s="46"/>
      <c r="AB299" s="96"/>
      <c r="AC299" s="46"/>
      <c r="AD299" s="91"/>
      <c r="AE299" s="124" t="s">
        <v>39</v>
      </c>
      <c r="AF299" s="124"/>
      <c r="AG299" s="125"/>
      <c r="AH299" s="97">
        <f>SUM(N:N)</f>
        <v>120</v>
      </c>
      <c r="AI299" s="51"/>
      <c r="AJ299" s="51"/>
      <c r="AK299" s="51"/>
      <c r="AL299" s="51"/>
      <c r="AM299" s="94"/>
      <c r="AN299" s="94"/>
      <c r="AP299" s="5"/>
      <c r="AQ299" s="5"/>
      <c r="AR299" s="5"/>
      <c r="AS299" s="5"/>
    </row>
    <row r="300" spans="1:45" s="55" customFormat="1" ht="15" customHeight="1" thickBot="1">
      <c r="A300" s="86"/>
      <c r="B300" s="37"/>
      <c r="C300" s="36"/>
      <c r="D300" s="37"/>
      <c r="E300" s="37"/>
      <c r="F300" s="38" t="str">
        <f>IF(C300="","",IF(ISNA(VLOOKUP(C300,#REF!,2,0)),"",VLOOKUP(C300,#REF!,2,0)))</f>
        <v/>
      </c>
      <c r="G300" s="39"/>
      <c r="H300" s="40"/>
      <c r="I300" s="41"/>
      <c r="J300" s="40"/>
      <c r="K300" s="40"/>
      <c r="L300" s="42" t="str">
        <f t="shared" si="8"/>
        <v/>
      </c>
      <c r="M300" s="59" t="str">
        <f>IF(C300="","",IF(ISNA(VLOOKUP(C300,#REF!,3,0)),"",VLOOKUP(C300,#REF!,3,0)))</f>
        <v/>
      </c>
      <c r="N300" s="43"/>
      <c r="O300" s="44"/>
      <c r="P300" s="45"/>
      <c r="Q300" s="45"/>
      <c r="R300" s="38" t="str">
        <f>IF(M300="","",IF(ISNA(VLOOKUP(C300,#REF!,4,0)),"",VLOOKUP(C300,#REF!,4,0)))</f>
        <v/>
      </c>
      <c r="S300" s="60"/>
      <c r="T300" s="42" t="str">
        <f t="shared" si="9"/>
        <v/>
      </c>
      <c r="U300" s="87"/>
      <c r="V300" s="88"/>
      <c r="W300" s="46"/>
      <c r="X300" s="46"/>
      <c r="Y300" s="88"/>
      <c r="Z300" s="46"/>
      <c r="AA300" s="46"/>
      <c r="AB300" s="46"/>
      <c r="AC300" s="46"/>
      <c r="AD300" s="91"/>
      <c r="AE300" s="51"/>
      <c r="AF300" s="51"/>
      <c r="AG300" s="51"/>
      <c r="AH300" s="51"/>
      <c r="AI300" s="98"/>
      <c r="AJ300" s="98"/>
      <c r="AK300" s="73" t="s">
        <v>40</v>
      </c>
      <c r="AL300" s="54">
        <f>SUM(AL303:AL314)</f>
        <v>1</v>
      </c>
      <c r="AM300" s="94"/>
      <c r="AN300" s="94"/>
      <c r="AP300" s="5"/>
      <c r="AQ300" s="5"/>
      <c r="AR300" s="5"/>
      <c r="AS300" s="5"/>
    </row>
    <row r="301" spans="1:45" s="55" customFormat="1" ht="15" customHeight="1" thickBot="1">
      <c r="A301" s="83"/>
      <c r="B301" s="37"/>
      <c r="C301" s="36"/>
      <c r="D301" s="37"/>
      <c r="E301" s="37"/>
      <c r="F301" s="38" t="str">
        <f>IF(C301="","",IF(ISNA(VLOOKUP(C301,#REF!,2,0)),"",VLOOKUP(C301,#REF!,2,0)))</f>
        <v/>
      </c>
      <c r="G301" s="39"/>
      <c r="H301" s="40"/>
      <c r="I301" s="41"/>
      <c r="J301" s="40"/>
      <c r="K301" s="40"/>
      <c r="L301" s="42" t="str">
        <f t="shared" si="8"/>
        <v/>
      </c>
      <c r="M301" s="59" t="str">
        <f>IF(C301="","",IF(ISNA(VLOOKUP(C301,#REF!,3,0)),"",VLOOKUP(C301,#REF!,3,0)))</f>
        <v/>
      </c>
      <c r="N301" s="43"/>
      <c r="O301" s="44"/>
      <c r="P301" s="45"/>
      <c r="Q301" s="45"/>
      <c r="R301" s="38" t="str">
        <f>IF(M301="","",IF(ISNA(VLOOKUP(C301,#REF!,4,0)),"",VLOOKUP(C301,#REF!,4,0)))</f>
        <v/>
      </c>
      <c r="S301" s="60"/>
      <c r="T301" s="42" t="str">
        <f t="shared" si="9"/>
        <v/>
      </c>
      <c r="U301" s="61"/>
      <c r="V301" s="60"/>
      <c r="W301" s="46"/>
      <c r="X301" s="46"/>
      <c r="Y301" s="88"/>
      <c r="Z301" s="46"/>
      <c r="AA301" s="46"/>
      <c r="AB301" s="46"/>
      <c r="AC301" s="46"/>
      <c r="AD301" s="91"/>
      <c r="AE301" s="124" t="s">
        <v>41</v>
      </c>
      <c r="AF301" s="124"/>
      <c r="AG301" s="125"/>
      <c r="AH301" s="54">
        <f>COUNTIF(L:L,"&gt;0:00")</f>
        <v>1</v>
      </c>
      <c r="AI301" s="128" t="s">
        <v>42</v>
      </c>
      <c r="AJ301" s="129"/>
      <c r="AK301" s="130"/>
      <c r="AL301" s="95">
        <f>((AH297-AL300)/AH297)</f>
        <v>0</v>
      </c>
      <c r="AM301" s="51"/>
      <c r="AN301" s="51"/>
      <c r="AP301" s="5"/>
      <c r="AQ301" s="5"/>
      <c r="AR301" s="5"/>
      <c r="AS301" s="5"/>
    </row>
    <row r="302" spans="1:45" s="55" customFormat="1" ht="15" customHeight="1" thickBot="1">
      <c r="A302" s="58"/>
      <c r="B302" s="37"/>
      <c r="C302" s="36"/>
      <c r="D302" s="37"/>
      <c r="E302" s="37"/>
      <c r="F302" s="38" t="str">
        <f>IF(C302="","",IF(ISNA(VLOOKUP(C302,#REF!,2,0)),"",VLOOKUP(C302,#REF!,2,0)))</f>
        <v/>
      </c>
      <c r="G302" s="39"/>
      <c r="H302" s="40"/>
      <c r="I302" s="41"/>
      <c r="J302" s="40"/>
      <c r="K302" s="40"/>
      <c r="L302" s="42" t="str">
        <f t="shared" si="8"/>
        <v/>
      </c>
      <c r="M302" s="59" t="str">
        <f>IF(C302="","",IF(ISNA(VLOOKUP(C302,#REF!,3,0)),"",VLOOKUP(C302,#REF!,3,0)))</f>
        <v/>
      </c>
      <c r="N302" s="43"/>
      <c r="O302" s="44"/>
      <c r="P302" s="45"/>
      <c r="Q302" s="45"/>
      <c r="R302" s="38" t="str">
        <f>IF(M302="","",IF(ISNA(VLOOKUP(C302,#REF!,4,0)),"",VLOOKUP(C302,#REF!,4,0)))</f>
        <v/>
      </c>
      <c r="S302" s="60"/>
      <c r="T302" s="42" t="str">
        <f t="shared" si="9"/>
        <v/>
      </c>
      <c r="U302" s="61"/>
      <c r="V302" s="60"/>
      <c r="W302" s="47"/>
      <c r="X302" s="47"/>
      <c r="Y302" s="47"/>
      <c r="Z302" s="47"/>
      <c r="AA302" s="47"/>
      <c r="AB302" s="49"/>
      <c r="AC302" s="47"/>
      <c r="AD302" s="91"/>
      <c r="AE302" s="124" t="s">
        <v>37</v>
      </c>
      <c r="AF302" s="124"/>
      <c r="AG302" s="125"/>
      <c r="AH302" s="93" t="e">
        <f>AVERAGE(L294:L324)</f>
        <v>#DIV/0!</v>
      </c>
      <c r="AI302" s="52"/>
      <c r="AJ302" s="52"/>
      <c r="AK302" s="52"/>
      <c r="AL302" s="52"/>
      <c r="AM302" s="51"/>
      <c r="AN302" s="51"/>
      <c r="AP302" s="5"/>
      <c r="AQ302" s="5"/>
      <c r="AR302" s="5"/>
      <c r="AS302" s="5"/>
    </row>
    <row r="303" spans="1:45" s="55" customFormat="1" ht="15" customHeight="1" thickBot="1">
      <c r="A303" s="58"/>
      <c r="B303" s="37"/>
      <c r="C303" s="36"/>
      <c r="D303" s="37"/>
      <c r="E303" s="37"/>
      <c r="F303" s="38" t="str">
        <f>IF(C303="","",IF(ISNA(VLOOKUP(C303,#REF!,2,0)),"",VLOOKUP(C303,#REF!,2,0)))</f>
        <v/>
      </c>
      <c r="G303" s="39"/>
      <c r="H303" s="40"/>
      <c r="I303" s="41"/>
      <c r="J303" s="40"/>
      <c r="K303" s="40"/>
      <c r="L303" s="42" t="str">
        <f t="shared" si="8"/>
        <v/>
      </c>
      <c r="M303" s="59" t="str">
        <f>IF(C303="","",IF(ISNA(VLOOKUP(C303,#REF!,3,0)),"",VLOOKUP(C303,#REF!,3,0)))</f>
        <v/>
      </c>
      <c r="N303" s="43"/>
      <c r="O303" s="44"/>
      <c r="P303" s="45"/>
      <c r="Q303" s="45"/>
      <c r="R303" s="38" t="str">
        <f>IF(M303="","",IF(ISNA(VLOOKUP(C303,#REF!,4,0)),"",VLOOKUP(C303,#REF!,4,0)))</f>
        <v/>
      </c>
      <c r="S303" s="60"/>
      <c r="T303" s="42" t="str">
        <f t="shared" si="9"/>
        <v/>
      </c>
      <c r="U303" s="61"/>
      <c r="V303" s="60"/>
      <c r="W303" s="46"/>
      <c r="X303" s="47"/>
      <c r="Y303" s="47"/>
      <c r="Z303" s="47"/>
      <c r="AA303" s="47"/>
      <c r="AB303" s="49"/>
      <c r="AC303" s="47"/>
      <c r="AD303" s="91"/>
      <c r="AE303" s="124" t="s">
        <v>43</v>
      </c>
      <c r="AF303" s="124"/>
      <c r="AG303" s="125"/>
      <c r="AH303" s="95">
        <f>((AH296-AH301)/AH296)</f>
        <v>0</v>
      </c>
      <c r="AI303" s="52"/>
      <c r="AJ303" s="52"/>
      <c r="AK303" s="53">
        <v>11</v>
      </c>
      <c r="AL303" s="54">
        <f>COUNTIF(U:AA,"=11")</f>
        <v>0</v>
      </c>
      <c r="AM303" s="51"/>
      <c r="AN303" s="51"/>
      <c r="AP303" s="5"/>
      <c r="AQ303" s="5"/>
      <c r="AR303" s="5"/>
      <c r="AS303" s="5"/>
    </row>
    <row r="304" spans="1:45" s="55" customFormat="1" ht="15" customHeight="1" thickBot="1">
      <c r="A304" s="58"/>
      <c r="B304" s="37"/>
      <c r="C304" s="36"/>
      <c r="D304" s="37"/>
      <c r="E304" s="37"/>
      <c r="F304" s="38" t="str">
        <f>IF(C304="","",IF(ISNA(VLOOKUP(C304,#REF!,2,0)),"",VLOOKUP(C304,#REF!,2,0)))</f>
        <v/>
      </c>
      <c r="G304" s="39"/>
      <c r="H304" s="40"/>
      <c r="I304" s="41"/>
      <c r="J304" s="40"/>
      <c r="K304" s="40"/>
      <c r="L304" s="42" t="str">
        <f t="shared" si="8"/>
        <v/>
      </c>
      <c r="M304" s="59" t="str">
        <f>IF(C304="","",IF(ISNA(VLOOKUP(C304,#REF!,3,0)),"",VLOOKUP(C304,#REF!,3,0)))</f>
        <v/>
      </c>
      <c r="N304" s="43"/>
      <c r="O304" s="44"/>
      <c r="P304" s="45"/>
      <c r="Q304" s="45"/>
      <c r="R304" s="38" t="str">
        <f>IF(M304="","",IF(ISNA(VLOOKUP(C304,#REF!,4,0)),"",VLOOKUP(C304,#REF!,4,0)))</f>
        <v/>
      </c>
      <c r="S304" s="60"/>
      <c r="T304" s="42" t="str">
        <f t="shared" si="9"/>
        <v/>
      </c>
      <c r="U304" s="61"/>
      <c r="V304" s="60"/>
      <c r="W304" s="46"/>
      <c r="X304" s="47"/>
      <c r="Y304" s="48"/>
      <c r="Z304" s="47"/>
      <c r="AA304" s="47"/>
      <c r="AB304" s="49"/>
      <c r="AC304" s="47"/>
      <c r="AD304" s="50"/>
      <c r="AE304" s="51"/>
      <c r="AF304" s="51"/>
      <c r="AG304" s="51"/>
      <c r="AH304" s="51"/>
      <c r="AI304" s="52"/>
      <c r="AJ304" s="52"/>
      <c r="AK304" s="53">
        <v>13</v>
      </c>
      <c r="AL304" s="54">
        <f>COUNTIF(U:AA,"=13")</f>
        <v>0</v>
      </c>
      <c r="AM304" s="51"/>
      <c r="AN304" s="51"/>
      <c r="AP304" s="5"/>
      <c r="AQ304" s="5"/>
      <c r="AR304" s="5"/>
      <c r="AS304" s="5"/>
    </row>
    <row r="305" spans="1:45" s="55" customFormat="1" ht="15" customHeight="1" thickBot="1">
      <c r="A305" s="58"/>
      <c r="B305" s="37"/>
      <c r="C305" s="36"/>
      <c r="D305" s="37"/>
      <c r="E305" s="37"/>
      <c r="F305" s="38" t="str">
        <f>IF(C305="","",IF(ISNA(VLOOKUP(C305,#REF!,2,0)),"",VLOOKUP(C305,#REF!,2,0)))</f>
        <v/>
      </c>
      <c r="G305" s="39"/>
      <c r="H305" s="40"/>
      <c r="I305" s="41"/>
      <c r="J305" s="40"/>
      <c r="K305" s="40"/>
      <c r="L305" s="42" t="str">
        <f t="shared" si="8"/>
        <v/>
      </c>
      <c r="M305" s="59" t="str">
        <f>IF(C305="","",IF(ISNA(VLOOKUP(C305,#REF!,3,0)),"",VLOOKUP(C305,#REF!,3,0)))</f>
        <v/>
      </c>
      <c r="N305" s="43"/>
      <c r="O305" s="44"/>
      <c r="P305" s="45"/>
      <c r="Q305" s="45"/>
      <c r="R305" s="38" t="str">
        <f>IF(M305="","",IF(ISNA(VLOOKUP(C305,#REF!,4,0)),"",VLOOKUP(C305,#REF!,4,0)))</f>
        <v/>
      </c>
      <c r="S305" s="60"/>
      <c r="T305" s="42" t="str">
        <f t="shared" si="9"/>
        <v/>
      </c>
      <c r="U305" s="61"/>
      <c r="V305" s="60"/>
      <c r="W305" s="47"/>
      <c r="X305" s="47"/>
      <c r="Y305" s="47"/>
      <c r="Z305" s="47"/>
      <c r="AA305" s="47"/>
      <c r="AB305" s="49"/>
      <c r="AC305" s="47"/>
      <c r="AD305" s="50"/>
      <c r="AE305" s="52"/>
      <c r="AF305" s="52"/>
      <c r="AG305" s="52"/>
      <c r="AH305" s="52"/>
      <c r="AI305" s="52"/>
      <c r="AJ305" s="52"/>
      <c r="AK305" s="53">
        <v>15</v>
      </c>
      <c r="AL305" s="54">
        <f>COUNTIF(U:AA,"=15")</f>
        <v>0</v>
      </c>
      <c r="AM305" s="51"/>
      <c r="AN305" s="51"/>
      <c r="AP305" s="5"/>
      <c r="AQ305" s="5"/>
      <c r="AR305" s="5"/>
      <c r="AS305" s="5"/>
    </row>
    <row r="306" spans="1:45" s="55" customFormat="1" ht="15" customHeight="1" thickBot="1">
      <c r="A306" s="58"/>
      <c r="B306" s="37"/>
      <c r="C306" s="36"/>
      <c r="D306" s="37"/>
      <c r="E306" s="37"/>
      <c r="F306" s="38" t="str">
        <f>IF(C306="","",IF(ISNA(VLOOKUP(C306,#REF!,2,0)),"",VLOOKUP(C306,#REF!,2,0)))</f>
        <v/>
      </c>
      <c r="G306" s="39"/>
      <c r="H306" s="40"/>
      <c r="I306" s="41"/>
      <c r="J306" s="40"/>
      <c r="K306" s="40"/>
      <c r="L306" s="42" t="str">
        <f t="shared" si="8"/>
        <v/>
      </c>
      <c r="M306" s="59" t="str">
        <f>IF(C306="","",IF(ISNA(VLOOKUP(C306,#REF!,3,0)),"",VLOOKUP(C306,#REF!,3,0)))</f>
        <v/>
      </c>
      <c r="N306" s="43"/>
      <c r="O306" s="44"/>
      <c r="P306" s="45"/>
      <c r="Q306" s="45"/>
      <c r="R306" s="38" t="str">
        <f>IF(M306="","",IF(ISNA(VLOOKUP(C306,#REF!,4,0)),"",VLOOKUP(C306,#REF!,4,0)))</f>
        <v/>
      </c>
      <c r="S306" s="60"/>
      <c r="T306" s="42" t="str">
        <f t="shared" si="9"/>
        <v/>
      </c>
      <c r="U306" s="61"/>
      <c r="V306" s="60"/>
      <c r="W306" s="46"/>
      <c r="X306" s="47"/>
      <c r="Y306" s="48"/>
      <c r="Z306" s="62"/>
      <c r="AA306" s="47"/>
      <c r="AB306" s="49"/>
      <c r="AC306" s="47"/>
      <c r="AD306" s="50"/>
      <c r="AE306" s="52"/>
      <c r="AF306" s="52"/>
      <c r="AG306" s="52"/>
      <c r="AH306" s="52"/>
      <c r="AI306" s="52"/>
      <c r="AJ306" s="52"/>
      <c r="AK306" s="63">
        <v>18</v>
      </c>
      <c r="AL306" s="54">
        <f>COUNTIF(U:AA,"=18")</f>
        <v>0</v>
      </c>
      <c r="AM306" s="51"/>
      <c r="AN306" s="51"/>
      <c r="AP306" s="5"/>
      <c r="AQ306" s="5"/>
      <c r="AR306" s="5"/>
      <c r="AS306" s="5"/>
    </row>
    <row r="307" spans="1:45" s="55" customFormat="1" ht="15" customHeight="1" thickBot="1">
      <c r="A307" s="58"/>
      <c r="B307" s="37"/>
      <c r="C307" s="36"/>
      <c r="D307" s="37"/>
      <c r="E307" s="37"/>
      <c r="F307" s="38" t="str">
        <f>IF(C307="","",IF(ISNA(VLOOKUP(C307,#REF!,2,0)),"",VLOOKUP(C307,#REF!,2,0)))</f>
        <v/>
      </c>
      <c r="G307" s="39"/>
      <c r="H307" s="40"/>
      <c r="I307" s="41"/>
      <c r="J307" s="40"/>
      <c r="K307" s="40"/>
      <c r="L307" s="42" t="str">
        <f t="shared" si="8"/>
        <v/>
      </c>
      <c r="M307" s="59" t="str">
        <f>IF(C307="","",IF(ISNA(VLOOKUP(C307,#REF!,3,0)),"",VLOOKUP(C307,#REF!,3,0)))</f>
        <v/>
      </c>
      <c r="N307" s="43"/>
      <c r="O307" s="44"/>
      <c r="P307" s="45"/>
      <c r="Q307" s="45"/>
      <c r="R307" s="38" t="str">
        <f>IF(M307="","",IF(ISNA(VLOOKUP(C307,#REF!,4,0)),"",VLOOKUP(C307,#REF!,4,0)))</f>
        <v/>
      </c>
      <c r="S307" s="60"/>
      <c r="T307" s="42" t="str">
        <f t="shared" si="9"/>
        <v/>
      </c>
      <c r="U307" s="61"/>
      <c r="V307" s="60"/>
      <c r="W307" s="46"/>
      <c r="X307" s="47"/>
      <c r="Y307" s="48"/>
      <c r="Z307" s="47"/>
      <c r="AA307" s="47"/>
      <c r="AB307" s="49"/>
      <c r="AC307" s="47"/>
      <c r="AD307" s="50"/>
      <c r="AE307" s="52"/>
      <c r="AF307" s="52"/>
      <c r="AG307" s="52"/>
      <c r="AH307" s="52"/>
      <c r="AI307" s="52"/>
      <c r="AJ307" s="52"/>
      <c r="AK307" s="63">
        <v>19</v>
      </c>
      <c r="AL307" s="54">
        <f>COUNTIF(U:AA,"=19")</f>
        <v>0</v>
      </c>
      <c r="AM307" s="51"/>
      <c r="AN307" s="51"/>
      <c r="AP307" s="5"/>
      <c r="AQ307" s="5"/>
      <c r="AR307" s="5"/>
      <c r="AS307" s="5"/>
    </row>
    <row r="308" spans="1:45" s="55" customFormat="1" ht="15" customHeight="1" thickBot="1">
      <c r="A308" s="58"/>
      <c r="B308" s="37"/>
      <c r="C308" s="36"/>
      <c r="D308" s="37"/>
      <c r="E308" s="37"/>
      <c r="F308" s="38" t="str">
        <f>IF(C308="","",IF(ISNA(VLOOKUP(C308,#REF!,2,0)),"",VLOOKUP(C308,#REF!,2,0)))</f>
        <v/>
      </c>
      <c r="G308" s="39"/>
      <c r="H308" s="40"/>
      <c r="I308" s="41"/>
      <c r="J308" s="40"/>
      <c r="K308" s="40"/>
      <c r="L308" s="42" t="str">
        <f t="shared" si="8"/>
        <v/>
      </c>
      <c r="M308" s="59" t="str">
        <f>IF(C308="","",IF(ISNA(VLOOKUP(C308,#REF!,3,0)),"",VLOOKUP(C308,#REF!,3,0)))</f>
        <v/>
      </c>
      <c r="N308" s="43"/>
      <c r="O308" s="44"/>
      <c r="P308" s="45"/>
      <c r="Q308" s="45"/>
      <c r="R308" s="38" t="str">
        <f>IF(M308="","",IF(ISNA(VLOOKUP(C308,#REF!,4,0)),"",VLOOKUP(C308,#REF!,4,0)))</f>
        <v/>
      </c>
      <c r="S308" s="60"/>
      <c r="T308" s="42" t="str">
        <f t="shared" si="9"/>
        <v/>
      </c>
      <c r="U308" s="61"/>
      <c r="V308" s="60"/>
      <c r="W308" s="47"/>
      <c r="X308" s="47"/>
      <c r="Y308" s="47"/>
      <c r="Z308" s="47"/>
      <c r="AA308" s="47"/>
      <c r="AB308" s="49"/>
      <c r="AC308" s="47"/>
      <c r="AD308" s="50"/>
      <c r="AE308" s="52"/>
      <c r="AF308" s="52"/>
      <c r="AG308" s="52"/>
      <c r="AH308" s="52"/>
      <c r="AI308" s="52"/>
      <c r="AJ308" s="52"/>
      <c r="AK308" s="68">
        <v>31</v>
      </c>
      <c r="AL308" s="54">
        <f>COUNTIF(U:AA,"=31")</f>
        <v>1</v>
      </c>
      <c r="AM308" s="51"/>
      <c r="AN308" s="51"/>
      <c r="AP308" s="5"/>
      <c r="AQ308" s="5"/>
      <c r="AR308" s="5"/>
      <c r="AS308" s="5"/>
    </row>
    <row r="309" spans="1:45" s="55" customFormat="1" ht="15" customHeight="1" thickBot="1">
      <c r="A309" s="58"/>
      <c r="B309" s="37"/>
      <c r="C309" s="36"/>
      <c r="D309" s="37"/>
      <c r="E309" s="37"/>
      <c r="F309" s="38" t="str">
        <f>IF(C309="","",IF(ISNA(VLOOKUP(C309,#REF!,2,0)),"",VLOOKUP(C309,#REF!,2,0)))</f>
        <v/>
      </c>
      <c r="G309" s="39"/>
      <c r="H309" s="40"/>
      <c r="I309" s="41"/>
      <c r="J309" s="40"/>
      <c r="K309" s="40"/>
      <c r="L309" s="42" t="str">
        <f t="shared" si="8"/>
        <v/>
      </c>
      <c r="M309" s="59" t="str">
        <f>IF(C309="","",IF(ISNA(VLOOKUP(C309,#REF!,3,0)),"",VLOOKUP(C309,#REF!,3,0)))</f>
        <v/>
      </c>
      <c r="N309" s="43"/>
      <c r="O309" s="44"/>
      <c r="P309" s="45"/>
      <c r="Q309" s="45"/>
      <c r="R309" s="38" t="str">
        <f>IF(M309="","",IF(ISNA(VLOOKUP(C309,#REF!,4,0)),"",VLOOKUP(C309,#REF!,4,0)))</f>
        <v/>
      </c>
      <c r="S309" s="60"/>
      <c r="T309" s="42" t="str">
        <f t="shared" si="9"/>
        <v/>
      </c>
      <c r="U309" s="61"/>
      <c r="V309" s="60"/>
      <c r="W309" s="46"/>
      <c r="X309" s="47"/>
      <c r="Y309" s="47"/>
      <c r="Z309" s="47"/>
      <c r="AA309" s="47"/>
      <c r="AB309" s="49"/>
      <c r="AC309" s="47"/>
      <c r="AD309" s="50"/>
      <c r="AE309" s="52"/>
      <c r="AF309" s="52"/>
      <c r="AG309" s="52"/>
      <c r="AH309" s="52"/>
      <c r="AI309" s="52"/>
      <c r="AJ309" s="52"/>
      <c r="AK309" s="68">
        <v>32</v>
      </c>
      <c r="AL309" s="54">
        <f>COUNTIF(U:AA,"=32")</f>
        <v>0</v>
      </c>
      <c r="AM309" s="51"/>
      <c r="AN309" s="51"/>
      <c r="AP309" s="5"/>
      <c r="AQ309" s="5"/>
      <c r="AR309" s="5"/>
      <c r="AS309" s="5"/>
    </row>
    <row r="310" spans="1:45" s="55" customFormat="1" ht="15" customHeight="1" thickBot="1">
      <c r="A310" s="58"/>
      <c r="B310" s="37"/>
      <c r="C310" s="36"/>
      <c r="D310" s="37"/>
      <c r="E310" s="37"/>
      <c r="F310" s="38" t="str">
        <f>IF(C310="","",IF(ISNA(VLOOKUP(C310,#REF!,2,0)),"",VLOOKUP(C310,#REF!,2,0)))</f>
        <v/>
      </c>
      <c r="G310" s="39"/>
      <c r="H310" s="40"/>
      <c r="I310" s="41"/>
      <c r="J310" s="40"/>
      <c r="K310" s="40"/>
      <c r="L310" s="42" t="str">
        <f t="shared" si="8"/>
        <v/>
      </c>
      <c r="M310" s="59" t="str">
        <f>IF(C310="","",IF(ISNA(VLOOKUP(C310,#REF!,3,0)),"",VLOOKUP(C310,#REF!,3,0)))</f>
        <v/>
      </c>
      <c r="N310" s="43"/>
      <c r="O310" s="44"/>
      <c r="P310" s="45"/>
      <c r="Q310" s="45"/>
      <c r="R310" s="38" t="str">
        <f>IF(M310="","",IF(ISNA(VLOOKUP(C310,#REF!,4,0)),"",VLOOKUP(C310,#REF!,4,0)))</f>
        <v/>
      </c>
      <c r="S310" s="60"/>
      <c r="T310" s="42" t="str">
        <f t="shared" si="9"/>
        <v/>
      </c>
      <c r="U310" s="61"/>
      <c r="V310" s="60"/>
      <c r="W310" s="47"/>
      <c r="X310" s="47"/>
      <c r="Y310" s="47"/>
      <c r="Z310" s="47"/>
      <c r="AA310" s="47"/>
      <c r="AB310" s="49"/>
      <c r="AC310" s="47"/>
      <c r="AD310" s="50"/>
      <c r="AE310" s="52"/>
      <c r="AF310" s="52"/>
      <c r="AG310" s="52"/>
      <c r="AH310" s="52"/>
      <c r="AI310" s="52"/>
      <c r="AJ310" s="52"/>
      <c r="AK310" s="68">
        <v>33</v>
      </c>
      <c r="AL310" s="54">
        <f>COUNTIF(U:AA,"=33")</f>
        <v>0</v>
      </c>
      <c r="AM310" s="51"/>
      <c r="AN310" s="51"/>
      <c r="AP310" s="5"/>
      <c r="AQ310" s="5"/>
      <c r="AR310" s="5"/>
      <c r="AS310" s="5"/>
    </row>
    <row r="311" spans="1:45" s="55" customFormat="1" ht="15" customHeight="1" thickBot="1">
      <c r="A311" s="58"/>
      <c r="B311" s="37"/>
      <c r="C311" s="36"/>
      <c r="D311" s="37"/>
      <c r="E311" s="37"/>
      <c r="F311" s="38" t="str">
        <f>IF(C311="","",IF(ISNA(VLOOKUP(C311,#REF!,2,0)),"",VLOOKUP(C311,#REF!,2,0)))</f>
        <v/>
      </c>
      <c r="G311" s="39"/>
      <c r="H311" s="40"/>
      <c r="I311" s="41"/>
      <c r="J311" s="40"/>
      <c r="K311" s="40"/>
      <c r="L311" s="42" t="str">
        <f t="shared" si="8"/>
        <v/>
      </c>
      <c r="M311" s="59" t="str">
        <f>IF(C311="","",IF(ISNA(VLOOKUP(C311,#REF!,3,0)),"",VLOOKUP(C311,#REF!,3,0)))</f>
        <v/>
      </c>
      <c r="N311" s="43"/>
      <c r="O311" s="44"/>
      <c r="P311" s="45"/>
      <c r="Q311" s="45"/>
      <c r="R311" s="38" t="str">
        <f>IF(M311="","",IF(ISNA(VLOOKUP(C311,#REF!,4,0)),"",VLOOKUP(C311,#REF!,4,0)))</f>
        <v/>
      </c>
      <c r="S311" s="60"/>
      <c r="T311" s="42" t="str">
        <f t="shared" si="9"/>
        <v/>
      </c>
      <c r="U311" s="61"/>
      <c r="V311" s="60"/>
      <c r="W311" s="47"/>
      <c r="X311" s="47"/>
      <c r="Y311" s="48"/>
      <c r="Z311" s="47"/>
      <c r="AA311" s="47"/>
      <c r="AB311" s="49"/>
      <c r="AC311" s="47"/>
      <c r="AD311" s="50"/>
      <c r="AE311" s="52"/>
      <c r="AF311" s="52"/>
      <c r="AG311" s="52"/>
      <c r="AH311" s="52"/>
      <c r="AI311" s="52"/>
      <c r="AJ311" s="52"/>
      <c r="AK311" s="68">
        <v>34</v>
      </c>
      <c r="AL311" s="54">
        <f>COUNTIF(U:AA,"=34")</f>
        <v>0</v>
      </c>
      <c r="AM311" s="51"/>
      <c r="AN311" s="51"/>
      <c r="AP311" s="5"/>
      <c r="AQ311" s="5"/>
      <c r="AR311" s="5"/>
      <c r="AS311" s="5"/>
    </row>
    <row r="312" spans="1:45" s="55" customFormat="1" ht="15" customHeight="1" thickBot="1">
      <c r="A312" s="58"/>
      <c r="B312" s="37"/>
      <c r="C312" s="36"/>
      <c r="D312" s="37"/>
      <c r="E312" s="37"/>
      <c r="F312" s="38" t="str">
        <f>IF(C312="","",IF(ISNA(VLOOKUP(C312,#REF!,2,0)),"",VLOOKUP(C312,#REF!,2,0)))</f>
        <v/>
      </c>
      <c r="G312" s="39"/>
      <c r="H312" s="40"/>
      <c r="I312" s="41"/>
      <c r="J312" s="40"/>
      <c r="K312" s="40"/>
      <c r="L312" s="42" t="str">
        <f t="shared" si="8"/>
        <v/>
      </c>
      <c r="M312" s="59" t="str">
        <f>IF(C312="","",IF(ISNA(VLOOKUP(C312,#REF!,3,0)),"",VLOOKUP(C312,#REF!,3,0)))</f>
        <v/>
      </c>
      <c r="N312" s="43"/>
      <c r="O312" s="44"/>
      <c r="P312" s="45"/>
      <c r="Q312" s="45"/>
      <c r="R312" s="38" t="str">
        <f>IF(M312="","",IF(ISNA(VLOOKUP(C312,#REF!,4,0)),"",VLOOKUP(C312,#REF!,4,0)))</f>
        <v/>
      </c>
      <c r="S312" s="60"/>
      <c r="T312" s="42" t="str">
        <f t="shared" si="9"/>
        <v/>
      </c>
      <c r="U312" s="61"/>
      <c r="V312" s="60"/>
      <c r="W312" s="46"/>
      <c r="X312" s="47"/>
      <c r="Y312" s="48"/>
      <c r="Z312" s="47"/>
      <c r="AA312" s="47"/>
      <c r="AB312" s="49"/>
      <c r="AC312" s="47"/>
      <c r="AD312" s="50"/>
      <c r="AE312" s="52"/>
      <c r="AF312" s="52"/>
      <c r="AG312" s="52"/>
      <c r="AH312" s="52"/>
      <c r="AI312" s="52"/>
      <c r="AJ312" s="52"/>
      <c r="AK312" s="63">
        <v>35</v>
      </c>
      <c r="AL312" s="54">
        <f>COUNTIF(U:AA,"=35")</f>
        <v>0</v>
      </c>
      <c r="AM312" s="51"/>
      <c r="AN312" s="51"/>
      <c r="AP312" s="5"/>
      <c r="AQ312" s="5"/>
      <c r="AR312" s="5"/>
      <c r="AS312" s="5"/>
    </row>
    <row r="313" spans="1:45" s="55" customFormat="1" ht="15" customHeight="1" thickBot="1">
      <c r="A313" s="58"/>
      <c r="B313" s="37"/>
      <c r="C313" s="36"/>
      <c r="D313" s="37"/>
      <c r="E313" s="37"/>
      <c r="F313" s="38" t="str">
        <f>IF(C313="","",IF(ISNA(VLOOKUP(C313,#REF!,2,0)),"",VLOOKUP(C313,#REF!,2,0)))</f>
        <v/>
      </c>
      <c r="G313" s="39"/>
      <c r="H313" s="40"/>
      <c r="I313" s="41"/>
      <c r="J313" s="40"/>
      <c r="K313" s="40"/>
      <c r="L313" s="42" t="str">
        <f t="shared" si="8"/>
        <v/>
      </c>
      <c r="M313" s="59" t="str">
        <f>IF(C313="","",IF(ISNA(VLOOKUP(C313,#REF!,3,0)),"",VLOOKUP(C313,#REF!,3,0)))</f>
        <v/>
      </c>
      <c r="N313" s="43"/>
      <c r="O313" s="44"/>
      <c r="P313" s="45"/>
      <c r="Q313" s="45"/>
      <c r="R313" s="38" t="str">
        <f>IF(M313="","",IF(ISNA(VLOOKUP(C313,#REF!,4,0)),"",VLOOKUP(C313,#REF!,4,0)))</f>
        <v/>
      </c>
      <c r="S313" s="60"/>
      <c r="T313" s="42" t="str">
        <f t="shared" si="9"/>
        <v/>
      </c>
      <c r="U313" s="61"/>
      <c r="V313" s="60"/>
      <c r="W313" s="46"/>
      <c r="X313" s="47"/>
      <c r="Y313" s="47"/>
      <c r="Z313" s="47"/>
      <c r="AA313" s="47"/>
      <c r="AB313" s="49"/>
      <c r="AC313" s="47"/>
      <c r="AD313" s="50"/>
      <c r="AE313" s="127"/>
      <c r="AF313" s="127"/>
      <c r="AG313" s="127"/>
      <c r="AH313" s="72"/>
      <c r="AI313" s="72"/>
      <c r="AJ313" s="72"/>
      <c r="AK313" s="68">
        <v>39</v>
      </c>
      <c r="AL313" s="54">
        <f>COUNTIF(U:AA,"=39")</f>
        <v>0</v>
      </c>
      <c r="AM313" s="51"/>
      <c r="AN313" s="51"/>
      <c r="AP313" s="5"/>
      <c r="AQ313" s="5"/>
      <c r="AR313" s="5"/>
      <c r="AS313" s="5"/>
    </row>
    <row r="314" spans="1:45" s="55" customFormat="1" ht="15" customHeight="1" thickBot="1">
      <c r="A314" s="58"/>
      <c r="B314" s="37"/>
      <c r="C314" s="36"/>
      <c r="D314" s="37"/>
      <c r="E314" s="37"/>
      <c r="F314" s="38" t="str">
        <f>IF(C314="","",IF(ISNA(VLOOKUP(C314,#REF!,2,0)),"",VLOOKUP(C314,#REF!,2,0)))</f>
        <v/>
      </c>
      <c r="G314" s="39"/>
      <c r="H314" s="40"/>
      <c r="I314" s="41"/>
      <c r="J314" s="40"/>
      <c r="K314" s="40"/>
      <c r="L314" s="42" t="str">
        <f t="shared" si="8"/>
        <v/>
      </c>
      <c r="M314" s="59" t="str">
        <f>IF(C314="","",IF(ISNA(VLOOKUP(C314,#REF!,3,0)),"",VLOOKUP(C314,#REF!,3,0)))</f>
        <v/>
      </c>
      <c r="N314" s="43"/>
      <c r="O314" s="44"/>
      <c r="P314" s="45"/>
      <c r="Q314" s="45"/>
      <c r="R314" s="38" t="str">
        <f>IF(M314="","",IF(ISNA(VLOOKUP(C314,#REF!,4,0)),"",VLOOKUP(C314,#REF!,4,0)))</f>
        <v/>
      </c>
      <c r="S314" s="60"/>
      <c r="T314" s="42" t="str">
        <f t="shared" si="9"/>
        <v/>
      </c>
      <c r="U314" s="61"/>
      <c r="V314" s="60"/>
      <c r="W314" s="46"/>
      <c r="X314" s="47"/>
      <c r="Y314" s="47"/>
      <c r="Z314" s="47"/>
      <c r="AA314" s="47"/>
      <c r="AB314" s="49"/>
      <c r="AC314" s="47"/>
      <c r="AD314" s="50"/>
      <c r="AE314" s="51"/>
      <c r="AF314" s="51"/>
      <c r="AG314" s="51"/>
      <c r="AH314" s="51"/>
      <c r="AI314" s="51"/>
      <c r="AJ314" s="51"/>
      <c r="AK314" s="73"/>
      <c r="AL314" s="54">
        <f>COUNTIF(U:AA,"=39")</f>
        <v>0</v>
      </c>
      <c r="AM314" s="52"/>
      <c r="AN314" s="52"/>
      <c r="AP314" s="5"/>
      <c r="AQ314" s="5"/>
      <c r="AR314" s="5"/>
      <c r="AS314" s="5"/>
    </row>
    <row r="315" spans="1:45" s="55" customFormat="1" ht="15" customHeight="1">
      <c r="A315" s="58"/>
      <c r="B315" s="37"/>
      <c r="C315" s="36"/>
      <c r="D315" s="37"/>
      <c r="E315" s="37"/>
      <c r="F315" s="38" t="str">
        <f>IF(C315="","",IF(ISNA(VLOOKUP(C315,#REF!,2,0)),"",VLOOKUP(C315,#REF!,2,0)))</f>
        <v/>
      </c>
      <c r="G315" s="39"/>
      <c r="H315" s="40"/>
      <c r="I315" s="41"/>
      <c r="J315" s="40"/>
      <c r="K315" s="40"/>
      <c r="L315" s="42" t="str">
        <f t="shared" si="8"/>
        <v/>
      </c>
      <c r="M315" s="59" t="str">
        <f>IF(C315="","",IF(ISNA(VLOOKUP(C315,#REF!,3,0)),"",VLOOKUP(C315,#REF!,3,0)))</f>
        <v/>
      </c>
      <c r="N315" s="43"/>
      <c r="O315" s="44"/>
      <c r="P315" s="45"/>
      <c r="Q315" s="45"/>
      <c r="R315" s="38" t="str">
        <f>IF(M315="","",IF(ISNA(VLOOKUP(C315,#REF!,4,0)),"",VLOOKUP(C315,#REF!,4,0)))</f>
        <v/>
      </c>
      <c r="S315" s="60"/>
      <c r="T315" s="42" t="str">
        <f t="shared" si="9"/>
        <v/>
      </c>
      <c r="U315" s="61"/>
      <c r="V315" s="60"/>
      <c r="W315" s="47"/>
      <c r="X315" s="47"/>
      <c r="Y315" s="48"/>
      <c r="Z315" s="47"/>
      <c r="AA315" s="47"/>
      <c r="AB315" s="49"/>
      <c r="AC315" s="47"/>
      <c r="AD315" s="50"/>
      <c r="AE315" s="73"/>
      <c r="AF315" s="73"/>
      <c r="AG315" s="73"/>
      <c r="AH315" s="73"/>
      <c r="AI315" s="73"/>
      <c r="AJ315" s="73"/>
      <c r="AK315" s="73"/>
      <c r="AL315" s="73"/>
      <c r="AM315" s="73"/>
      <c r="AN315" s="73"/>
      <c r="AP315" s="5"/>
      <c r="AQ315" s="5"/>
      <c r="AR315" s="5"/>
      <c r="AS315" s="5"/>
    </row>
    <row r="316" spans="1:45" s="55" customFormat="1" ht="15" customHeight="1">
      <c r="A316" s="58"/>
      <c r="B316" s="37"/>
      <c r="C316" s="36"/>
      <c r="D316" s="37"/>
      <c r="E316" s="37"/>
      <c r="F316" s="38" t="str">
        <f>IF(C316="","",IF(ISNA(VLOOKUP(C316,#REF!,2,0)),"",VLOOKUP(C316,#REF!,2,0)))</f>
        <v/>
      </c>
      <c r="G316" s="39"/>
      <c r="H316" s="40"/>
      <c r="I316" s="41"/>
      <c r="J316" s="40"/>
      <c r="K316" s="40"/>
      <c r="L316" s="42" t="str">
        <f t="shared" si="8"/>
        <v/>
      </c>
      <c r="M316" s="59" t="str">
        <f>IF(C316="","",IF(ISNA(VLOOKUP(C316,#REF!,3,0)),"",VLOOKUP(C316,#REF!,3,0)))</f>
        <v/>
      </c>
      <c r="N316" s="43"/>
      <c r="O316" s="44"/>
      <c r="P316" s="45"/>
      <c r="Q316" s="45"/>
      <c r="R316" s="38" t="str">
        <f>IF(M316="","",IF(ISNA(VLOOKUP(C316,#REF!,4,0)),"",VLOOKUP(C316,#REF!,4,0)))</f>
        <v/>
      </c>
      <c r="S316" s="60"/>
      <c r="T316" s="42" t="str">
        <f t="shared" si="9"/>
        <v/>
      </c>
      <c r="U316" s="61"/>
      <c r="V316" s="60"/>
      <c r="W316" s="47"/>
      <c r="X316" s="47"/>
      <c r="Y316" s="47"/>
      <c r="Z316" s="47"/>
      <c r="AA316" s="47"/>
      <c r="AB316" s="49"/>
      <c r="AC316" s="47"/>
      <c r="AD316" s="50"/>
      <c r="AE316"/>
      <c r="AF316"/>
      <c r="AG316"/>
      <c r="AH316"/>
      <c r="AI316"/>
      <c r="AJ316"/>
      <c r="AK316"/>
      <c r="AL316"/>
      <c r="AM316"/>
      <c r="AN316"/>
      <c r="AP316" s="5"/>
      <c r="AQ316" s="5"/>
      <c r="AR316" s="5"/>
      <c r="AS316" s="5"/>
    </row>
    <row r="317" spans="1:45" s="55" customFormat="1" ht="15" customHeight="1">
      <c r="A317" s="58"/>
      <c r="B317" s="37"/>
      <c r="C317" s="36"/>
      <c r="D317" s="37"/>
      <c r="E317" s="37"/>
      <c r="F317" s="38" t="str">
        <f>IF(C317="","",IF(ISNA(VLOOKUP(C317,#REF!,2,0)),"",VLOOKUP(C317,#REF!,2,0)))</f>
        <v/>
      </c>
      <c r="G317" s="39"/>
      <c r="H317" s="40"/>
      <c r="I317" s="41"/>
      <c r="J317" s="40"/>
      <c r="K317" s="40"/>
      <c r="L317" s="42" t="str">
        <f t="shared" si="8"/>
        <v/>
      </c>
      <c r="M317" s="59" t="str">
        <f>IF(C317="","",IF(ISNA(VLOOKUP(C317,#REF!,3,0)),"",VLOOKUP(C317,#REF!,3,0)))</f>
        <v/>
      </c>
      <c r="N317" s="43"/>
      <c r="O317" s="44"/>
      <c r="P317" s="45"/>
      <c r="Q317" s="45"/>
      <c r="R317" s="38" t="str">
        <f>IF(M317="","",IF(ISNA(VLOOKUP(C317,#REF!,4,0)),"",VLOOKUP(C317,#REF!,4,0)))</f>
        <v/>
      </c>
      <c r="S317" s="60"/>
      <c r="T317" s="42" t="str">
        <f t="shared" si="9"/>
        <v/>
      </c>
      <c r="U317" s="61"/>
      <c r="V317" s="60"/>
      <c r="W317" s="47"/>
      <c r="X317" s="47"/>
      <c r="Y317" s="47"/>
      <c r="Z317" s="47"/>
      <c r="AA317" s="47"/>
      <c r="AB317" s="49"/>
      <c r="AC317" s="47"/>
      <c r="AD317" s="50"/>
      <c r="AE317"/>
      <c r="AF317"/>
      <c r="AG317"/>
      <c r="AH317"/>
      <c r="AI317"/>
      <c r="AJ317"/>
      <c r="AK317"/>
      <c r="AL317"/>
      <c r="AM317"/>
      <c r="AN317"/>
      <c r="AP317" s="5"/>
      <c r="AQ317" s="5"/>
      <c r="AR317" s="5"/>
      <c r="AS317" s="5"/>
    </row>
    <row r="318" spans="1:45" s="55" customFormat="1" ht="15" customHeight="1">
      <c r="A318" s="58"/>
      <c r="B318" s="37"/>
      <c r="C318" s="36"/>
      <c r="D318" s="37"/>
      <c r="E318" s="37"/>
      <c r="F318" s="38" t="str">
        <f>IF(C318="","",IF(ISNA(VLOOKUP(C318,#REF!,2,0)),"",VLOOKUP(C318,#REF!,2,0)))</f>
        <v/>
      </c>
      <c r="G318" s="39"/>
      <c r="H318" s="40"/>
      <c r="I318" s="41"/>
      <c r="J318" s="40"/>
      <c r="K318" s="40"/>
      <c r="L318" s="42" t="str">
        <f t="shared" si="8"/>
        <v/>
      </c>
      <c r="M318" s="59" t="str">
        <f>IF(C318="","",IF(ISNA(VLOOKUP(C318,#REF!,3,0)),"",VLOOKUP(C318,#REF!,3,0)))</f>
        <v/>
      </c>
      <c r="N318" s="43"/>
      <c r="O318" s="44"/>
      <c r="P318" s="45"/>
      <c r="Q318" s="45"/>
      <c r="R318" s="38" t="str">
        <f>IF(M318="","",IF(ISNA(VLOOKUP(C318,#REF!,4,0)),"",VLOOKUP(C318,#REF!,4,0)))</f>
        <v/>
      </c>
      <c r="S318" s="60"/>
      <c r="T318" s="42" t="str">
        <f t="shared" si="9"/>
        <v/>
      </c>
      <c r="U318" s="61"/>
      <c r="V318" s="60"/>
      <c r="W318" s="47"/>
      <c r="X318" s="47"/>
      <c r="Y318" s="47"/>
      <c r="Z318" s="47"/>
      <c r="AA318" s="47"/>
      <c r="AB318" s="49"/>
      <c r="AC318" s="47"/>
      <c r="AD318" s="50"/>
      <c r="AE318"/>
      <c r="AF318"/>
      <c r="AG318"/>
      <c r="AH318"/>
      <c r="AI318"/>
      <c r="AJ318"/>
      <c r="AK318"/>
      <c r="AL318"/>
      <c r="AM318"/>
      <c r="AN318"/>
      <c r="AP318" s="5"/>
      <c r="AQ318" s="5"/>
      <c r="AR318" s="5"/>
      <c r="AS318" s="5"/>
    </row>
    <row r="319" spans="1:45" s="55" customFormat="1" ht="15" customHeight="1">
      <c r="A319" s="58"/>
      <c r="B319" s="37"/>
      <c r="C319" s="36"/>
      <c r="D319" s="37"/>
      <c r="E319" s="37"/>
      <c r="F319" s="38" t="str">
        <f>IF(C319="","",IF(ISNA(VLOOKUP(C319,#REF!,2,0)),"",VLOOKUP(C319,#REF!,2,0)))</f>
        <v/>
      </c>
      <c r="G319" s="39"/>
      <c r="H319" s="40"/>
      <c r="I319" s="41"/>
      <c r="J319" s="40"/>
      <c r="K319" s="40"/>
      <c r="L319" s="42" t="str">
        <f t="shared" si="8"/>
        <v/>
      </c>
      <c r="M319" s="59" t="str">
        <f>IF(C319="","",IF(ISNA(VLOOKUP(C319,#REF!,3,0)),"",VLOOKUP(C319,#REF!,3,0)))</f>
        <v/>
      </c>
      <c r="N319" s="43"/>
      <c r="O319" s="44"/>
      <c r="P319" s="45"/>
      <c r="Q319" s="45"/>
      <c r="R319" s="38" t="str">
        <f>IF(M319="","",IF(ISNA(VLOOKUP(C319,#REF!,4,0)),"",VLOOKUP(C319,#REF!,4,0)))</f>
        <v/>
      </c>
      <c r="S319" s="60"/>
      <c r="T319" s="42" t="str">
        <f t="shared" si="9"/>
        <v/>
      </c>
      <c r="U319" s="61"/>
      <c r="V319" s="60"/>
      <c r="W319" s="47"/>
      <c r="X319" s="47"/>
      <c r="Y319" s="48"/>
      <c r="Z319" s="47"/>
      <c r="AA319" s="47"/>
      <c r="AB319" s="49"/>
      <c r="AC319" s="47"/>
      <c r="AD319" s="50"/>
      <c r="AE319"/>
      <c r="AF319"/>
      <c r="AG319"/>
      <c r="AH319"/>
      <c r="AI319"/>
      <c r="AJ319"/>
      <c r="AK319"/>
      <c r="AL319"/>
      <c r="AM319"/>
      <c r="AN319"/>
      <c r="AP319" s="5"/>
      <c r="AQ319" s="5"/>
      <c r="AR319" s="5"/>
      <c r="AS319" s="5"/>
    </row>
    <row r="320" spans="1:45" s="55" customFormat="1" ht="15" customHeight="1">
      <c r="A320" s="58"/>
      <c r="B320" s="37"/>
      <c r="C320" s="36"/>
      <c r="D320" s="37"/>
      <c r="E320" s="37"/>
      <c r="F320" s="38" t="str">
        <f>IF(C320="","",IF(ISNA(VLOOKUP(C320,#REF!,2,0)),"",VLOOKUP(C320,#REF!,2,0)))</f>
        <v/>
      </c>
      <c r="G320" s="39"/>
      <c r="H320" s="40"/>
      <c r="I320" s="41"/>
      <c r="J320" s="40"/>
      <c r="K320" s="40"/>
      <c r="L320" s="42" t="str">
        <f t="shared" si="8"/>
        <v/>
      </c>
      <c r="M320" s="59" t="str">
        <f>IF(C320="","",IF(ISNA(VLOOKUP(C320,#REF!,3,0)),"",VLOOKUP(C320,#REF!,3,0)))</f>
        <v/>
      </c>
      <c r="N320" s="43"/>
      <c r="O320" s="44"/>
      <c r="P320" s="45"/>
      <c r="Q320" s="45"/>
      <c r="R320" s="38" t="str">
        <f>IF(M320="","",IF(ISNA(VLOOKUP(C320,#REF!,4,0)),"",VLOOKUP(C320,#REF!,4,0)))</f>
        <v/>
      </c>
      <c r="S320" s="60"/>
      <c r="T320" s="42" t="str">
        <f t="shared" si="9"/>
        <v/>
      </c>
      <c r="U320" s="61"/>
      <c r="V320" s="60"/>
      <c r="W320" s="47"/>
      <c r="X320" s="47"/>
      <c r="Y320" s="47"/>
      <c r="Z320" s="47"/>
      <c r="AA320" s="47"/>
      <c r="AB320" s="49"/>
      <c r="AC320" s="47"/>
      <c r="AD320" s="50"/>
      <c r="AE320"/>
      <c r="AF320"/>
      <c r="AG320"/>
      <c r="AH320"/>
      <c r="AI320"/>
      <c r="AJ320"/>
      <c r="AK320"/>
      <c r="AL320"/>
      <c r="AM320"/>
      <c r="AN320"/>
      <c r="AP320" s="5"/>
      <c r="AQ320" s="5"/>
      <c r="AR320" s="5"/>
      <c r="AS320" s="5"/>
    </row>
    <row r="321" spans="1:45" s="55" customFormat="1" ht="15" customHeight="1">
      <c r="A321" s="58"/>
      <c r="B321" s="37"/>
      <c r="C321" s="36"/>
      <c r="D321" s="37"/>
      <c r="E321" s="37"/>
      <c r="F321" s="38" t="str">
        <f>IF(C321="","",IF(ISNA(VLOOKUP(C321,#REF!,2,0)),"",VLOOKUP(C321,#REF!,2,0)))</f>
        <v/>
      </c>
      <c r="G321" s="39"/>
      <c r="H321" s="40"/>
      <c r="I321" s="41"/>
      <c r="J321" s="40"/>
      <c r="K321" s="40"/>
      <c r="L321" s="42" t="str">
        <f t="shared" si="8"/>
        <v/>
      </c>
      <c r="M321" s="59" t="str">
        <f>IF(C321="","",IF(ISNA(VLOOKUP(C321,#REF!,3,0)),"",VLOOKUP(C321,#REF!,3,0)))</f>
        <v/>
      </c>
      <c r="N321" s="43"/>
      <c r="O321" s="44"/>
      <c r="P321" s="45"/>
      <c r="Q321" s="45"/>
      <c r="R321" s="38" t="str">
        <f>IF(M321="","",IF(ISNA(VLOOKUP(C321,#REF!,4,0)),"",VLOOKUP(C321,#REF!,4,0)))</f>
        <v/>
      </c>
      <c r="S321" s="60"/>
      <c r="T321" s="42" t="str">
        <f t="shared" si="9"/>
        <v/>
      </c>
      <c r="U321" s="61"/>
      <c r="V321" s="60"/>
      <c r="W321" s="62"/>
      <c r="X321" s="47"/>
      <c r="Y321" s="47"/>
      <c r="Z321" s="47"/>
      <c r="AA321" s="47"/>
      <c r="AB321" s="49"/>
      <c r="AC321" s="47"/>
      <c r="AD321" s="50"/>
      <c r="AE321"/>
      <c r="AF321"/>
      <c r="AG321"/>
      <c r="AH321"/>
      <c r="AI321"/>
      <c r="AJ321"/>
      <c r="AK321"/>
      <c r="AL321"/>
      <c r="AM321"/>
      <c r="AN321"/>
      <c r="AP321" s="5"/>
      <c r="AQ321" s="5"/>
      <c r="AR321" s="5"/>
      <c r="AS321" s="5"/>
    </row>
    <row r="322" spans="1:45" s="55" customFormat="1" ht="15" customHeight="1">
      <c r="A322" s="58"/>
      <c r="B322" s="37"/>
      <c r="C322" s="36"/>
      <c r="D322" s="37"/>
      <c r="E322" s="37"/>
      <c r="F322" s="38" t="str">
        <f>IF(C322="","",IF(ISNA(VLOOKUP(C322,#REF!,2,0)),"",VLOOKUP(C322,#REF!,2,0)))</f>
        <v/>
      </c>
      <c r="G322" s="39"/>
      <c r="H322" s="40"/>
      <c r="I322" s="41"/>
      <c r="J322" s="40"/>
      <c r="K322" s="40"/>
      <c r="L322" s="42" t="str">
        <f t="shared" si="8"/>
        <v/>
      </c>
      <c r="M322" s="59" t="str">
        <f>IF(C322="","",IF(ISNA(VLOOKUP(C322,#REF!,3,0)),"",VLOOKUP(C322,#REF!,3,0)))</f>
        <v/>
      </c>
      <c r="N322" s="43"/>
      <c r="O322" s="44"/>
      <c r="P322" s="45"/>
      <c r="Q322" s="45"/>
      <c r="R322" s="38" t="str">
        <f>IF(M322="","",IF(ISNA(VLOOKUP(C322,#REF!,4,0)),"",VLOOKUP(C322,#REF!,4,0)))</f>
        <v/>
      </c>
      <c r="S322" s="60"/>
      <c r="T322" s="42" t="str">
        <f t="shared" si="9"/>
        <v/>
      </c>
      <c r="U322" s="61"/>
      <c r="V322" s="60"/>
      <c r="W322" s="47"/>
      <c r="X322" s="47"/>
      <c r="Y322" s="47"/>
      <c r="Z322" s="47"/>
      <c r="AA322" s="47"/>
      <c r="AB322" s="49"/>
      <c r="AC322" s="47"/>
      <c r="AD322" s="50"/>
      <c r="AE322"/>
      <c r="AF322"/>
      <c r="AG322"/>
      <c r="AH322"/>
      <c r="AI322"/>
      <c r="AJ322"/>
      <c r="AK322"/>
      <c r="AL322"/>
      <c r="AM322"/>
      <c r="AN322"/>
      <c r="AP322" s="5"/>
      <c r="AQ322" s="5"/>
      <c r="AR322" s="5"/>
      <c r="AS322" s="5"/>
    </row>
    <row r="323" spans="1:45" s="55" customFormat="1" ht="15" customHeight="1">
      <c r="A323" s="58"/>
      <c r="B323" s="37"/>
      <c r="C323" s="36"/>
      <c r="D323" s="37"/>
      <c r="E323" s="37"/>
      <c r="F323" s="38" t="str">
        <f>IF(C323="","",IF(ISNA(VLOOKUP(C323,#REF!,2,0)),"",VLOOKUP(C323,#REF!,2,0)))</f>
        <v/>
      </c>
      <c r="G323" s="39"/>
      <c r="H323" s="40"/>
      <c r="I323" s="41"/>
      <c r="J323" s="40"/>
      <c r="K323" s="40"/>
      <c r="L323" s="42" t="str">
        <f t="shared" si="8"/>
        <v/>
      </c>
      <c r="M323" s="59" t="str">
        <f>IF(C323="","",IF(ISNA(VLOOKUP(C323,#REF!,3,0)),"",VLOOKUP(C323,#REF!,3,0)))</f>
        <v/>
      </c>
      <c r="N323" s="43"/>
      <c r="O323" s="44"/>
      <c r="P323" s="45"/>
      <c r="Q323" s="45"/>
      <c r="R323" s="38" t="str">
        <f>IF(M323="","",IF(ISNA(VLOOKUP(C323,#REF!,4,0)),"",VLOOKUP(C323,#REF!,4,0)))</f>
        <v/>
      </c>
      <c r="S323" s="60"/>
      <c r="T323" s="42" t="str">
        <f t="shared" si="9"/>
        <v/>
      </c>
      <c r="U323" s="61"/>
      <c r="V323" s="60"/>
      <c r="W323" s="47"/>
      <c r="X323" s="47"/>
      <c r="Y323" s="48"/>
      <c r="Z323" s="47"/>
      <c r="AA323" s="47"/>
      <c r="AB323" s="49"/>
      <c r="AC323" s="47"/>
      <c r="AD323" s="50"/>
      <c r="AE323"/>
      <c r="AF323"/>
      <c r="AG323"/>
      <c r="AH323"/>
      <c r="AI323"/>
      <c r="AJ323"/>
      <c r="AK323"/>
      <c r="AL323"/>
      <c r="AM323"/>
      <c r="AN323"/>
      <c r="AP323" s="5"/>
      <c r="AQ323" s="5"/>
      <c r="AR323" s="5"/>
      <c r="AS323" s="5"/>
    </row>
    <row r="324" spans="1:45" s="55" customFormat="1" ht="15" customHeight="1">
      <c r="A324" s="58"/>
      <c r="B324" s="37"/>
      <c r="C324" s="36"/>
      <c r="D324" s="37"/>
      <c r="E324" s="37"/>
      <c r="F324" s="38" t="str">
        <f>IF(C324="","",IF(ISNA(VLOOKUP(C324,#REF!,2,0)),"",VLOOKUP(C324,#REF!,2,0)))</f>
        <v/>
      </c>
      <c r="G324" s="39"/>
      <c r="H324" s="40"/>
      <c r="I324" s="41"/>
      <c r="J324" s="40"/>
      <c r="K324" s="40"/>
      <c r="L324" s="42" t="str">
        <f t="shared" si="8"/>
        <v/>
      </c>
      <c r="M324" s="59" t="str">
        <f>IF(C324="","",IF(ISNA(VLOOKUP(C324,#REF!,3,0)),"",VLOOKUP(C324,#REF!,3,0)))</f>
        <v/>
      </c>
      <c r="N324" s="43"/>
      <c r="O324" s="44"/>
      <c r="P324" s="45"/>
      <c r="Q324" s="45"/>
      <c r="R324" s="38" t="str">
        <f>IF(M324="","",IF(ISNA(VLOOKUP(C324,#REF!,4,0)),"",VLOOKUP(C324,#REF!,4,0)))</f>
        <v/>
      </c>
      <c r="S324" s="60"/>
      <c r="T324" s="42" t="str">
        <f t="shared" si="9"/>
        <v/>
      </c>
      <c r="U324" s="61"/>
      <c r="V324" s="60"/>
      <c r="W324" s="47"/>
      <c r="X324" s="47"/>
      <c r="Y324" s="47"/>
      <c r="Z324" s="47"/>
      <c r="AA324" s="47"/>
      <c r="AB324" s="49"/>
      <c r="AC324" s="47"/>
      <c r="AD324" s="50"/>
      <c r="AE324"/>
      <c r="AF324"/>
      <c r="AG324"/>
      <c r="AH324"/>
      <c r="AI324"/>
      <c r="AJ324"/>
      <c r="AK324"/>
      <c r="AL324"/>
      <c r="AM324"/>
      <c r="AN324"/>
      <c r="AP324" s="5"/>
      <c r="AQ324" s="5"/>
      <c r="AR324" s="5"/>
      <c r="AS324" s="5"/>
    </row>
    <row r="325" spans="1:45" s="55" customFormat="1" ht="15" customHeight="1">
      <c r="A325" s="58"/>
      <c r="B325" s="37"/>
      <c r="C325" s="36"/>
      <c r="D325" s="37"/>
      <c r="E325" s="37"/>
      <c r="F325" s="38" t="str">
        <f>IF(C325="","",IF(ISNA(VLOOKUP(C325,#REF!,2,0)),"",VLOOKUP(C325,#REF!,2,0)))</f>
        <v/>
      </c>
      <c r="G325" s="39"/>
      <c r="H325" s="40"/>
      <c r="I325" s="41"/>
      <c r="J325" s="40"/>
      <c r="K325" s="40"/>
      <c r="L325" s="42" t="str">
        <f t="shared" si="8"/>
        <v/>
      </c>
      <c r="M325" s="59" t="str">
        <f>IF(C325="","",IF(ISNA(VLOOKUP(C325,#REF!,3,0)),"",VLOOKUP(C325,#REF!,3,0)))</f>
        <v/>
      </c>
      <c r="N325" s="43"/>
      <c r="O325" s="44"/>
      <c r="P325" s="45"/>
      <c r="Q325" s="45"/>
      <c r="R325" s="38" t="str">
        <f>IF(M325="","",IF(ISNA(VLOOKUP(C325,#REF!,4,0)),"",VLOOKUP(C325,#REF!,4,0)))</f>
        <v/>
      </c>
      <c r="S325" s="60"/>
      <c r="T325" s="42" t="str">
        <f t="shared" si="9"/>
        <v/>
      </c>
      <c r="U325" s="61"/>
      <c r="V325" s="60"/>
      <c r="W325" s="46"/>
      <c r="X325" s="47"/>
      <c r="Y325" s="48"/>
      <c r="Z325" s="47"/>
      <c r="AA325" s="48"/>
      <c r="AB325" s="76"/>
      <c r="AC325" s="62"/>
      <c r="AE325"/>
      <c r="AF325"/>
      <c r="AG325"/>
      <c r="AH325"/>
      <c r="AI325"/>
      <c r="AJ325"/>
      <c r="AK325"/>
      <c r="AL325"/>
      <c r="AM325"/>
      <c r="AN325"/>
      <c r="AP325" s="5"/>
      <c r="AQ325" s="5"/>
      <c r="AR325" s="5"/>
      <c r="AS325" s="5"/>
    </row>
    <row r="326" spans="1:45" s="55" customFormat="1" ht="15" customHeight="1">
      <c r="A326" s="58"/>
      <c r="B326" s="37"/>
      <c r="C326" s="36"/>
      <c r="D326" s="37"/>
      <c r="E326" s="37"/>
      <c r="F326" s="38" t="str">
        <f>IF(C326="","",IF(ISNA(VLOOKUP(C326,#REF!,2,0)),"",VLOOKUP(C326,#REF!,2,0)))</f>
        <v/>
      </c>
      <c r="G326" s="39"/>
      <c r="H326" s="40"/>
      <c r="I326" s="41"/>
      <c r="J326" s="40"/>
      <c r="K326" s="40"/>
      <c r="L326" s="42" t="str">
        <f t="shared" ref="L326:L389" si="10">IF(F326="","",IF(F326="-","",IF(G326-F326&lt;0,"",G326-F326)))</f>
        <v/>
      </c>
      <c r="M326" s="59" t="str">
        <f>IF(C326="","",IF(ISNA(VLOOKUP(C326,#REF!,3,0)),"",VLOOKUP(C326,#REF!,3,0)))</f>
        <v/>
      </c>
      <c r="N326" s="43"/>
      <c r="O326" s="44"/>
      <c r="P326" s="45"/>
      <c r="Q326" s="45"/>
      <c r="R326" s="38" t="str">
        <f>IF(M326="","",IF(ISNA(VLOOKUP(C326,#REF!,4,0)),"",VLOOKUP(C326,#REF!,4,0)))</f>
        <v/>
      </c>
      <c r="S326" s="60"/>
      <c r="T326" s="42" t="str">
        <f t="shared" si="9"/>
        <v/>
      </c>
      <c r="U326" s="61"/>
      <c r="V326" s="60"/>
      <c r="W326" s="47"/>
      <c r="X326" s="47"/>
      <c r="Y326" s="47"/>
      <c r="Z326" s="47"/>
      <c r="AA326" s="47"/>
      <c r="AB326" s="49"/>
      <c r="AC326" s="47"/>
      <c r="AD326" s="50"/>
      <c r="AE326"/>
      <c r="AF326"/>
      <c r="AG326"/>
      <c r="AH326"/>
      <c r="AI326"/>
      <c r="AJ326"/>
      <c r="AK326"/>
      <c r="AL326"/>
      <c r="AM326"/>
      <c r="AN326"/>
      <c r="AP326" s="5"/>
      <c r="AQ326" s="5"/>
      <c r="AR326" s="5"/>
      <c r="AS326" s="5"/>
    </row>
    <row r="327" spans="1:45" s="55" customFormat="1" ht="15" customHeight="1">
      <c r="A327" s="58"/>
      <c r="B327" s="37"/>
      <c r="C327" s="36"/>
      <c r="D327" s="37"/>
      <c r="E327" s="37"/>
      <c r="F327" s="38" t="str">
        <f>IF(C327="","",IF(ISNA(VLOOKUP(C327,#REF!,2,0)),"",VLOOKUP(C327,#REF!,2,0)))</f>
        <v/>
      </c>
      <c r="G327" s="39"/>
      <c r="H327" s="40"/>
      <c r="I327" s="41"/>
      <c r="J327" s="40"/>
      <c r="K327" s="40"/>
      <c r="L327" s="42" t="str">
        <f t="shared" si="10"/>
        <v/>
      </c>
      <c r="M327" s="59" t="str">
        <f>IF(C327="","",IF(ISNA(VLOOKUP(C327,#REF!,3,0)),"",VLOOKUP(C327,#REF!,3,0)))</f>
        <v/>
      </c>
      <c r="N327" s="43"/>
      <c r="O327" s="44"/>
      <c r="P327" s="45"/>
      <c r="Q327" s="45"/>
      <c r="R327" s="38" t="str">
        <f>IF(M327="","",IF(ISNA(VLOOKUP(C327,#REF!,4,0)),"",VLOOKUP(C327,#REF!,4,0)))</f>
        <v/>
      </c>
      <c r="S327" s="60"/>
      <c r="T327" s="42" t="str">
        <f t="shared" si="9"/>
        <v/>
      </c>
      <c r="U327" s="61"/>
      <c r="V327" s="60"/>
      <c r="W327" s="47"/>
      <c r="X327" s="47"/>
      <c r="Y327" s="48"/>
      <c r="Z327" s="47"/>
      <c r="AA327" s="47"/>
      <c r="AB327" s="49"/>
      <c r="AC327" s="47"/>
      <c r="AD327" s="50"/>
      <c r="AE327"/>
      <c r="AF327"/>
      <c r="AG327"/>
      <c r="AH327"/>
      <c r="AI327"/>
      <c r="AJ327"/>
      <c r="AK327"/>
      <c r="AL327"/>
      <c r="AM327"/>
      <c r="AN327"/>
      <c r="AP327" s="5"/>
      <c r="AQ327" s="5"/>
      <c r="AR327" s="5"/>
      <c r="AS327" s="5"/>
    </row>
    <row r="328" spans="1:45" s="55" customFormat="1" ht="15" customHeight="1">
      <c r="A328" s="58"/>
      <c r="B328" s="37"/>
      <c r="C328" s="36"/>
      <c r="D328" s="37"/>
      <c r="E328" s="37"/>
      <c r="F328" s="38" t="str">
        <f>IF(C328="","",IF(ISNA(VLOOKUP(C328,#REF!,2,0)),"",VLOOKUP(C328,#REF!,2,0)))</f>
        <v/>
      </c>
      <c r="G328" s="39"/>
      <c r="H328" s="40"/>
      <c r="I328" s="41"/>
      <c r="J328" s="40"/>
      <c r="K328" s="40"/>
      <c r="L328" s="42" t="str">
        <f t="shared" si="10"/>
        <v/>
      </c>
      <c r="M328" s="59" t="str">
        <f>IF(C328="","",IF(ISNA(VLOOKUP(C328,#REF!,3,0)),"",VLOOKUP(C328,#REF!,3,0)))</f>
        <v/>
      </c>
      <c r="N328" s="43"/>
      <c r="O328" s="44"/>
      <c r="P328" s="45"/>
      <c r="Q328" s="45"/>
      <c r="R328" s="38" t="str">
        <f>IF(M328="","",IF(ISNA(VLOOKUP(C328,#REF!,4,0)),"",VLOOKUP(C328,#REF!,4,0)))</f>
        <v/>
      </c>
      <c r="S328" s="60"/>
      <c r="T328" s="42" t="str">
        <f t="shared" si="9"/>
        <v/>
      </c>
      <c r="U328" s="61"/>
      <c r="V328" s="60"/>
      <c r="W328" s="46"/>
      <c r="X328" s="47"/>
      <c r="Y328" s="48"/>
      <c r="Z328" s="47"/>
      <c r="AA328" s="47"/>
      <c r="AB328" s="49"/>
      <c r="AC328" s="47"/>
      <c r="AD328" s="50"/>
      <c r="AE328"/>
      <c r="AF328"/>
      <c r="AG328"/>
      <c r="AH328"/>
      <c r="AI328"/>
      <c r="AJ328"/>
      <c r="AK328"/>
      <c r="AL328"/>
      <c r="AM328"/>
      <c r="AN328"/>
      <c r="AP328" s="5"/>
      <c r="AQ328" s="5"/>
      <c r="AR328" s="5"/>
      <c r="AS328" s="5"/>
    </row>
    <row r="329" spans="1:45" s="55" customFormat="1" ht="15" customHeight="1">
      <c r="A329" s="58"/>
      <c r="B329" s="37"/>
      <c r="C329" s="36"/>
      <c r="D329" s="37"/>
      <c r="E329" s="37"/>
      <c r="F329" s="38" t="str">
        <f>IF(C329="","",IF(ISNA(VLOOKUP(C329,#REF!,2,0)),"",VLOOKUP(C329,#REF!,2,0)))</f>
        <v/>
      </c>
      <c r="G329" s="39"/>
      <c r="H329" s="40"/>
      <c r="I329" s="41"/>
      <c r="J329" s="40"/>
      <c r="K329" s="40"/>
      <c r="L329" s="42" t="str">
        <f t="shared" si="10"/>
        <v/>
      </c>
      <c r="M329" s="59" t="str">
        <f>IF(C329="","",IF(ISNA(VLOOKUP(C329,#REF!,3,0)),"",VLOOKUP(C329,#REF!,3,0)))</f>
        <v/>
      </c>
      <c r="N329" s="43"/>
      <c r="O329" s="44"/>
      <c r="P329" s="45"/>
      <c r="Q329" s="45"/>
      <c r="R329" s="38" t="str">
        <f>IF(M329="","",IF(ISNA(VLOOKUP(C329,#REF!,4,0)),"",VLOOKUP(C329,#REF!,4,0)))</f>
        <v/>
      </c>
      <c r="S329" s="60"/>
      <c r="T329" s="42" t="str">
        <f t="shared" si="9"/>
        <v/>
      </c>
      <c r="U329" s="61"/>
      <c r="V329" s="60"/>
      <c r="W329" s="46"/>
      <c r="X329" s="47"/>
      <c r="Y329" s="47"/>
      <c r="Z329" s="47"/>
      <c r="AA329" s="47"/>
      <c r="AB329" s="49"/>
      <c r="AC329" s="47"/>
      <c r="AD329" s="50"/>
      <c r="AE329"/>
      <c r="AF329"/>
      <c r="AG329"/>
      <c r="AH329"/>
      <c r="AI329"/>
      <c r="AJ329"/>
      <c r="AK329"/>
      <c r="AL329"/>
      <c r="AM329"/>
      <c r="AN329"/>
      <c r="AP329" s="5"/>
      <c r="AQ329" s="5"/>
      <c r="AR329" s="5"/>
      <c r="AS329" s="5"/>
    </row>
    <row r="330" spans="1:45" s="55" customFormat="1" ht="15" customHeight="1">
      <c r="A330" s="58"/>
      <c r="B330" s="37"/>
      <c r="C330" s="36"/>
      <c r="D330" s="37"/>
      <c r="E330" s="37"/>
      <c r="F330" s="38" t="str">
        <f>IF(C330="","",IF(ISNA(VLOOKUP(C330,#REF!,2,0)),"",VLOOKUP(C330,#REF!,2,0)))</f>
        <v/>
      </c>
      <c r="G330" s="39"/>
      <c r="H330" s="40"/>
      <c r="I330" s="41"/>
      <c r="J330" s="40"/>
      <c r="K330" s="40"/>
      <c r="L330" s="42" t="str">
        <f t="shared" si="10"/>
        <v/>
      </c>
      <c r="M330" s="59" t="str">
        <f>IF(C330="","",IF(ISNA(VLOOKUP(C330,#REF!,3,0)),"",VLOOKUP(C330,#REF!,3,0)))</f>
        <v/>
      </c>
      <c r="N330" s="43"/>
      <c r="O330" s="44"/>
      <c r="P330" s="45"/>
      <c r="Q330" s="45"/>
      <c r="R330" s="38" t="str">
        <f>IF(M330="","",IF(ISNA(VLOOKUP(C330,#REF!,4,0)),"",VLOOKUP(C330,#REF!,4,0)))</f>
        <v/>
      </c>
      <c r="S330" s="60"/>
      <c r="T330" s="42" t="str">
        <f t="shared" si="9"/>
        <v/>
      </c>
      <c r="U330" s="61"/>
      <c r="V330" s="60"/>
      <c r="W330" s="46"/>
      <c r="X330" s="47"/>
      <c r="Y330" s="47"/>
      <c r="Z330" s="47"/>
      <c r="AA330" s="47"/>
      <c r="AB330" s="49"/>
      <c r="AC330" s="47"/>
      <c r="AD330" s="50"/>
      <c r="AE330"/>
      <c r="AF330"/>
      <c r="AG330"/>
      <c r="AH330"/>
      <c r="AI330"/>
      <c r="AJ330"/>
      <c r="AK330"/>
      <c r="AL330"/>
      <c r="AM330"/>
      <c r="AN330"/>
      <c r="AP330" s="5"/>
      <c r="AQ330" s="5"/>
      <c r="AR330" s="5"/>
      <c r="AS330" s="5"/>
    </row>
    <row r="331" spans="1:45" s="55" customFormat="1" ht="15" customHeight="1">
      <c r="A331" s="58"/>
      <c r="B331" s="37"/>
      <c r="C331" s="36"/>
      <c r="D331" s="37"/>
      <c r="E331" s="37"/>
      <c r="F331" s="38" t="str">
        <f>IF(C331="","",IF(ISNA(VLOOKUP(C331,#REF!,2,0)),"",VLOOKUP(C331,#REF!,2,0)))</f>
        <v/>
      </c>
      <c r="G331" s="39"/>
      <c r="H331" s="40"/>
      <c r="I331" s="41"/>
      <c r="J331" s="40"/>
      <c r="K331" s="40"/>
      <c r="L331" s="42" t="str">
        <f t="shared" si="10"/>
        <v/>
      </c>
      <c r="M331" s="59" t="str">
        <f>IF(C331="","",IF(ISNA(VLOOKUP(C331,#REF!,3,0)),"",VLOOKUP(C331,#REF!,3,0)))</f>
        <v/>
      </c>
      <c r="N331" s="43"/>
      <c r="O331" s="44"/>
      <c r="P331" s="45"/>
      <c r="Q331" s="45"/>
      <c r="R331" s="38" t="str">
        <f>IF(M331="","",IF(ISNA(VLOOKUP(C331,#REF!,4,0)),"",VLOOKUP(C331,#REF!,4,0)))</f>
        <v/>
      </c>
      <c r="S331" s="60"/>
      <c r="T331" s="42" t="str">
        <f t="shared" si="9"/>
        <v/>
      </c>
      <c r="U331" s="61"/>
      <c r="V331" s="60"/>
      <c r="W331" s="47"/>
      <c r="X331" s="47"/>
      <c r="Y331" s="48"/>
      <c r="Z331" s="47"/>
      <c r="AA331" s="47"/>
      <c r="AB331" s="49"/>
      <c r="AC331" s="47"/>
      <c r="AD331" s="50"/>
      <c r="AE331"/>
      <c r="AF331"/>
      <c r="AG331"/>
      <c r="AH331"/>
      <c r="AI331"/>
      <c r="AJ331"/>
      <c r="AK331"/>
      <c r="AL331"/>
      <c r="AM331"/>
      <c r="AN331"/>
      <c r="AP331" s="5"/>
      <c r="AQ331" s="5"/>
      <c r="AR331" s="5"/>
      <c r="AS331" s="5"/>
    </row>
    <row r="332" spans="1:45" s="55" customFormat="1" ht="15" customHeight="1">
      <c r="A332" s="58"/>
      <c r="B332" s="37"/>
      <c r="C332" s="36"/>
      <c r="D332" s="37"/>
      <c r="E332" s="37"/>
      <c r="F332" s="38" t="str">
        <f>IF(C332="","",IF(ISNA(VLOOKUP(C332,#REF!,2,0)),"",VLOOKUP(C332,#REF!,2,0)))</f>
        <v/>
      </c>
      <c r="G332" s="39"/>
      <c r="H332" s="40"/>
      <c r="I332" s="41"/>
      <c r="J332" s="40"/>
      <c r="K332" s="40"/>
      <c r="L332" s="42" t="str">
        <f t="shared" si="10"/>
        <v/>
      </c>
      <c r="M332" s="59" t="str">
        <f>IF(C332="","",IF(ISNA(VLOOKUP(C332,#REF!,3,0)),"",VLOOKUP(C332,#REF!,3,0)))</f>
        <v/>
      </c>
      <c r="N332" s="43"/>
      <c r="O332" s="44"/>
      <c r="P332" s="45"/>
      <c r="Q332" s="45"/>
      <c r="R332" s="38" t="str">
        <f>IF(M332="","",IF(ISNA(VLOOKUP(C332,#REF!,4,0)),"",VLOOKUP(C332,#REF!,4,0)))</f>
        <v/>
      </c>
      <c r="S332" s="60"/>
      <c r="T332" s="42" t="str">
        <f t="shared" si="9"/>
        <v/>
      </c>
      <c r="U332" s="61"/>
      <c r="V332" s="60"/>
      <c r="W332" s="47"/>
      <c r="X332" s="47"/>
      <c r="Y332" s="47"/>
      <c r="Z332" s="47"/>
      <c r="AA332" s="47"/>
      <c r="AB332" s="49"/>
      <c r="AC332" s="47"/>
      <c r="AD332" s="50"/>
      <c r="AE332"/>
      <c r="AF332"/>
      <c r="AG332"/>
      <c r="AH332"/>
      <c r="AI332"/>
      <c r="AJ332"/>
      <c r="AK332"/>
      <c r="AL332"/>
      <c r="AM332"/>
      <c r="AN332"/>
      <c r="AP332" s="5"/>
      <c r="AQ332" s="5"/>
      <c r="AR332" s="5"/>
      <c r="AS332" s="5"/>
    </row>
    <row r="333" spans="1:45" s="55" customFormat="1" ht="15" customHeight="1">
      <c r="A333" s="58"/>
      <c r="B333" s="37"/>
      <c r="C333" s="36"/>
      <c r="D333" s="37"/>
      <c r="E333" s="37"/>
      <c r="F333" s="38" t="str">
        <f>IF(C333="","",IF(ISNA(VLOOKUP(C333,#REF!,2,0)),"",VLOOKUP(C333,#REF!,2,0)))</f>
        <v/>
      </c>
      <c r="G333" s="39"/>
      <c r="H333" s="40"/>
      <c r="I333" s="41"/>
      <c r="J333" s="40"/>
      <c r="K333" s="40"/>
      <c r="L333" s="42" t="str">
        <f t="shared" si="10"/>
        <v/>
      </c>
      <c r="M333" s="59" t="str">
        <f>IF(C333="","",IF(ISNA(VLOOKUP(C333,#REF!,3,0)),"",VLOOKUP(C333,#REF!,3,0)))</f>
        <v/>
      </c>
      <c r="N333" s="43"/>
      <c r="O333" s="44"/>
      <c r="P333" s="45"/>
      <c r="Q333" s="45"/>
      <c r="R333" s="38" t="str">
        <f>IF(M333="","",IF(ISNA(VLOOKUP(C333,#REF!,4,0)),"",VLOOKUP(C333,#REF!,4,0)))</f>
        <v/>
      </c>
      <c r="S333" s="60"/>
      <c r="T333" s="42" t="str">
        <f t="shared" si="9"/>
        <v/>
      </c>
      <c r="U333" s="61"/>
      <c r="V333" s="60"/>
      <c r="W333" s="47"/>
      <c r="X333" s="47"/>
      <c r="Y333" s="47"/>
      <c r="Z333" s="47"/>
      <c r="AA333" s="47"/>
      <c r="AB333" s="49"/>
      <c r="AC333" s="47"/>
      <c r="AD333" s="50"/>
      <c r="AE333"/>
      <c r="AF333"/>
      <c r="AG333"/>
      <c r="AH333"/>
      <c r="AI333"/>
      <c r="AJ333"/>
      <c r="AK333"/>
      <c r="AL333"/>
      <c r="AM333"/>
      <c r="AN333"/>
      <c r="AP333" s="5"/>
      <c r="AQ333" s="5"/>
      <c r="AR333" s="5"/>
      <c r="AS333" s="5"/>
    </row>
    <row r="334" spans="1:45" s="55" customFormat="1" ht="15" customHeight="1">
      <c r="A334" s="58"/>
      <c r="B334" s="37"/>
      <c r="C334" s="36"/>
      <c r="D334" s="37"/>
      <c r="E334" s="37"/>
      <c r="F334" s="38" t="str">
        <f>IF(C334="","",IF(ISNA(VLOOKUP(C334,#REF!,2,0)),"",VLOOKUP(C334,#REF!,2,0)))</f>
        <v/>
      </c>
      <c r="G334" s="39"/>
      <c r="H334" s="40"/>
      <c r="I334" s="41"/>
      <c r="J334" s="40"/>
      <c r="K334" s="40"/>
      <c r="L334" s="42" t="str">
        <f t="shared" si="10"/>
        <v/>
      </c>
      <c r="M334" s="59" t="str">
        <f>IF(C334="","",IF(ISNA(VLOOKUP(C334,#REF!,3,0)),"",VLOOKUP(C334,#REF!,3,0)))</f>
        <v/>
      </c>
      <c r="N334" s="43"/>
      <c r="O334" s="44"/>
      <c r="P334" s="45"/>
      <c r="Q334" s="45"/>
      <c r="R334" s="38" t="str">
        <f>IF(M334="","",IF(ISNA(VLOOKUP(C334,#REF!,4,0)),"",VLOOKUP(C334,#REF!,4,0)))</f>
        <v/>
      </c>
      <c r="S334" s="60"/>
      <c r="T334" s="42" t="str">
        <f t="shared" ref="T334:T397" si="11">IF(S334&gt;R334,(S334-R334),IF(S334&lt;R334,"",IF(S334=R334,"")))</f>
        <v/>
      </c>
      <c r="U334" s="61"/>
      <c r="V334" s="60"/>
      <c r="W334" s="47"/>
      <c r="X334" s="47"/>
      <c r="Y334" s="47"/>
      <c r="Z334" s="47"/>
      <c r="AA334" s="47"/>
      <c r="AB334" s="49"/>
      <c r="AC334" s="47"/>
      <c r="AD334" s="50"/>
      <c r="AE334"/>
      <c r="AF334"/>
      <c r="AG334"/>
      <c r="AH334"/>
      <c r="AI334"/>
      <c r="AJ334"/>
      <c r="AK334"/>
      <c r="AL334"/>
      <c r="AM334"/>
      <c r="AN334"/>
      <c r="AP334" s="5"/>
      <c r="AQ334" s="5"/>
      <c r="AR334" s="5"/>
      <c r="AS334" s="5"/>
    </row>
    <row r="335" spans="1:45" s="55" customFormat="1" ht="15" customHeight="1">
      <c r="A335" s="58"/>
      <c r="B335" s="37"/>
      <c r="C335" s="36"/>
      <c r="D335" s="37"/>
      <c r="E335" s="37"/>
      <c r="F335" s="38" t="str">
        <f>IF(C335="","",IF(ISNA(VLOOKUP(C335,#REF!,2,0)),"",VLOOKUP(C335,#REF!,2,0)))</f>
        <v/>
      </c>
      <c r="G335" s="39"/>
      <c r="H335" s="40"/>
      <c r="I335" s="41"/>
      <c r="J335" s="40"/>
      <c r="K335" s="40"/>
      <c r="L335" s="42" t="str">
        <f t="shared" si="10"/>
        <v/>
      </c>
      <c r="M335" s="59" t="str">
        <f>IF(C335="","",IF(ISNA(VLOOKUP(C335,#REF!,3,0)),"",VLOOKUP(C335,#REF!,3,0)))</f>
        <v/>
      </c>
      <c r="N335" s="43"/>
      <c r="O335" s="44"/>
      <c r="P335" s="45"/>
      <c r="Q335" s="45"/>
      <c r="R335" s="38" t="str">
        <f>IF(M335="","",IF(ISNA(VLOOKUP(C335,#REF!,4,0)),"",VLOOKUP(C335,#REF!,4,0)))</f>
        <v/>
      </c>
      <c r="S335" s="60"/>
      <c r="T335" s="42" t="str">
        <f t="shared" si="11"/>
        <v/>
      </c>
      <c r="U335" s="61"/>
      <c r="V335" s="60"/>
      <c r="W335" s="47"/>
      <c r="X335" s="47"/>
      <c r="Y335" s="48"/>
      <c r="Z335" s="47"/>
      <c r="AA335" s="47"/>
      <c r="AB335" s="49"/>
      <c r="AC335" s="47"/>
      <c r="AD335" s="50"/>
      <c r="AE335"/>
      <c r="AF335"/>
      <c r="AG335"/>
      <c r="AH335"/>
      <c r="AI335"/>
      <c r="AJ335"/>
      <c r="AK335"/>
      <c r="AL335"/>
      <c r="AM335"/>
      <c r="AN335"/>
      <c r="AP335" s="5"/>
      <c r="AQ335" s="5"/>
      <c r="AR335" s="5"/>
      <c r="AS335" s="5"/>
    </row>
    <row r="336" spans="1:45" s="55" customFormat="1" ht="15" customHeight="1">
      <c r="A336" s="58"/>
      <c r="B336" s="37"/>
      <c r="C336" s="36"/>
      <c r="D336" s="37"/>
      <c r="E336" s="37"/>
      <c r="F336" s="38" t="str">
        <f>IF(C336="","",IF(ISNA(VLOOKUP(C336,#REF!,2,0)),"",VLOOKUP(C336,#REF!,2,0)))</f>
        <v/>
      </c>
      <c r="G336" s="39"/>
      <c r="H336" s="40"/>
      <c r="I336" s="41"/>
      <c r="J336" s="40"/>
      <c r="K336" s="40"/>
      <c r="L336" s="42" t="str">
        <f t="shared" si="10"/>
        <v/>
      </c>
      <c r="M336" s="59" t="str">
        <f>IF(C336="","",IF(ISNA(VLOOKUP(C336,#REF!,3,0)),"",VLOOKUP(C336,#REF!,3,0)))</f>
        <v/>
      </c>
      <c r="N336" s="43"/>
      <c r="O336" s="44"/>
      <c r="P336" s="45"/>
      <c r="Q336" s="45"/>
      <c r="R336" s="38" t="str">
        <f>IF(M336="","",IF(ISNA(VLOOKUP(C336,#REF!,4,0)),"",VLOOKUP(C336,#REF!,4,0)))</f>
        <v/>
      </c>
      <c r="S336" s="60"/>
      <c r="T336" s="42" t="str">
        <f t="shared" si="11"/>
        <v/>
      </c>
      <c r="U336" s="61"/>
      <c r="V336" s="60"/>
      <c r="W336" s="47"/>
      <c r="X336" s="47"/>
      <c r="Y336" s="47"/>
      <c r="Z336" s="47"/>
      <c r="AA336" s="47"/>
      <c r="AB336" s="49"/>
      <c r="AC336" s="47"/>
      <c r="AD336" s="50"/>
      <c r="AE336"/>
      <c r="AF336"/>
      <c r="AG336"/>
      <c r="AH336"/>
      <c r="AI336"/>
      <c r="AJ336"/>
      <c r="AK336"/>
      <c r="AL336"/>
      <c r="AM336"/>
      <c r="AN336"/>
      <c r="AP336" s="5"/>
      <c r="AQ336" s="5"/>
      <c r="AR336" s="5"/>
      <c r="AS336" s="5"/>
    </row>
    <row r="337" spans="1:45" s="55" customFormat="1" ht="15" customHeight="1">
      <c r="A337" s="58"/>
      <c r="B337" s="37"/>
      <c r="C337" s="36"/>
      <c r="D337" s="37"/>
      <c r="E337" s="37"/>
      <c r="F337" s="38" t="str">
        <f>IF(C337="","",IF(ISNA(VLOOKUP(C337,#REF!,2,0)),"",VLOOKUP(C337,#REF!,2,0)))</f>
        <v/>
      </c>
      <c r="G337" s="39"/>
      <c r="H337" s="40"/>
      <c r="I337" s="41"/>
      <c r="J337" s="40"/>
      <c r="K337" s="40"/>
      <c r="L337" s="42" t="str">
        <f t="shared" si="10"/>
        <v/>
      </c>
      <c r="M337" s="59" t="str">
        <f>IF(C337="","",IF(ISNA(VLOOKUP(C337,#REF!,3,0)),"",VLOOKUP(C337,#REF!,3,0)))</f>
        <v/>
      </c>
      <c r="N337" s="43"/>
      <c r="O337" s="44"/>
      <c r="P337" s="45"/>
      <c r="Q337" s="45"/>
      <c r="R337" s="38" t="str">
        <f>IF(M337="","",IF(ISNA(VLOOKUP(C337,#REF!,4,0)),"",VLOOKUP(C337,#REF!,4,0)))</f>
        <v/>
      </c>
      <c r="S337" s="60"/>
      <c r="T337" s="42" t="str">
        <f t="shared" si="11"/>
        <v/>
      </c>
      <c r="U337" s="61"/>
      <c r="V337" s="60"/>
      <c r="W337" s="62"/>
      <c r="X337" s="47"/>
      <c r="Y337" s="47"/>
      <c r="Z337" s="47"/>
      <c r="AA337" s="47"/>
      <c r="AB337" s="49"/>
      <c r="AC337" s="47"/>
      <c r="AD337" s="50"/>
      <c r="AE337"/>
      <c r="AF337"/>
      <c r="AG337"/>
      <c r="AH337"/>
      <c r="AI337"/>
      <c r="AJ337"/>
      <c r="AK337"/>
      <c r="AL337"/>
      <c r="AM337"/>
      <c r="AN337"/>
      <c r="AP337" s="5"/>
      <c r="AQ337" s="5"/>
      <c r="AR337" s="5"/>
      <c r="AS337" s="5"/>
    </row>
    <row r="338" spans="1:45" s="55" customFormat="1" ht="15" customHeight="1">
      <c r="A338" s="58"/>
      <c r="B338" s="37"/>
      <c r="C338" s="36"/>
      <c r="D338" s="37"/>
      <c r="E338" s="37"/>
      <c r="F338" s="38" t="str">
        <f>IF(C338="","",IF(ISNA(VLOOKUP(C338,#REF!,2,0)),"",VLOOKUP(C338,#REF!,2,0)))</f>
        <v/>
      </c>
      <c r="G338" s="39"/>
      <c r="H338" s="40"/>
      <c r="I338" s="41"/>
      <c r="J338" s="40"/>
      <c r="K338" s="40"/>
      <c r="L338" s="42" t="str">
        <f t="shared" si="10"/>
        <v/>
      </c>
      <c r="M338" s="59" t="str">
        <f>IF(C338="","",IF(ISNA(VLOOKUP(C338,#REF!,3,0)),"",VLOOKUP(C338,#REF!,3,0)))</f>
        <v/>
      </c>
      <c r="N338" s="43"/>
      <c r="O338" s="44"/>
      <c r="P338" s="45"/>
      <c r="Q338" s="45"/>
      <c r="R338" s="38" t="str">
        <f>IF(M338="","",IF(ISNA(VLOOKUP(C338,#REF!,4,0)),"",VLOOKUP(C338,#REF!,4,0)))</f>
        <v/>
      </c>
      <c r="S338" s="60"/>
      <c r="T338" s="42" t="str">
        <f t="shared" si="11"/>
        <v/>
      </c>
      <c r="U338" s="61"/>
      <c r="V338" s="60"/>
      <c r="W338" s="47"/>
      <c r="X338" s="47"/>
      <c r="Y338" s="47"/>
      <c r="Z338" s="47"/>
      <c r="AA338" s="47"/>
      <c r="AB338" s="49"/>
      <c r="AC338" s="47"/>
      <c r="AD338" s="50"/>
      <c r="AE338"/>
      <c r="AF338"/>
      <c r="AG338"/>
      <c r="AH338"/>
      <c r="AI338"/>
      <c r="AJ338"/>
      <c r="AK338"/>
      <c r="AL338"/>
      <c r="AM338"/>
      <c r="AN338"/>
      <c r="AP338" s="5"/>
      <c r="AQ338" s="5"/>
      <c r="AR338" s="5"/>
      <c r="AS338" s="5"/>
    </row>
    <row r="339" spans="1:45" s="55" customFormat="1" ht="15" customHeight="1">
      <c r="A339" s="58"/>
      <c r="B339" s="37"/>
      <c r="C339" s="36"/>
      <c r="D339" s="37"/>
      <c r="E339" s="37"/>
      <c r="F339" s="38" t="str">
        <f>IF(C339="","",IF(ISNA(VLOOKUP(C339,#REF!,2,0)),"",VLOOKUP(C339,#REF!,2,0)))</f>
        <v/>
      </c>
      <c r="G339" s="39"/>
      <c r="H339" s="40"/>
      <c r="I339" s="41"/>
      <c r="J339" s="40"/>
      <c r="K339" s="40"/>
      <c r="L339" s="42" t="str">
        <f t="shared" si="10"/>
        <v/>
      </c>
      <c r="M339" s="59" t="str">
        <f>IF(C339="","",IF(ISNA(VLOOKUP(C339,#REF!,3,0)),"",VLOOKUP(C339,#REF!,3,0)))</f>
        <v/>
      </c>
      <c r="N339" s="43"/>
      <c r="O339" s="44"/>
      <c r="P339" s="45"/>
      <c r="Q339" s="45"/>
      <c r="R339" s="38" t="str">
        <f>IF(M339="","",IF(ISNA(VLOOKUP(C339,#REF!,4,0)),"",VLOOKUP(C339,#REF!,4,0)))</f>
        <v/>
      </c>
      <c r="S339" s="60"/>
      <c r="T339" s="42" t="str">
        <f t="shared" si="11"/>
        <v/>
      </c>
      <c r="U339" s="61"/>
      <c r="V339" s="60"/>
      <c r="W339" s="47"/>
      <c r="X339" s="47"/>
      <c r="Y339" s="48"/>
      <c r="Z339" s="47"/>
      <c r="AA339" s="47"/>
      <c r="AB339" s="49"/>
      <c r="AC339" s="47"/>
      <c r="AD339" s="50"/>
      <c r="AE339"/>
      <c r="AF339"/>
      <c r="AG339"/>
      <c r="AH339"/>
      <c r="AI339"/>
      <c r="AJ339"/>
      <c r="AK339"/>
      <c r="AL339"/>
      <c r="AM339"/>
      <c r="AN339"/>
      <c r="AP339" s="5"/>
      <c r="AQ339" s="5"/>
      <c r="AR339" s="5"/>
      <c r="AS339" s="5"/>
    </row>
    <row r="340" spans="1:45" s="55" customFormat="1" ht="15" customHeight="1">
      <c r="A340" s="58"/>
      <c r="B340" s="37"/>
      <c r="C340" s="36"/>
      <c r="D340" s="37"/>
      <c r="E340" s="37"/>
      <c r="F340" s="38" t="str">
        <f>IF(C340="","",IF(ISNA(VLOOKUP(C340,#REF!,2,0)),"",VLOOKUP(C340,#REF!,2,0)))</f>
        <v/>
      </c>
      <c r="G340" s="39"/>
      <c r="H340" s="40"/>
      <c r="I340" s="41"/>
      <c r="J340" s="40"/>
      <c r="K340" s="40"/>
      <c r="L340" s="42" t="str">
        <f t="shared" si="10"/>
        <v/>
      </c>
      <c r="M340" s="59" t="str">
        <f>IF(C340="","",IF(ISNA(VLOOKUP(C340,#REF!,3,0)),"",VLOOKUP(C340,#REF!,3,0)))</f>
        <v/>
      </c>
      <c r="N340" s="43"/>
      <c r="O340" s="44"/>
      <c r="P340" s="45"/>
      <c r="Q340" s="45"/>
      <c r="R340" s="38" t="str">
        <f>IF(M340="","",IF(ISNA(VLOOKUP(C340,#REF!,4,0)),"",VLOOKUP(C340,#REF!,4,0)))</f>
        <v/>
      </c>
      <c r="S340" s="60"/>
      <c r="T340" s="42" t="str">
        <f t="shared" si="11"/>
        <v/>
      </c>
      <c r="U340" s="61"/>
      <c r="V340" s="60"/>
      <c r="W340" s="47"/>
      <c r="X340" s="47"/>
      <c r="Y340" s="47"/>
      <c r="Z340" s="47"/>
      <c r="AA340" s="47"/>
      <c r="AB340" s="49"/>
      <c r="AC340" s="47"/>
      <c r="AD340" s="50"/>
      <c r="AE340"/>
      <c r="AF340"/>
      <c r="AG340"/>
      <c r="AH340"/>
      <c r="AI340"/>
      <c r="AJ340"/>
      <c r="AK340"/>
      <c r="AL340"/>
      <c r="AM340"/>
      <c r="AN340"/>
      <c r="AP340" s="5"/>
      <c r="AQ340" s="5"/>
      <c r="AR340" s="5"/>
      <c r="AS340" s="5"/>
    </row>
    <row r="341" spans="1:45" s="55" customFormat="1" ht="15" customHeight="1">
      <c r="A341" s="58"/>
      <c r="B341" s="37"/>
      <c r="C341" s="36"/>
      <c r="D341" s="37"/>
      <c r="E341" s="37"/>
      <c r="F341" s="38" t="str">
        <f>IF(C341="","",IF(ISNA(VLOOKUP(C341,#REF!,2,0)),"",VLOOKUP(C341,#REF!,2,0)))</f>
        <v/>
      </c>
      <c r="G341" s="39"/>
      <c r="H341" s="40"/>
      <c r="I341" s="41"/>
      <c r="J341" s="40"/>
      <c r="K341" s="40"/>
      <c r="L341" s="42" t="str">
        <f t="shared" si="10"/>
        <v/>
      </c>
      <c r="M341" s="59" t="str">
        <f>IF(C341="","",IF(ISNA(VLOOKUP(C341,#REF!,3,0)),"",VLOOKUP(C341,#REF!,3,0)))</f>
        <v/>
      </c>
      <c r="N341" s="43"/>
      <c r="O341" s="44"/>
      <c r="P341" s="45"/>
      <c r="Q341" s="45"/>
      <c r="R341" s="38" t="str">
        <f>IF(M341="","",IF(ISNA(VLOOKUP(C341,#REF!,4,0)),"",VLOOKUP(C341,#REF!,4,0)))</f>
        <v/>
      </c>
      <c r="S341" s="60"/>
      <c r="T341" s="42" t="str">
        <f t="shared" si="11"/>
        <v/>
      </c>
      <c r="U341" s="61"/>
      <c r="V341" s="60"/>
      <c r="W341" s="46"/>
      <c r="X341" s="47"/>
      <c r="Y341" s="48"/>
      <c r="Z341" s="47"/>
      <c r="AA341" s="48"/>
      <c r="AB341" s="76"/>
      <c r="AC341" s="62"/>
      <c r="AE341"/>
      <c r="AF341"/>
      <c r="AG341"/>
      <c r="AH341"/>
      <c r="AI341"/>
      <c r="AJ341"/>
      <c r="AK341"/>
      <c r="AL341"/>
      <c r="AM341"/>
      <c r="AN341"/>
      <c r="AP341" s="5"/>
      <c r="AQ341" s="5"/>
      <c r="AR341" s="5"/>
      <c r="AS341" s="5"/>
    </row>
    <row r="342" spans="1:45" s="55" customFormat="1" ht="15" customHeight="1">
      <c r="A342" s="58"/>
      <c r="B342" s="37"/>
      <c r="C342" s="36"/>
      <c r="D342" s="37"/>
      <c r="E342" s="37"/>
      <c r="F342" s="38" t="str">
        <f>IF(C342="","",IF(ISNA(VLOOKUP(C342,#REF!,2,0)),"",VLOOKUP(C342,#REF!,2,0)))</f>
        <v/>
      </c>
      <c r="G342" s="39"/>
      <c r="H342" s="40"/>
      <c r="I342" s="41"/>
      <c r="J342" s="40"/>
      <c r="K342" s="40"/>
      <c r="L342" s="42" t="str">
        <f t="shared" si="10"/>
        <v/>
      </c>
      <c r="M342" s="59" t="str">
        <f>IF(C342="","",IF(ISNA(VLOOKUP(C342,#REF!,3,0)),"",VLOOKUP(C342,#REF!,3,0)))</f>
        <v/>
      </c>
      <c r="N342" s="43"/>
      <c r="O342" s="44"/>
      <c r="P342" s="45"/>
      <c r="Q342" s="45"/>
      <c r="R342" s="38" t="str">
        <f>IF(M342="","",IF(ISNA(VLOOKUP(C342,#REF!,4,0)),"",VLOOKUP(C342,#REF!,4,0)))</f>
        <v/>
      </c>
      <c r="S342" s="60"/>
      <c r="T342" s="42" t="str">
        <f t="shared" si="11"/>
        <v/>
      </c>
      <c r="U342" s="61"/>
      <c r="V342" s="60"/>
      <c r="W342" s="47"/>
      <c r="X342" s="47"/>
      <c r="Y342" s="47"/>
      <c r="Z342" s="47"/>
      <c r="AA342" s="47"/>
      <c r="AB342" s="49"/>
      <c r="AC342" s="47"/>
      <c r="AD342" s="50"/>
      <c r="AE342"/>
      <c r="AF342"/>
      <c r="AG342"/>
      <c r="AH342"/>
      <c r="AI342"/>
      <c r="AJ342"/>
      <c r="AK342"/>
      <c r="AL342"/>
      <c r="AM342"/>
      <c r="AN342"/>
      <c r="AP342" s="5"/>
      <c r="AQ342" s="5"/>
      <c r="AR342" s="5"/>
      <c r="AS342" s="5"/>
    </row>
    <row r="343" spans="1:45" s="55" customFormat="1" ht="15" customHeight="1">
      <c r="A343" s="58"/>
      <c r="B343" s="37"/>
      <c r="C343" s="36"/>
      <c r="D343" s="37"/>
      <c r="E343" s="37"/>
      <c r="F343" s="38" t="str">
        <f>IF(C343="","",IF(ISNA(VLOOKUP(C343,#REF!,2,0)),"",VLOOKUP(C343,#REF!,2,0)))</f>
        <v/>
      </c>
      <c r="G343" s="39"/>
      <c r="H343" s="40"/>
      <c r="I343" s="41"/>
      <c r="J343" s="40"/>
      <c r="K343" s="40"/>
      <c r="L343" s="42" t="str">
        <f t="shared" si="10"/>
        <v/>
      </c>
      <c r="M343" s="59" t="str">
        <f>IF(C343="","",IF(ISNA(VLOOKUP(C343,#REF!,3,0)),"",VLOOKUP(C343,#REF!,3,0)))</f>
        <v/>
      </c>
      <c r="N343" s="43"/>
      <c r="O343" s="44"/>
      <c r="P343" s="45"/>
      <c r="Q343" s="45"/>
      <c r="R343" s="38" t="str">
        <f>IF(M343="","",IF(ISNA(VLOOKUP(C343,#REF!,4,0)),"",VLOOKUP(C343,#REF!,4,0)))</f>
        <v/>
      </c>
      <c r="S343" s="60"/>
      <c r="T343" s="42" t="str">
        <f t="shared" si="11"/>
        <v/>
      </c>
      <c r="U343" s="61"/>
      <c r="V343" s="60"/>
      <c r="W343" s="47"/>
      <c r="X343" s="47"/>
      <c r="Y343" s="48"/>
      <c r="Z343" s="47"/>
      <c r="AA343" s="47"/>
      <c r="AB343" s="49"/>
      <c r="AC343" s="47"/>
      <c r="AD343" s="50"/>
      <c r="AE343"/>
      <c r="AF343"/>
      <c r="AG343"/>
      <c r="AH343"/>
      <c r="AI343"/>
      <c r="AJ343"/>
      <c r="AK343"/>
      <c r="AL343"/>
      <c r="AM343"/>
      <c r="AN343"/>
      <c r="AP343" s="5"/>
      <c r="AQ343" s="5"/>
      <c r="AR343" s="5"/>
      <c r="AS343" s="5"/>
    </row>
    <row r="344" spans="1:45" s="55" customFormat="1" ht="15" customHeight="1">
      <c r="A344" s="58"/>
      <c r="B344" s="37"/>
      <c r="C344" s="36"/>
      <c r="D344" s="37"/>
      <c r="E344" s="37"/>
      <c r="F344" s="38" t="str">
        <f>IF(C344="","",IF(ISNA(VLOOKUP(C344,#REF!,2,0)),"",VLOOKUP(C344,#REF!,2,0)))</f>
        <v/>
      </c>
      <c r="G344" s="39"/>
      <c r="H344" s="40"/>
      <c r="I344" s="41"/>
      <c r="J344" s="40"/>
      <c r="K344" s="40"/>
      <c r="L344" s="42" t="str">
        <f t="shared" si="10"/>
        <v/>
      </c>
      <c r="M344" s="59" t="str">
        <f>IF(C344="","",IF(ISNA(VLOOKUP(C344,#REF!,3,0)),"",VLOOKUP(C344,#REF!,3,0)))</f>
        <v/>
      </c>
      <c r="N344" s="43"/>
      <c r="O344" s="44"/>
      <c r="P344" s="45"/>
      <c r="Q344" s="45"/>
      <c r="R344" s="38" t="str">
        <f>IF(M344="","",IF(ISNA(VLOOKUP(C344,#REF!,4,0)),"",VLOOKUP(C344,#REF!,4,0)))</f>
        <v/>
      </c>
      <c r="S344" s="60"/>
      <c r="T344" s="42" t="str">
        <f t="shared" si="11"/>
        <v/>
      </c>
      <c r="U344" s="61"/>
      <c r="V344" s="60"/>
      <c r="W344" s="46"/>
      <c r="X344" s="47"/>
      <c r="Y344" s="48"/>
      <c r="Z344" s="47"/>
      <c r="AA344" s="47"/>
      <c r="AB344" s="49"/>
      <c r="AC344" s="47"/>
      <c r="AD344" s="50"/>
      <c r="AE344"/>
      <c r="AF344"/>
      <c r="AG344"/>
      <c r="AH344"/>
      <c r="AI344"/>
      <c r="AJ344"/>
      <c r="AK344"/>
      <c r="AL344"/>
      <c r="AM344"/>
      <c r="AN344"/>
      <c r="AP344" s="5"/>
      <c r="AQ344" s="5"/>
      <c r="AR344" s="5"/>
      <c r="AS344" s="5"/>
    </row>
    <row r="345" spans="1:45" s="55" customFormat="1" ht="15" customHeight="1">
      <c r="A345" s="58"/>
      <c r="B345" s="37"/>
      <c r="C345" s="36"/>
      <c r="D345" s="37"/>
      <c r="E345" s="37"/>
      <c r="F345" s="38" t="str">
        <f>IF(C345="","",IF(ISNA(VLOOKUP(C345,#REF!,2,0)),"",VLOOKUP(C345,#REF!,2,0)))</f>
        <v/>
      </c>
      <c r="G345" s="39"/>
      <c r="H345" s="40"/>
      <c r="I345" s="41"/>
      <c r="J345" s="40"/>
      <c r="K345" s="40"/>
      <c r="L345" s="42" t="str">
        <f t="shared" si="10"/>
        <v/>
      </c>
      <c r="M345" s="59" t="str">
        <f>IF(C345="","",IF(ISNA(VLOOKUP(C345,#REF!,3,0)),"",VLOOKUP(C345,#REF!,3,0)))</f>
        <v/>
      </c>
      <c r="N345" s="43"/>
      <c r="O345" s="44"/>
      <c r="P345" s="45"/>
      <c r="Q345" s="45"/>
      <c r="R345" s="38" t="str">
        <f>IF(M345="","",IF(ISNA(VLOOKUP(C345,#REF!,4,0)),"",VLOOKUP(C345,#REF!,4,0)))</f>
        <v/>
      </c>
      <c r="S345" s="60"/>
      <c r="T345" s="42" t="str">
        <f t="shared" si="11"/>
        <v/>
      </c>
      <c r="U345" s="61"/>
      <c r="V345" s="60"/>
      <c r="W345" s="46"/>
      <c r="X345" s="47"/>
      <c r="Y345" s="47"/>
      <c r="Z345" s="47"/>
      <c r="AA345" s="47"/>
      <c r="AB345" s="49"/>
      <c r="AC345" s="47"/>
      <c r="AD345" s="50"/>
      <c r="AE345"/>
      <c r="AF345"/>
      <c r="AG345"/>
      <c r="AH345"/>
      <c r="AI345"/>
      <c r="AJ345"/>
      <c r="AK345"/>
      <c r="AL345"/>
      <c r="AM345"/>
      <c r="AN345"/>
      <c r="AP345" s="5"/>
      <c r="AQ345" s="5"/>
      <c r="AR345" s="5"/>
      <c r="AS345" s="5"/>
    </row>
    <row r="346" spans="1:45" s="55" customFormat="1" ht="15" customHeight="1">
      <c r="A346" s="58"/>
      <c r="B346" s="37"/>
      <c r="C346" s="36"/>
      <c r="D346" s="37"/>
      <c r="E346" s="37"/>
      <c r="F346" s="38" t="str">
        <f>IF(C346="","",IF(ISNA(VLOOKUP(C346,#REF!,2,0)),"",VLOOKUP(C346,#REF!,2,0)))</f>
        <v/>
      </c>
      <c r="G346" s="39"/>
      <c r="H346" s="40"/>
      <c r="I346" s="41"/>
      <c r="J346" s="40"/>
      <c r="K346" s="40"/>
      <c r="L346" s="42" t="str">
        <f t="shared" si="10"/>
        <v/>
      </c>
      <c r="M346" s="59" t="str">
        <f>IF(C346="","",IF(ISNA(VLOOKUP(C346,#REF!,3,0)),"",VLOOKUP(C346,#REF!,3,0)))</f>
        <v/>
      </c>
      <c r="N346" s="43"/>
      <c r="O346" s="44"/>
      <c r="P346" s="45"/>
      <c r="Q346" s="45"/>
      <c r="R346" s="38" t="str">
        <f>IF(M346="","",IF(ISNA(VLOOKUP(C346,#REF!,4,0)),"",VLOOKUP(C346,#REF!,4,0)))</f>
        <v/>
      </c>
      <c r="S346" s="60"/>
      <c r="T346" s="42" t="str">
        <f t="shared" si="11"/>
        <v/>
      </c>
      <c r="U346" s="61"/>
      <c r="V346" s="60"/>
      <c r="W346" s="46"/>
      <c r="X346" s="47"/>
      <c r="Y346" s="47"/>
      <c r="Z346" s="47"/>
      <c r="AA346" s="47"/>
      <c r="AB346" s="49"/>
      <c r="AC346" s="47"/>
      <c r="AD346" s="50"/>
      <c r="AE346"/>
      <c r="AF346"/>
      <c r="AG346"/>
      <c r="AH346"/>
      <c r="AI346"/>
      <c r="AJ346"/>
      <c r="AK346"/>
      <c r="AL346"/>
      <c r="AM346"/>
      <c r="AN346"/>
      <c r="AP346" s="5"/>
      <c r="AQ346" s="5"/>
      <c r="AR346" s="5"/>
      <c r="AS346" s="5"/>
    </row>
    <row r="347" spans="1:45" s="55" customFormat="1" ht="15" customHeight="1">
      <c r="A347" s="58"/>
      <c r="B347" s="37"/>
      <c r="C347" s="36"/>
      <c r="D347" s="37"/>
      <c r="E347" s="37"/>
      <c r="F347" s="38" t="str">
        <f>IF(C347="","",IF(ISNA(VLOOKUP(C347,#REF!,2,0)),"",VLOOKUP(C347,#REF!,2,0)))</f>
        <v/>
      </c>
      <c r="G347" s="39"/>
      <c r="H347" s="40"/>
      <c r="I347" s="41"/>
      <c r="J347" s="40"/>
      <c r="K347" s="40"/>
      <c r="L347" s="42" t="str">
        <f t="shared" si="10"/>
        <v/>
      </c>
      <c r="M347" s="59" t="str">
        <f>IF(C347="","",IF(ISNA(VLOOKUP(C347,#REF!,3,0)),"",VLOOKUP(C347,#REF!,3,0)))</f>
        <v/>
      </c>
      <c r="N347" s="43"/>
      <c r="O347" s="44"/>
      <c r="P347" s="45"/>
      <c r="Q347" s="45"/>
      <c r="R347" s="38" t="str">
        <f>IF(M347="","",IF(ISNA(VLOOKUP(C347,#REF!,4,0)),"",VLOOKUP(C347,#REF!,4,0)))</f>
        <v/>
      </c>
      <c r="S347" s="60"/>
      <c r="T347" s="42" t="str">
        <f t="shared" si="11"/>
        <v/>
      </c>
      <c r="U347" s="61"/>
      <c r="V347" s="60"/>
      <c r="W347" s="47"/>
      <c r="X347" s="47"/>
      <c r="Y347" s="48"/>
      <c r="Z347" s="47"/>
      <c r="AA347" s="47"/>
      <c r="AB347" s="49"/>
      <c r="AC347" s="47"/>
      <c r="AD347" s="50"/>
      <c r="AE347"/>
      <c r="AF347"/>
      <c r="AG347"/>
      <c r="AH347"/>
      <c r="AI347"/>
      <c r="AJ347"/>
      <c r="AK347"/>
      <c r="AL347"/>
      <c r="AM347"/>
      <c r="AN347"/>
      <c r="AP347" s="5"/>
      <c r="AQ347" s="5"/>
      <c r="AR347" s="5"/>
      <c r="AS347" s="5"/>
    </row>
    <row r="348" spans="1:45" s="55" customFormat="1" ht="15" customHeight="1">
      <c r="A348" s="58"/>
      <c r="B348" s="37"/>
      <c r="C348" s="36"/>
      <c r="D348" s="37"/>
      <c r="E348" s="37"/>
      <c r="F348" s="38" t="str">
        <f>IF(C348="","",IF(ISNA(VLOOKUP(C348,#REF!,2,0)),"",VLOOKUP(C348,#REF!,2,0)))</f>
        <v/>
      </c>
      <c r="G348" s="39"/>
      <c r="H348" s="40"/>
      <c r="I348" s="41"/>
      <c r="J348" s="40"/>
      <c r="K348" s="40"/>
      <c r="L348" s="42" t="str">
        <f t="shared" si="10"/>
        <v/>
      </c>
      <c r="M348" s="59" t="str">
        <f>IF(C348="","",IF(ISNA(VLOOKUP(C348,#REF!,3,0)),"",VLOOKUP(C348,#REF!,3,0)))</f>
        <v/>
      </c>
      <c r="N348" s="43"/>
      <c r="O348" s="44"/>
      <c r="P348" s="45"/>
      <c r="Q348" s="45"/>
      <c r="R348" s="38" t="str">
        <f>IF(M348="","",IF(ISNA(VLOOKUP(C348,#REF!,4,0)),"",VLOOKUP(C348,#REF!,4,0)))</f>
        <v/>
      </c>
      <c r="S348" s="60"/>
      <c r="T348" s="42" t="str">
        <f t="shared" si="11"/>
        <v/>
      </c>
      <c r="U348" s="61"/>
      <c r="V348" s="60"/>
      <c r="W348" s="47"/>
      <c r="X348" s="47"/>
      <c r="Y348" s="47"/>
      <c r="Z348" s="47"/>
      <c r="AA348" s="47"/>
      <c r="AB348" s="49"/>
      <c r="AC348" s="47"/>
      <c r="AD348" s="50"/>
      <c r="AE348"/>
      <c r="AF348"/>
      <c r="AG348"/>
      <c r="AH348"/>
      <c r="AI348"/>
      <c r="AJ348"/>
      <c r="AK348"/>
      <c r="AL348"/>
      <c r="AM348"/>
      <c r="AN348"/>
      <c r="AP348" s="5"/>
      <c r="AQ348" s="5"/>
      <c r="AR348" s="5"/>
      <c r="AS348" s="5"/>
    </row>
    <row r="349" spans="1:45" s="55" customFormat="1" ht="15" customHeight="1">
      <c r="A349" s="58"/>
      <c r="B349" s="37"/>
      <c r="C349" s="36"/>
      <c r="D349" s="37"/>
      <c r="E349" s="37"/>
      <c r="F349" s="38" t="str">
        <f>IF(C349="","",IF(ISNA(VLOOKUP(C349,#REF!,2,0)),"",VLOOKUP(C349,#REF!,2,0)))</f>
        <v/>
      </c>
      <c r="G349" s="39"/>
      <c r="H349" s="40"/>
      <c r="I349" s="41"/>
      <c r="J349" s="40"/>
      <c r="K349" s="40"/>
      <c r="L349" s="42" t="str">
        <f t="shared" si="10"/>
        <v/>
      </c>
      <c r="M349" s="59" t="str">
        <f>IF(C349="","",IF(ISNA(VLOOKUP(C349,#REF!,3,0)),"",VLOOKUP(C349,#REF!,3,0)))</f>
        <v/>
      </c>
      <c r="N349" s="43"/>
      <c r="O349" s="44"/>
      <c r="P349" s="45"/>
      <c r="Q349" s="45"/>
      <c r="R349" s="38" t="str">
        <f>IF(M349="","",IF(ISNA(VLOOKUP(C349,#REF!,4,0)),"",VLOOKUP(C349,#REF!,4,0)))</f>
        <v/>
      </c>
      <c r="S349" s="60"/>
      <c r="T349" s="42" t="str">
        <f t="shared" si="11"/>
        <v/>
      </c>
      <c r="U349" s="61"/>
      <c r="V349" s="60"/>
      <c r="W349" s="47"/>
      <c r="X349" s="47"/>
      <c r="Y349" s="47"/>
      <c r="Z349" s="47"/>
      <c r="AA349" s="47"/>
      <c r="AB349" s="49"/>
      <c r="AC349" s="47"/>
      <c r="AD349" s="50"/>
      <c r="AE349"/>
      <c r="AF349"/>
      <c r="AG349"/>
      <c r="AH349"/>
      <c r="AI349"/>
      <c r="AJ349"/>
      <c r="AK349"/>
      <c r="AL349"/>
      <c r="AM349"/>
      <c r="AN349"/>
      <c r="AP349" s="5"/>
      <c r="AQ349" s="5"/>
      <c r="AR349" s="5"/>
      <c r="AS349" s="5"/>
    </row>
    <row r="350" spans="1:45" s="55" customFormat="1" ht="15" customHeight="1">
      <c r="A350" s="58"/>
      <c r="B350" s="37"/>
      <c r="C350" s="36"/>
      <c r="D350" s="37"/>
      <c r="E350" s="37"/>
      <c r="F350" s="38" t="str">
        <f>IF(C350="","",IF(ISNA(VLOOKUP(C350,#REF!,2,0)),"",VLOOKUP(C350,#REF!,2,0)))</f>
        <v/>
      </c>
      <c r="G350" s="39"/>
      <c r="H350" s="40"/>
      <c r="I350" s="41"/>
      <c r="J350" s="40"/>
      <c r="K350" s="40"/>
      <c r="L350" s="42" t="str">
        <f t="shared" si="10"/>
        <v/>
      </c>
      <c r="M350" s="59" t="str">
        <f>IF(C350="","",IF(ISNA(VLOOKUP(C350,#REF!,3,0)),"",VLOOKUP(C350,#REF!,3,0)))</f>
        <v/>
      </c>
      <c r="N350" s="43"/>
      <c r="O350" s="44"/>
      <c r="P350" s="45"/>
      <c r="Q350" s="45"/>
      <c r="R350" s="38" t="str">
        <f>IF(M350="","",IF(ISNA(VLOOKUP(C350,#REF!,4,0)),"",VLOOKUP(C350,#REF!,4,0)))</f>
        <v/>
      </c>
      <c r="S350" s="60"/>
      <c r="T350" s="42" t="str">
        <f t="shared" si="11"/>
        <v/>
      </c>
      <c r="U350" s="61"/>
      <c r="V350" s="60"/>
      <c r="W350" s="47"/>
      <c r="X350" s="47"/>
      <c r="Y350" s="47"/>
      <c r="Z350" s="47"/>
      <c r="AA350" s="47"/>
      <c r="AB350" s="49"/>
      <c r="AC350" s="47"/>
      <c r="AD350" s="50"/>
      <c r="AE350"/>
      <c r="AF350"/>
      <c r="AG350"/>
      <c r="AH350"/>
      <c r="AI350"/>
      <c r="AJ350"/>
      <c r="AK350"/>
      <c r="AL350"/>
      <c r="AM350"/>
      <c r="AN350"/>
      <c r="AP350" s="5"/>
      <c r="AQ350" s="5"/>
      <c r="AR350" s="5"/>
      <c r="AS350" s="5"/>
    </row>
    <row r="351" spans="1:45" s="55" customFormat="1" ht="15" customHeight="1">
      <c r="A351" s="58"/>
      <c r="B351" s="37"/>
      <c r="C351" s="36"/>
      <c r="D351" s="37"/>
      <c r="E351" s="37"/>
      <c r="F351" s="38" t="str">
        <f>IF(C351="","",IF(ISNA(VLOOKUP(C351,#REF!,2,0)),"",VLOOKUP(C351,#REF!,2,0)))</f>
        <v/>
      </c>
      <c r="G351" s="39"/>
      <c r="H351" s="40"/>
      <c r="I351" s="41"/>
      <c r="J351" s="40"/>
      <c r="K351" s="40"/>
      <c r="L351" s="42" t="str">
        <f t="shared" si="10"/>
        <v/>
      </c>
      <c r="M351" s="59" t="str">
        <f>IF(C351="","",IF(ISNA(VLOOKUP(C351,#REF!,3,0)),"",VLOOKUP(C351,#REF!,3,0)))</f>
        <v/>
      </c>
      <c r="N351" s="43"/>
      <c r="O351" s="44"/>
      <c r="P351" s="45"/>
      <c r="Q351" s="45"/>
      <c r="R351" s="38" t="str">
        <f>IF(M351="","",IF(ISNA(VLOOKUP(C351,#REF!,4,0)),"",VLOOKUP(C351,#REF!,4,0)))</f>
        <v/>
      </c>
      <c r="S351" s="60"/>
      <c r="T351" s="42" t="str">
        <f t="shared" si="11"/>
        <v/>
      </c>
      <c r="U351" s="61"/>
      <c r="V351" s="60"/>
      <c r="W351" s="47"/>
      <c r="X351" s="47"/>
      <c r="Y351" s="48"/>
      <c r="Z351" s="47"/>
      <c r="AA351" s="47"/>
      <c r="AB351" s="49"/>
      <c r="AC351" s="47"/>
      <c r="AD351" s="50"/>
      <c r="AE351"/>
      <c r="AF351"/>
      <c r="AG351"/>
      <c r="AH351"/>
      <c r="AI351"/>
      <c r="AJ351"/>
      <c r="AK351"/>
      <c r="AL351"/>
      <c r="AM351"/>
      <c r="AN351"/>
      <c r="AP351" s="5"/>
      <c r="AQ351" s="5"/>
      <c r="AR351" s="5"/>
      <c r="AS351" s="5"/>
    </row>
    <row r="352" spans="1:45" s="55" customFormat="1" ht="15" customHeight="1">
      <c r="A352" s="58"/>
      <c r="B352" s="37"/>
      <c r="C352" s="36"/>
      <c r="D352" s="37"/>
      <c r="E352" s="37"/>
      <c r="F352" s="38" t="str">
        <f>IF(C352="","",IF(ISNA(VLOOKUP(C352,#REF!,2,0)),"",VLOOKUP(C352,#REF!,2,0)))</f>
        <v/>
      </c>
      <c r="G352" s="39"/>
      <c r="H352" s="40"/>
      <c r="I352" s="41"/>
      <c r="J352" s="40"/>
      <c r="K352" s="40"/>
      <c r="L352" s="42" t="str">
        <f t="shared" si="10"/>
        <v/>
      </c>
      <c r="M352" s="59" t="str">
        <f>IF(C352="","",IF(ISNA(VLOOKUP(C352,#REF!,3,0)),"",VLOOKUP(C352,#REF!,3,0)))</f>
        <v/>
      </c>
      <c r="N352" s="43"/>
      <c r="O352" s="44"/>
      <c r="P352" s="45"/>
      <c r="Q352" s="45"/>
      <c r="R352" s="38" t="str">
        <f>IF(M352="","",IF(ISNA(VLOOKUP(C352,#REF!,4,0)),"",VLOOKUP(C352,#REF!,4,0)))</f>
        <v/>
      </c>
      <c r="S352" s="60"/>
      <c r="T352" s="42" t="str">
        <f t="shared" si="11"/>
        <v/>
      </c>
      <c r="U352" s="61"/>
      <c r="V352" s="60"/>
      <c r="W352" s="47"/>
      <c r="X352" s="47"/>
      <c r="Y352" s="47"/>
      <c r="Z352" s="47"/>
      <c r="AA352" s="47"/>
      <c r="AB352" s="49"/>
      <c r="AC352" s="47"/>
      <c r="AD352" s="50"/>
      <c r="AE352"/>
      <c r="AF352"/>
      <c r="AG352"/>
      <c r="AH352"/>
      <c r="AI352"/>
      <c r="AJ352"/>
      <c r="AK352"/>
      <c r="AL352"/>
      <c r="AM352"/>
      <c r="AN352"/>
      <c r="AP352" s="5"/>
      <c r="AQ352" s="5"/>
      <c r="AR352" s="5"/>
      <c r="AS352" s="5"/>
    </row>
    <row r="353" spans="1:45" s="55" customFormat="1" ht="15" customHeight="1">
      <c r="A353" s="58"/>
      <c r="B353" s="37"/>
      <c r="C353" s="36"/>
      <c r="D353" s="37"/>
      <c r="E353" s="37"/>
      <c r="F353" s="38" t="str">
        <f>IF(C353="","",IF(ISNA(VLOOKUP(C353,#REF!,2,0)),"",VLOOKUP(C353,#REF!,2,0)))</f>
        <v/>
      </c>
      <c r="G353" s="39"/>
      <c r="H353" s="40"/>
      <c r="I353" s="41"/>
      <c r="J353" s="40"/>
      <c r="K353" s="40"/>
      <c r="L353" s="42" t="str">
        <f t="shared" si="10"/>
        <v/>
      </c>
      <c r="M353" s="59" t="str">
        <f>IF(C353="","",IF(ISNA(VLOOKUP(C353,#REF!,3,0)),"",VLOOKUP(C353,#REF!,3,0)))</f>
        <v/>
      </c>
      <c r="N353" s="43"/>
      <c r="O353" s="44"/>
      <c r="P353" s="45"/>
      <c r="Q353" s="45"/>
      <c r="R353" s="38" t="str">
        <f>IF(M353="","",IF(ISNA(VLOOKUP(C353,#REF!,4,0)),"",VLOOKUP(C353,#REF!,4,0)))</f>
        <v/>
      </c>
      <c r="S353" s="60"/>
      <c r="T353" s="42" t="str">
        <f t="shared" si="11"/>
        <v/>
      </c>
      <c r="U353" s="61"/>
      <c r="V353" s="60"/>
      <c r="W353" s="62"/>
      <c r="X353" s="47"/>
      <c r="Y353" s="47"/>
      <c r="Z353" s="47"/>
      <c r="AA353" s="47"/>
      <c r="AB353" s="49"/>
      <c r="AC353" s="47"/>
      <c r="AD353" s="50"/>
      <c r="AE353"/>
      <c r="AF353"/>
      <c r="AG353"/>
      <c r="AH353"/>
      <c r="AI353"/>
      <c r="AJ353"/>
      <c r="AK353"/>
      <c r="AL353"/>
      <c r="AM353"/>
      <c r="AN353"/>
      <c r="AP353" s="5"/>
      <c r="AQ353" s="5"/>
      <c r="AR353" s="5"/>
      <c r="AS353" s="5"/>
    </row>
    <row r="354" spans="1:45" s="55" customFormat="1" ht="15" customHeight="1">
      <c r="A354" s="58"/>
      <c r="B354" s="37"/>
      <c r="C354" s="36"/>
      <c r="D354" s="37"/>
      <c r="E354" s="37"/>
      <c r="F354" s="38" t="str">
        <f>IF(C354="","",IF(ISNA(VLOOKUP(C354,#REF!,2,0)),"",VLOOKUP(C354,#REF!,2,0)))</f>
        <v/>
      </c>
      <c r="G354" s="39"/>
      <c r="H354" s="40"/>
      <c r="I354" s="41"/>
      <c r="J354" s="40"/>
      <c r="K354" s="40"/>
      <c r="L354" s="42" t="str">
        <f t="shared" si="10"/>
        <v/>
      </c>
      <c r="M354" s="59" t="str">
        <f>IF(C354="","",IF(ISNA(VLOOKUP(C354,#REF!,3,0)),"",VLOOKUP(C354,#REF!,3,0)))</f>
        <v/>
      </c>
      <c r="N354" s="43"/>
      <c r="O354" s="44"/>
      <c r="P354" s="45"/>
      <c r="Q354" s="45"/>
      <c r="R354" s="38" t="str">
        <f>IF(M354="","",IF(ISNA(VLOOKUP(C354,#REF!,4,0)),"",VLOOKUP(C354,#REF!,4,0)))</f>
        <v/>
      </c>
      <c r="S354" s="60"/>
      <c r="T354" s="42" t="str">
        <f t="shared" si="11"/>
        <v/>
      </c>
      <c r="U354" s="61"/>
      <c r="V354" s="60"/>
      <c r="W354" s="47"/>
      <c r="X354" s="47"/>
      <c r="Y354" s="47"/>
      <c r="Z354" s="47"/>
      <c r="AA354" s="47"/>
      <c r="AB354" s="49"/>
      <c r="AC354" s="47"/>
      <c r="AD354" s="50"/>
      <c r="AE354"/>
      <c r="AF354"/>
      <c r="AG354"/>
      <c r="AH354"/>
      <c r="AI354"/>
      <c r="AJ354"/>
      <c r="AK354"/>
      <c r="AL354"/>
      <c r="AM354"/>
      <c r="AN354"/>
      <c r="AP354" s="5"/>
      <c r="AQ354" s="5"/>
      <c r="AR354" s="5"/>
      <c r="AS354" s="5"/>
    </row>
    <row r="355" spans="1:45" s="55" customFormat="1" ht="15" customHeight="1">
      <c r="A355" s="58"/>
      <c r="B355" s="37"/>
      <c r="C355" s="36"/>
      <c r="D355" s="37"/>
      <c r="E355" s="37"/>
      <c r="F355" s="38" t="str">
        <f>IF(C355="","",IF(ISNA(VLOOKUP(C355,#REF!,2,0)),"",VLOOKUP(C355,#REF!,2,0)))</f>
        <v/>
      </c>
      <c r="G355" s="39"/>
      <c r="H355" s="40"/>
      <c r="I355" s="41"/>
      <c r="J355" s="40"/>
      <c r="K355" s="40"/>
      <c r="L355" s="42" t="str">
        <f t="shared" si="10"/>
        <v/>
      </c>
      <c r="M355" s="59" t="str">
        <f>IF(C355="","",IF(ISNA(VLOOKUP(C355,#REF!,3,0)),"",VLOOKUP(C355,#REF!,3,0)))</f>
        <v/>
      </c>
      <c r="N355" s="43"/>
      <c r="O355" s="44"/>
      <c r="P355" s="45"/>
      <c r="Q355" s="45"/>
      <c r="R355" s="38" t="str">
        <f>IF(M355="","",IF(ISNA(VLOOKUP(C355,#REF!,4,0)),"",VLOOKUP(C355,#REF!,4,0)))</f>
        <v/>
      </c>
      <c r="S355" s="60"/>
      <c r="T355" s="42" t="str">
        <f t="shared" si="11"/>
        <v/>
      </c>
      <c r="U355" s="61"/>
      <c r="V355" s="60"/>
      <c r="W355" s="47"/>
      <c r="X355" s="47"/>
      <c r="Y355" s="48"/>
      <c r="Z355" s="47"/>
      <c r="AA355" s="47"/>
      <c r="AB355" s="49"/>
      <c r="AC355" s="47"/>
      <c r="AD355" s="50"/>
      <c r="AE355"/>
      <c r="AF355"/>
      <c r="AG355"/>
      <c r="AH355"/>
      <c r="AI355"/>
      <c r="AJ355"/>
      <c r="AK355"/>
      <c r="AL355"/>
      <c r="AM355"/>
      <c r="AN355"/>
      <c r="AP355" s="5"/>
      <c r="AQ355" s="5"/>
      <c r="AR355" s="5"/>
      <c r="AS355" s="5"/>
    </row>
    <row r="356" spans="1:45" s="55" customFormat="1" ht="15" customHeight="1">
      <c r="A356" s="58"/>
      <c r="B356" s="37"/>
      <c r="C356" s="36"/>
      <c r="D356" s="37"/>
      <c r="E356" s="37"/>
      <c r="F356" s="38" t="str">
        <f>IF(C356="","",IF(ISNA(VLOOKUP(C356,#REF!,2,0)),"",VLOOKUP(C356,#REF!,2,0)))</f>
        <v/>
      </c>
      <c r="G356" s="39"/>
      <c r="H356" s="40"/>
      <c r="I356" s="41"/>
      <c r="J356" s="40"/>
      <c r="K356" s="40"/>
      <c r="L356" s="42" t="str">
        <f t="shared" si="10"/>
        <v/>
      </c>
      <c r="M356" s="59" t="str">
        <f>IF(C356="","",IF(ISNA(VLOOKUP(C356,#REF!,3,0)),"",VLOOKUP(C356,#REF!,3,0)))</f>
        <v/>
      </c>
      <c r="N356" s="43"/>
      <c r="O356" s="44"/>
      <c r="P356" s="45"/>
      <c r="Q356" s="45"/>
      <c r="R356" s="38" t="str">
        <f>IF(M356="","",IF(ISNA(VLOOKUP(C356,#REF!,4,0)),"",VLOOKUP(C356,#REF!,4,0)))</f>
        <v/>
      </c>
      <c r="S356" s="60"/>
      <c r="T356" s="42" t="str">
        <f t="shared" si="11"/>
        <v/>
      </c>
      <c r="U356" s="61"/>
      <c r="V356" s="60"/>
      <c r="W356" s="47"/>
      <c r="X356" s="47"/>
      <c r="Y356" s="47"/>
      <c r="Z356" s="47"/>
      <c r="AA356" s="47"/>
      <c r="AB356" s="49"/>
      <c r="AC356" s="47"/>
      <c r="AD356" s="50"/>
      <c r="AE356"/>
      <c r="AF356"/>
      <c r="AG356"/>
      <c r="AH356"/>
      <c r="AI356"/>
      <c r="AJ356"/>
      <c r="AK356"/>
      <c r="AL356"/>
      <c r="AM356"/>
      <c r="AN356"/>
      <c r="AP356" s="5"/>
      <c r="AQ356" s="5"/>
      <c r="AR356" s="5"/>
      <c r="AS356" s="5"/>
    </row>
    <row r="357" spans="1:45" s="55" customFormat="1" ht="15" customHeight="1">
      <c r="A357" s="58"/>
      <c r="B357" s="37"/>
      <c r="C357" s="36"/>
      <c r="D357" s="37"/>
      <c r="E357" s="37"/>
      <c r="F357" s="38" t="str">
        <f>IF(C357="","",IF(ISNA(VLOOKUP(C357,#REF!,2,0)),"",VLOOKUP(C357,#REF!,2,0)))</f>
        <v/>
      </c>
      <c r="G357" s="39"/>
      <c r="H357" s="40"/>
      <c r="I357" s="41"/>
      <c r="J357" s="40"/>
      <c r="K357" s="40"/>
      <c r="L357" s="42" t="str">
        <f t="shared" si="10"/>
        <v/>
      </c>
      <c r="M357" s="59" t="str">
        <f>IF(C357="","",IF(ISNA(VLOOKUP(C357,#REF!,3,0)),"",VLOOKUP(C357,#REF!,3,0)))</f>
        <v/>
      </c>
      <c r="N357" s="43"/>
      <c r="O357" s="44"/>
      <c r="P357" s="45"/>
      <c r="Q357" s="45"/>
      <c r="R357" s="38" t="str">
        <f>IF(M357="","",IF(ISNA(VLOOKUP(C357,#REF!,4,0)),"",VLOOKUP(C357,#REF!,4,0)))</f>
        <v/>
      </c>
      <c r="S357" s="60"/>
      <c r="T357" s="42" t="str">
        <f t="shared" si="11"/>
        <v/>
      </c>
      <c r="U357" s="61"/>
      <c r="V357" s="60"/>
      <c r="W357" s="46"/>
      <c r="X357" s="47"/>
      <c r="Y357" s="48"/>
      <c r="Z357" s="47"/>
      <c r="AA357" s="48"/>
      <c r="AB357" s="76"/>
      <c r="AC357" s="62"/>
      <c r="AE357"/>
      <c r="AF357"/>
      <c r="AG357"/>
      <c r="AH357"/>
      <c r="AI357"/>
      <c r="AJ357"/>
      <c r="AK357"/>
      <c r="AL357"/>
      <c r="AM357"/>
      <c r="AN357"/>
      <c r="AP357" s="5"/>
      <c r="AQ357" s="5"/>
      <c r="AR357" s="5"/>
      <c r="AS357" s="5"/>
    </row>
    <row r="358" spans="1:45" s="55" customFormat="1" ht="15" customHeight="1">
      <c r="A358" s="83"/>
      <c r="B358" s="37"/>
      <c r="C358" s="36"/>
      <c r="D358" s="37"/>
      <c r="E358" s="37"/>
      <c r="F358" s="38" t="str">
        <f>IF(C358="","",IF(ISNA(VLOOKUP(C358,#REF!,2,0)),"",VLOOKUP(C358,#REF!,2,0)))</f>
        <v/>
      </c>
      <c r="G358" s="39"/>
      <c r="H358" s="40"/>
      <c r="I358" s="41"/>
      <c r="J358" s="40"/>
      <c r="K358" s="40"/>
      <c r="L358" s="42" t="str">
        <f t="shared" si="10"/>
        <v/>
      </c>
      <c r="M358" s="59" t="str">
        <f>IF(C358="","",IF(ISNA(VLOOKUP(C358,#REF!,3,0)),"",VLOOKUP(C358,#REF!,3,0)))</f>
        <v/>
      </c>
      <c r="N358" s="43"/>
      <c r="O358" s="44"/>
      <c r="P358" s="45"/>
      <c r="Q358" s="45"/>
      <c r="R358" s="38" t="str">
        <f>IF(M358="","",IF(ISNA(VLOOKUP(C358,#REF!,4,0)),"",VLOOKUP(C358,#REF!,4,0)))</f>
        <v/>
      </c>
      <c r="S358" s="60"/>
      <c r="T358" s="42" t="str">
        <f t="shared" si="11"/>
        <v/>
      </c>
      <c r="U358" s="84"/>
      <c r="V358" s="85"/>
      <c r="W358" s="47"/>
      <c r="X358" s="47"/>
      <c r="Y358" s="47"/>
      <c r="Z358" s="47"/>
      <c r="AA358" s="47"/>
      <c r="AB358" s="49"/>
      <c r="AC358" s="47"/>
      <c r="AD358" s="50"/>
      <c r="AE358"/>
      <c r="AF358"/>
      <c r="AG358"/>
      <c r="AH358"/>
      <c r="AI358"/>
      <c r="AJ358"/>
      <c r="AK358"/>
      <c r="AL358"/>
      <c r="AM358"/>
      <c r="AN358"/>
      <c r="AP358" s="5"/>
      <c r="AQ358" s="5"/>
      <c r="AR358" s="5"/>
      <c r="AS358" s="5"/>
    </row>
    <row r="359" spans="1:45" s="55" customFormat="1" ht="15" customHeight="1" thickBot="1">
      <c r="A359" s="86"/>
      <c r="B359" s="37"/>
      <c r="C359" s="36"/>
      <c r="D359" s="37"/>
      <c r="E359" s="37"/>
      <c r="F359" s="38" t="str">
        <f>IF(C359="","",IF(ISNA(VLOOKUP(C359,#REF!,2,0)),"",VLOOKUP(C359,#REF!,2,0)))</f>
        <v/>
      </c>
      <c r="G359" s="39"/>
      <c r="H359" s="40"/>
      <c r="I359" s="41"/>
      <c r="J359" s="40"/>
      <c r="K359" s="40"/>
      <c r="L359" s="42" t="str">
        <f t="shared" si="10"/>
        <v/>
      </c>
      <c r="M359" s="59" t="str">
        <f>IF(C359="","",IF(ISNA(VLOOKUP(C359,#REF!,3,0)),"",VLOOKUP(C359,#REF!,3,0)))</f>
        <v/>
      </c>
      <c r="N359" s="43"/>
      <c r="O359" s="44"/>
      <c r="P359" s="45"/>
      <c r="Q359" s="45"/>
      <c r="R359" s="38" t="str">
        <f>IF(M359="","",IF(ISNA(VLOOKUP(C359,#REF!,4,0)),"",VLOOKUP(C359,#REF!,4,0)))</f>
        <v/>
      </c>
      <c r="S359" s="60"/>
      <c r="T359" s="42" t="str">
        <f t="shared" si="11"/>
        <v/>
      </c>
      <c r="U359" s="87"/>
      <c r="V359" s="88"/>
      <c r="W359" s="89"/>
      <c r="X359" s="90"/>
      <c r="Y359" s="85"/>
      <c r="Z359" s="89"/>
      <c r="AA359" s="89"/>
      <c r="AB359" s="90"/>
      <c r="AC359" s="47"/>
      <c r="AD359" s="91"/>
      <c r="AE359" s="51"/>
      <c r="AF359" s="51"/>
      <c r="AG359" s="51"/>
      <c r="AH359" s="51"/>
      <c r="AI359" s="51"/>
      <c r="AJ359" s="51"/>
      <c r="AK359" s="51"/>
      <c r="AL359" s="51"/>
      <c r="AM359" s="51"/>
      <c r="AN359" s="51"/>
      <c r="AP359" s="5"/>
      <c r="AQ359" s="5"/>
      <c r="AR359" s="5"/>
      <c r="AS359" s="5"/>
    </row>
    <row r="360" spans="1:45" s="55" customFormat="1" ht="15" customHeight="1" thickBot="1">
      <c r="A360" s="86"/>
      <c r="B360" s="37"/>
      <c r="C360" s="36"/>
      <c r="D360" s="37"/>
      <c r="E360" s="37"/>
      <c r="F360" s="38" t="str">
        <f>IF(C360="","",IF(ISNA(VLOOKUP(C360,#REF!,2,0)),"",VLOOKUP(C360,#REF!,2,0)))</f>
        <v/>
      </c>
      <c r="G360" s="39"/>
      <c r="H360" s="40"/>
      <c r="I360" s="41"/>
      <c r="J360" s="40"/>
      <c r="K360" s="40"/>
      <c r="L360" s="42" t="str">
        <f t="shared" si="10"/>
        <v/>
      </c>
      <c r="M360" s="59" t="str">
        <f>IF(C360="","",IF(ISNA(VLOOKUP(C360,#REF!,3,0)),"",VLOOKUP(C360,#REF!,3,0)))</f>
        <v/>
      </c>
      <c r="N360" s="43"/>
      <c r="O360" s="44"/>
      <c r="P360" s="45"/>
      <c r="Q360" s="45"/>
      <c r="R360" s="38" t="str">
        <f>IF(M360="","",IF(ISNA(VLOOKUP(C360,#REF!,4,0)),"",VLOOKUP(C360,#REF!,4,0)))</f>
        <v/>
      </c>
      <c r="S360" s="60"/>
      <c r="T360" s="42" t="str">
        <f t="shared" si="11"/>
        <v/>
      </c>
      <c r="U360" s="87"/>
      <c r="V360" s="88"/>
      <c r="W360" s="46"/>
      <c r="X360" s="46"/>
      <c r="Y360" s="88"/>
      <c r="Z360" s="46"/>
      <c r="AA360" s="46"/>
      <c r="AB360" s="46"/>
      <c r="AC360" s="46"/>
      <c r="AD360" s="91"/>
      <c r="AE360" s="124" t="s">
        <v>34</v>
      </c>
      <c r="AF360" s="124"/>
      <c r="AG360" s="125"/>
      <c r="AH360" s="92">
        <f>COUNTIF(G:G,"&gt;0:00")</f>
        <v>1</v>
      </c>
      <c r="AI360" s="124" t="s">
        <v>35</v>
      </c>
      <c r="AJ360" s="124"/>
      <c r="AK360" s="125"/>
      <c r="AL360" s="54">
        <f>COUNTIF(T:T,"&gt;0:00")</f>
        <v>1</v>
      </c>
      <c r="AM360" s="51"/>
      <c r="AN360" s="51"/>
      <c r="AP360" s="5"/>
      <c r="AQ360" s="5"/>
      <c r="AR360" s="5"/>
      <c r="AS360" s="5"/>
    </row>
    <row r="361" spans="1:45" s="55" customFormat="1" ht="15" customHeight="1" thickBot="1">
      <c r="A361" s="86"/>
      <c r="B361" s="37"/>
      <c r="C361" s="36"/>
      <c r="D361" s="37"/>
      <c r="E361" s="37"/>
      <c r="F361" s="38" t="str">
        <f>IF(C361="","",IF(ISNA(VLOOKUP(C361,#REF!,2,0)),"",VLOOKUP(C361,#REF!,2,0)))</f>
        <v/>
      </c>
      <c r="G361" s="39"/>
      <c r="H361" s="40"/>
      <c r="I361" s="41"/>
      <c r="J361" s="40"/>
      <c r="K361" s="40"/>
      <c r="L361" s="42" t="str">
        <f t="shared" si="10"/>
        <v/>
      </c>
      <c r="M361" s="59" t="str">
        <f>IF(C361="","",IF(ISNA(VLOOKUP(C361,#REF!,3,0)),"",VLOOKUP(C361,#REF!,3,0)))</f>
        <v/>
      </c>
      <c r="N361" s="43"/>
      <c r="O361" s="44"/>
      <c r="P361" s="45"/>
      <c r="Q361" s="45"/>
      <c r="R361" s="38" t="str">
        <f>IF(M361="","",IF(ISNA(VLOOKUP(C361,#REF!,4,0)),"",VLOOKUP(C361,#REF!,4,0)))</f>
        <v/>
      </c>
      <c r="S361" s="60"/>
      <c r="T361" s="42" t="str">
        <f t="shared" si="11"/>
        <v/>
      </c>
      <c r="U361" s="87"/>
      <c r="V361" s="88"/>
      <c r="W361" s="46"/>
      <c r="X361" s="46"/>
      <c r="Y361" s="88"/>
      <c r="Z361" s="46"/>
      <c r="AA361" s="46"/>
      <c r="AB361" s="46"/>
      <c r="AC361" s="46"/>
      <c r="AD361" s="91"/>
      <c r="AE361" s="124" t="s">
        <v>36</v>
      </c>
      <c r="AF361" s="124"/>
      <c r="AG361" s="124"/>
      <c r="AH361" s="54">
        <f>COUNTIF(S:S,"&gt;0:00")</f>
        <v>1</v>
      </c>
      <c r="AI361" s="124" t="s">
        <v>37</v>
      </c>
      <c r="AJ361" s="124"/>
      <c r="AK361" s="125"/>
      <c r="AL361" s="93">
        <f>((SUM(T:T))/AL360)</f>
        <v>6.9444444444444198E-3</v>
      </c>
      <c r="AM361" s="51"/>
      <c r="AN361" s="51"/>
      <c r="AP361" s="5"/>
      <c r="AQ361" s="5"/>
      <c r="AR361" s="5"/>
      <c r="AS361" s="5"/>
    </row>
    <row r="362" spans="1:45" s="55" customFormat="1" ht="15" customHeight="1" thickBot="1">
      <c r="A362" s="86"/>
      <c r="B362" s="37"/>
      <c r="C362" s="36"/>
      <c r="D362" s="37"/>
      <c r="E362" s="37"/>
      <c r="F362" s="38" t="str">
        <f>IF(C362="","",IF(ISNA(VLOOKUP(C362,#REF!,2,0)),"",VLOOKUP(C362,#REF!,2,0)))</f>
        <v/>
      </c>
      <c r="G362" s="39"/>
      <c r="H362" s="40"/>
      <c r="I362" s="41"/>
      <c r="J362" s="40"/>
      <c r="K362" s="40"/>
      <c r="L362" s="42" t="str">
        <f t="shared" si="10"/>
        <v/>
      </c>
      <c r="M362" s="59" t="str">
        <f>IF(C362="","",IF(ISNA(VLOOKUP(C362,#REF!,3,0)),"",VLOOKUP(C362,#REF!,3,0)))</f>
        <v/>
      </c>
      <c r="N362" s="43"/>
      <c r="O362" s="44"/>
      <c r="P362" s="45"/>
      <c r="Q362" s="45"/>
      <c r="R362" s="38" t="str">
        <f>IF(M362="","",IF(ISNA(VLOOKUP(C362,#REF!,4,0)),"",VLOOKUP(C362,#REF!,4,0)))</f>
        <v/>
      </c>
      <c r="S362" s="60"/>
      <c r="T362" s="42" t="str">
        <f t="shared" si="11"/>
        <v/>
      </c>
      <c r="U362" s="87"/>
      <c r="V362" s="88"/>
      <c r="W362" s="46"/>
      <c r="X362" s="46"/>
      <c r="Y362" s="88"/>
      <c r="Z362" s="46"/>
      <c r="AA362" s="46"/>
      <c r="AB362" s="46"/>
      <c r="AC362" s="46"/>
      <c r="AD362" s="91"/>
      <c r="AE362" s="94"/>
      <c r="AF362" s="94"/>
      <c r="AG362" s="94"/>
      <c r="AH362" s="94"/>
      <c r="AI362" s="126" t="s">
        <v>38</v>
      </c>
      <c r="AJ362" s="127"/>
      <c r="AK362" s="125"/>
      <c r="AL362" s="95">
        <f>((AH361-AL360)/AH361)</f>
        <v>0</v>
      </c>
      <c r="AM362" s="51"/>
      <c r="AN362" s="51"/>
      <c r="AP362" s="5"/>
      <c r="AQ362" s="5"/>
      <c r="AR362" s="5"/>
      <c r="AS362" s="5"/>
    </row>
    <row r="363" spans="1:45" s="55" customFormat="1" ht="15" customHeight="1" thickBot="1">
      <c r="A363" s="86"/>
      <c r="B363" s="37"/>
      <c r="C363" s="36"/>
      <c r="D363" s="37"/>
      <c r="E363" s="37"/>
      <c r="F363" s="38" t="str">
        <f>IF(C363="","",IF(ISNA(VLOOKUP(C363,#REF!,2,0)),"",VLOOKUP(C363,#REF!,2,0)))</f>
        <v/>
      </c>
      <c r="G363" s="39"/>
      <c r="H363" s="40"/>
      <c r="I363" s="41"/>
      <c r="J363" s="40"/>
      <c r="K363" s="40"/>
      <c r="L363" s="42" t="str">
        <f t="shared" si="10"/>
        <v/>
      </c>
      <c r="M363" s="59" t="str">
        <f>IF(C363="","",IF(ISNA(VLOOKUP(C363,#REF!,3,0)),"",VLOOKUP(C363,#REF!,3,0)))</f>
        <v/>
      </c>
      <c r="N363" s="43"/>
      <c r="O363" s="44"/>
      <c r="P363" s="45"/>
      <c r="Q363" s="45"/>
      <c r="R363" s="38" t="str">
        <f>IF(M363="","",IF(ISNA(VLOOKUP(C363,#REF!,4,0)),"",VLOOKUP(C363,#REF!,4,0)))</f>
        <v/>
      </c>
      <c r="S363" s="60"/>
      <c r="T363" s="42" t="str">
        <f t="shared" si="11"/>
        <v/>
      </c>
      <c r="U363" s="87"/>
      <c r="V363" s="88"/>
      <c r="W363" s="46"/>
      <c r="X363" s="46"/>
      <c r="Y363" s="88"/>
      <c r="Z363" s="46"/>
      <c r="AA363" s="46"/>
      <c r="AB363" s="96"/>
      <c r="AC363" s="46"/>
      <c r="AD363" s="91"/>
      <c r="AE363" s="124" t="s">
        <v>39</v>
      </c>
      <c r="AF363" s="124"/>
      <c r="AG363" s="125"/>
      <c r="AH363" s="97">
        <f>SUM(N:N)</f>
        <v>120</v>
      </c>
      <c r="AI363" s="51"/>
      <c r="AJ363" s="51"/>
      <c r="AK363" s="51"/>
      <c r="AL363" s="51"/>
      <c r="AM363" s="94"/>
      <c r="AN363" s="94"/>
      <c r="AP363" s="5"/>
      <c r="AQ363" s="5"/>
      <c r="AR363" s="5"/>
      <c r="AS363" s="5"/>
    </row>
    <row r="364" spans="1:45" s="55" customFormat="1" ht="15" customHeight="1" thickBot="1">
      <c r="A364" s="86"/>
      <c r="B364" s="37"/>
      <c r="C364" s="36"/>
      <c r="D364" s="37"/>
      <c r="E364" s="37"/>
      <c r="F364" s="38" t="str">
        <f>IF(C364="","",IF(ISNA(VLOOKUP(C364,#REF!,2,0)),"",VLOOKUP(C364,#REF!,2,0)))</f>
        <v/>
      </c>
      <c r="G364" s="39"/>
      <c r="H364" s="40"/>
      <c r="I364" s="41"/>
      <c r="J364" s="40"/>
      <c r="K364" s="40"/>
      <c r="L364" s="42" t="str">
        <f t="shared" si="10"/>
        <v/>
      </c>
      <c r="M364" s="59" t="str">
        <f>IF(C364="","",IF(ISNA(VLOOKUP(C364,#REF!,3,0)),"",VLOOKUP(C364,#REF!,3,0)))</f>
        <v/>
      </c>
      <c r="N364" s="43"/>
      <c r="O364" s="44"/>
      <c r="P364" s="45"/>
      <c r="Q364" s="45"/>
      <c r="R364" s="38" t="str">
        <f>IF(M364="","",IF(ISNA(VLOOKUP(C364,#REF!,4,0)),"",VLOOKUP(C364,#REF!,4,0)))</f>
        <v/>
      </c>
      <c r="S364" s="60"/>
      <c r="T364" s="42" t="str">
        <f t="shared" si="11"/>
        <v/>
      </c>
      <c r="U364" s="87"/>
      <c r="V364" s="88"/>
      <c r="W364" s="46"/>
      <c r="X364" s="46"/>
      <c r="Y364" s="88"/>
      <c r="Z364" s="46"/>
      <c r="AA364" s="46"/>
      <c r="AB364" s="46"/>
      <c r="AC364" s="46"/>
      <c r="AD364" s="91"/>
      <c r="AE364" s="51"/>
      <c r="AF364" s="51"/>
      <c r="AG364" s="51"/>
      <c r="AH364" s="51"/>
      <c r="AI364" s="98"/>
      <c r="AJ364" s="98"/>
      <c r="AK364" s="73" t="s">
        <v>40</v>
      </c>
      <c r="AL364" s="54">
        <f>SUM(AL367:AL378)</f>
        <v>1</v>
      </c>
      <c r="AM364" s="94"/>
      <c r="AN364" s="94"/>
      <c r="AP364" s="5"/>
      <c r="AQ364" s="5"/>
      <c r="AR364" s="5"/>
      <c r="AS364" s="5"/>
    </row>
    <row r="365" spans="1:45" s="55" customFormat="1" ht="15" customHeight="1" thickBot="1">
      <c r="A365" s="83"/>
      <c r="B365" s="37"/>
      <c r="C365" s="36"/>
      <c r="D365" s="37"/>
      <c r="E365" s="37"/>
      <c r="F365" s="38" t="str">
        <f>IF(C365="","",IF(ISNA(VLOOKUP(C365,#REF!,2,0)),"",VLOOKUP(C365,#REF!,2,0)))</f>
        <v/>
      </c>
      <c r="G365" s="39"/>
      <c r="H365" s="40"/>
      <c r="I365" s="41"/>
      <c r="J365" s="40"/>
      <c r="K365" s="40"/>
      <c r="L365" s="42" t="str">
        <f t="shared" si="10"/>
        <v/>
      </c>
      <c r="M365" s="59" t="str">
        <f>IF(C365="","",IF(ISNA(VLOOKUP(C365,#REF!,3,0)),"",VLOOKUP(C365,#REF!,3,0)))</f>
        <v/>
      </c>
      <c r="N365" s="43"/>
      <c r="O365" s="44"/>
      <c r="P365" s="45"/>
      <c r="Q365" s="45"/>
      <c r="R365" s="38" t="str">
        <f>IF(M365="","",IF(ISNA(VLOOKUP(C365,#REF!,4,0)),"",VLOOKUP(C365,#REF!,4,0)))</f>
        <v/>
      </c>
      <c r="S365" s="60"/>
      <c r="T365" s="42" t="str">
        <f t="shared" si="11"/>
        <v/>
      </c>
      <c r="U365" s="61"/>
      <c r="V365" s="60"/>
      <c r="W365" s="46"/>
      <c r="X365" s="46"/>
      <c r="Y365" s="88"/>
      <c r="Z365" s="46"/>
      <c r="AA365" s="46"/>
      <c r="AB365" s="46"/>
      <c r="AC365" s="46"/>
      <c r="AD365" s="91"/>
      <c r="AE365" s="124" t="s">
        <v>41</v>
      </c>
      <c r="AF365" s="124"/>
      <c r="AG365" s="125"/>
      <c r="AH365" s="54">
        <f>COUNTIF(L:L,"&gt;0:00")</f>
        <v>1</v>
      </c>
      <c r="AI365" s="128" t="s">
        <v>42</v>
      </c>
      <c r="AJ365" s="129"/>
      <c r="AK365" s="130"/>
      <c r="AL365" s="95">
        <f>((AH361-AL364)/AH361)</f>
        <v>0</v>
      </c>
      <c r="AM365" s="51"/>
      <c r="AN365" s="51"/>
      <c r="AP365" s="5"/>
      <c r="AQ365" s="5"/>
      <c r="AR365" s="5"/>
      <c r="AS365" s="5"/>
    </row>
    <row r="366" spans="1:45" s="55" customFormat="1" ht="15" customHeight="1" thickBot="1">
      <c r="A366" s="58"/>
      <c r="B366" s="37"/>
      <c r="C366" s="36"/>
      <c r="D366" s="37"/>
      <c r="E366" s="37"/>
      <c r="F366" s="38" t="str">
        <f>IF(C366="","",IF(ISNA(VLOOKUP(C366,#REF!,2,0)),"",VLOOKUP(C366,#REF!,2,0)))</f>
        <v/>
      </c>
      <c r="G366" s="39"/>
      <c r="H366" s="40"/>
      <c r="I366" s="41"/>
      <c r="J366" s="40"/>
      <c r="K366" s="40"/>
      <c r="L366" s="42" t="str">
        <f t="shared" si="10"/>
        <v/>
      </c>
      <c r="M366" s="59" t="str">
        <f>IF(C366="","",IF(ISNA(VLOOKUP(C366,#REF!,3,0)),"",VLOOKUP(C366,#REF!,3,0)))</f>
        <v/>
      </c>
      <c r="N366" s="43"/>
      <c r="O366" s="44"/>
      <c r="P366" s="45"/>
      <c r="Q366" s="45"/>
      <c r="R366" s="38" t="str">
        <f>IF(M366="","",IF(ISNA(VLOOKUP(C366,#REF!,4,0)),"",VLOOKUP(C366,#REF!,4,0)))</f>
        <v/>
      </c>
      <c r="S366" s="60"/>
      <c r="T366" s="42" t="str">
        <f t="shared" si="11"/>
        <v/>
      </c>
      <c r="U366" s="61"/>
      <c r="V366" s="60"/>
      <c r="W366" s="47"/>
      <c r="X366" s="47"/>
      <c r="Y366" s="47"/>
      <c r="Z366" s="47"/>
      <c r="AA366" s="47"/>
      <c r="AB366" s="49"/>
      <c r="AC366" s="47"/>
      <c r="AD366" s="91"/>
      <c r="AE366" s="124" t="s">
        <v>37</v>
      </c>
      <c r="AF366" s="124"/>
      <c r="AG366" s="125"/>
      <c r="AH366" s="93" t="e">
        <f>AVERAGE(L358:L388)</f>
        <v>#DIV/0!</v>
      </c>
      <c r="AI366" s="52"/>
      <c r="AJ366" s="52"/>
      <c r="AK366" s="52"/>
      <c r="AL366" s="52"/>
      <c r="AM366" s="51"/>
      <c r="AN366" s="51"/>
      <c r="AP366" s="5"/>
      <c r="AQ366" s="5"/>
      <c r="AR366" s="5"/>
      <c r="AS366" s="5"/>
    </row>
    <row r="367" spans="1:45" s="55" customFormat="1" ht="15" customHeight="1" thickBot="1">
      <c r="A367" s="58"/>
      <c r="B367" s="37"/>
      <c r="C367" s="36"/>
      <c r="D367" s="37"/>
      <c r="E367" s="37"/>
      <c r="F367" s="38" t="str">
        <f>IF(C367="","",IF(ISNA(VLOOKUP(C367,#REF!,2,0)),"",VLOOKUP(C367,#REF!,2,0)))</f>
        <v/>
      </c>
      <c r="G367" s="39"/>
      <c r="H367" s="40"/>
      <c r="I367" s="41"/>
      <c r="J367" s="40"/>
      <c r="K367" s="40"/>
      <c r="L367" s="42" t="str">
        <f t="shared" si="10"/>
        <v/>
      </c>
      <c r="M367" s="59" t="str">
        <f>IF(C367="","",IF(ISNA(VLOOKUP(C367,#REF!,3,0)),"",VLOOKUP(C367,#REF!,3,0)))</f>
        <v/>
      </c>
      <c r="N367" s="43"/>
      <c r="O367" s="44"/>
      <c r="P367" s="45"/>
      <c r="Q367" s="45"/>
      <c r="R367" s="38" t="str">
        <f>IF(M367="","",IF(ISNA(VLOOKUP(C367,#REF!,4,0)),"",VLOOKUP(C367,#REF!,4,0)))</f>
        <v/>
      </c>
      <c r="S367" s="60"/>
      <c r="T367" s="42" t="str">
        <f t="shared" si="11"/>
        <v/>
      </c>
      <c r="U367" s="61"/>
      <c r="V367" s="60"/>
      <c r="W367" s="46"/>
      <c r="X367" s="47"/>
      <c r="Y367" s="47"/>
      <c r="Z367" s="47"/>
      <c r="AA367" s="47"/>
      <c r="AB367" s="49"/>
      <c r="AC367" s="47"/>
      <c r="AD367" s="91"/>
      <c r="AE367" s="124" t="s">
        <v>43</v>
      </c>
      <c r="AF367" s="124"/>
      <c r="AG367" s="125"/>
      <c r="AH367" s="95">
        <f>((AH360-AH365)/AH360)</f>
        <v>0</v>
      </c>
      <c r="AI367" s="52"/>
      <c r="AJ367" s="52"/>
      <c r="AK367" s="53">
        <v>11</v>
      </c>
      <c r="AL367" s="54">
        <f>COUNTIF(U:AA,"=11")</f>
        <v>0</v>
      </c>
      <c r="AM367" s="51"/>
      <c r="AN367" s="51"/>
      <c r="AP367" s="5"/>
      <c r="AQ367" s="5"/>
      <c r="AR367" s="5"/>
      <c r="AS367" s="5"/>
    </row>
    <row r="368" spans="1:45" s="55" customFormat="1" ht="15" customHeight="1" thickBot="1">
      <c r="A368" s="58"/>
      <c r="B368" s="37"/>
      <c r="C368" s="36"/>
      <c r="D368" s="37"/>
      <c r="E368" s="37"/>
      <c r="F368" s="38" t="str">
        <f>IF(C368="","",IF(ISNA(VLOOKUP(C368,#REF!,2,0)),"",VLOOKUP(C368,#REF!,2,0)))</f>
        <v/>
      </c>
      <c r="G368" s="39"/>
      <c r="H368" s="40"/>
      <c r="I368" s="41"/>
      <c r="J368" s="40"/>
      <c r="K368" s="40"/>
      <c r="L368" s="42" t="str">
        <f t="shared" si="10"/>
        <v/>
      </c>
      <c r="M368" s="59" t="str">
        <f>IF(C368="","",IF(ISNA(VLOOKUP(C368,#REF!,3,0)),"",VLOOKUP(C368,#REF!,3,0)))</f>
        <v/>
      </c>
      <c r="N368" s="43"/>
      <c r="O368" s="44"/>
      <c r="P368" s="45"/>
      <c r="Q368" s="45"/>
      <c r="R368" s="38" t="str">
        <f>IF(M368="","",IF(ISNA(VLOOKUP(C368,#REF!,4,0)),"",VLOOKUP(C368,#REF!,4,0)))</f>
        <v/>
      </c>
      <c r="S368" s="60"/>
      <c r="T368" s="42" t="str">
        <f t="shared" si="11"/>
        <v/>
      </c>
      <c r="U368" s="61"/>
      <c r="V368" s="60"/>
      <c r="W368" s="46"/>
      <c r="X368" s="47"/>
      <c r="Y368" s="48"/>
      <c r="Z368" s="47"/>
      <c r="AA368" s="47"/>
      <c r="AB368" s="49"/>
      <c r="AC368" s="47"/>
      <c r="AD368" s="50"/>
      <c r="AE368" s="51"/>
      <c r="AF368" s="51"/>
      <c r="AG368" s="51"/>
      <c r="AH368" s="51"/>
      <c r="AI368" s="52"/>
      <c r="AJ368" s="52"/>
      <c r="AK368" s="53">
        <v>13</v>
      </c>
      <c r="AL368" s="54">
        <f>COUNTIF(U:AA,"=13")</f>
        <v>0</v>
      </c>
      <c r="AM368" s="51"/>
      <c r="AN368" s="51"/>
      <c r="AP368" s="5"/>
      <c r="AQ368" s="5"/>
      <c r="AR368" s="5"/>
      <c r="AS368" s="5"/>
    </row>
    <row r="369" spans="1:45" s="55" customFormat="1" ht="15" customHeight="1" thickBot="1">
      <c r="A369" s="58"/>
      <c r="B369" s="37"/>
      <c r="C369" s="36"/>
      <c r="D369" s="37"/>
      <c r="E369" s="37"/>
      <c r="F369" s="38" t="str">
        <f>IF(C369="","",IF(ISNA(VLOOKUP(C369,#REF!,2,0)),"",VLOOKUP(C369,#REF!,2,0)))</f>
        <v/>
      </c>
      <c r="G369" s="39"/>
      <c r="H369" s="40"/>
      <c r="I369" s="41"/>
      <c r="J369" s="40"/>
      <c r="K369" s="40"/>
      <c r="L369" s="42" t="str">
        <f t="shared" si="10"/>
        <v/>
      </c>
      <c r="M369" s="59" t="str">
        <f>IF(C369="","",IF(ISNA(VLOOKUP(C369,#REF!,3,0)),"",VLOOKUP(C369,#REF!,3,0)))</f>
        <v/>
      </c>
      <c r="N369" s="43"/>
      <c r="O369" s="44"/>
      <c r="P369" s="45"/>
      <c r="Q369" s="45"/>
      <c r="R369" s="38" t="str">
        <f>IF(M369="","",IF(ISNA(VLOOKUP(C369,#REF!,4,0)),"",VLOOKUP(C369,#REF!,4,0)))</f>
        <v/>
      </c>
      <c r="S369" s="60"/>
      <c r="T369" s="42" t="str">
        <f t="shared" si="11"/>
        <v/>
      </c>
      <c r="U369" s="61"/>
      <c r="V369" s="60"/>
      <c r="W369" s="47"/>
      <c r="X369" s="47"/>
      <c r="Y369" s="47"/>
      <c r="Z369" s="47"/>
      <c r="AA369" s="47"/>
      <c r="AB369" s="49"/>
      <c r="AC369" s="47"/>
      <c r="AD369" s="50"/>
      <c r="AE369" s="52"/>
      <c r="AF369" s="52"/>
      <c r="AG369" s="52"/>
      <c r="AH369" s="52"/>
      <c r="AI369" s="52"/>
      <c r="AJ369" s="52"/>
      <c r="AK369" s="53">
        <v>15</v>
      </c>
      <c r="AL369" s="54">
        <f>COUNTIF(U:AA,"=15")</f>
        <v>0</v>
      </c>
      <c r="AM369" s="51"/>
      <c r="AN369" s="51"/>
      <c r="AP369" s="5"/>
      <c r="AQ369" s="5"/>
      <c r="AR369" s="5"/>
      <c r="AS369" s="5"/>
    </row>
    <row r="370" spans="1:45" s="55" customFormat="1" ht="15" customHeight="1" thickBot="1">
      <c r="A370" s="58"/>
      <c r="B370" s="37"/>
      <c r="C370" s="36"/>
      <c r="D370" s="37"/>
      <c r="E370" s="37"/>
      <c r="F370" s="38" t="str">
        <f>IF(C370="","",IF(ISNA(VLOOKUP(C370,#REF!,2,0)),"",VLOOKUP(C370,#REF!,2,0)))</f>
        <v/>
      </c>
      <c r="G370" s="39"/>
      <c r="H370" s="40"/>
      <c r="I370" s="41"/>
      <c r="J370" s="40"/>
      <c r="K370" s="40"/>
      <c r="L370" s="42" t="str">
        <f t="shared" si="10"/>
        <v/>
      </c>
      <c r="M370" s="59" t="str">
        <f>IF(C370="","",IF(ISNA(VLOOKUP(C370,#REF!,3,0)),"",VLOOKUP(C370,#REF!,3,0)))</f>
        <v/>
      </c>
      <c r="N370" s="43"/>
      <c r="O370" s="44"/>
      <c r="P370" s="45"/>
      <c r="Q370" s="45"/>
      <c r="R370" s="38" t="str">
        <f>IF(M370="","",IF(ISNA(VLOOKUP(C370,#REF!,4,0)),"",VLOOKUP(C370,#REF!,4,0)))</f>
        <v/>
      </c>
      <c r="S370" s="60"/>
      <c r="T370" s="42" t="str">
        <f t="shared" si="11"/>
        <v/>
      </c>
      <c r="U370" s="61"/>
      <c r="V370" s="60"/>
      <c r="W370" s="46"/>
      <c r="X370" s="47"/>
      <c r="Y370" s="48"/>
      <c r="Z370" s="62"/>
      <c r="AA370" s="47"/>
      <c r="AB370" s="49"/>
      <c r="AC370" s="47"/>
      <c r="AD370" s="50"/>
      <c r="AE370" s="52"/>
      <c r="AF370" s="52"/>
      <c r="AG370" s="52"/>
      <c r="AH370" s="52"/>
      <c r="AI370" s="52"/>
      <c r="AJ370" s="52"/>
      <c r="AK370" s="63">
        <v>18</v>
      </c>
      <c r="AL370" s="54">
        <f>COUNTIF(U:AA,"=18")</f>
        <v>0</v>
      </c>
      <c r="AM370" s="51"/>
      <c r="AN370" s="51"/>
      <c r="AP370" s="5"/>
      <c r="AQ370" s="5"/>
      <c r="AR370" s="5"/>
      <c r="AS370" s="5"/>
    </row>
    <row r="371" spans="1:45" s="55" customFormat="1" ht="15" customHeight="1" thickBot="1">
      <c r="A371" s="58"/>
      <c r="B371" s="37"/>
      <c r="C371" s="36"/>
      <c r="D371" s="37"/>
      <c r="E371" s="37"/>
      <c r="F371" s="38" t="str">
        <f>IF(C371="","",IF(ISNA(VLOOKUP(C371,#REF!,2,0)),"",VLOOKUP(C371,#REF!,2,0)))</f>
        <v/>
      </c>
      <c r="G371" s="39"/>
      <c r="H371" s="40"/>
      <c r="I371" s="41"/>
      <c r="J371" s="40"/>
      <c r="K371" s="40"/>
      <c r="L371" s="42" t="str">
        <f t="shared" si="10"/>
        <v/>
      </c>
      <c r="M371" s="59" t="str">
        <f>IF(C371="","",IF(ISNA(VLOOKUP(C371,#REF!,3,0)),"",VLOOKUP(C371,#REF!,3,0)))</f>
        <v/>
      </c>
      <c r="N371" s="43"/>
      <c r="O371" s="44"/>
      <c r="P371" s="45"/>
      <c r="Q371" s="45"/>
      <c r="R371" s="38" t="str">
        <f>IF(M371="","",IF(ISNA(VLOOKUP(C371,#REF!,4,0)),"",VLOOKUP(C371,#REF!,4,0)))</f>
        <v/>
      </c>
      <c r="S371" s="60"/>
      <c r="T371" s="42" t="str">
        <f t="shared" si="11"/>
        <v/>
      </c>
      <c r="U371" s="61"/>
      <c r="V371" s="60"/>
      <c r="W371" s="46"/>
      <c r="X371" s="47"/>
      <c r="Y371" s="48"/>
      <c r="Z371" s="47"/>
      <c r="AA371" s="47"/>
      <c r="AB371" s="49"/>
      <c r="AC371" s="47"/>
      <c r="AD371" s="50"/>
      <c r="AE371" s="52"/>
      <c r="AF371" s="52"/>
      <c r="AG371" s="52"/>
      <c r="AH371" s="52"/>
      <c r="AI371" s="52"/>
      <c r="AJ371" s="52"/>
      <c r="AK371" s="63">
        <v>19</v>
      </c>
      <c r="AL371" s="54">
        <f>COUNTIF(U:AA,"=19")</f>
        <v>0</v>
      </c>
      <c r="AM371" s="51"/>
      <c r="AN371" s="51"/>
      <c r="AP371" s="5"/>
      <c r="AQ371" s="5"/>
      <c r="AR371" s="5"/>
      <c r="AS371" s="5"/>
    </row>
    <row r="372" spans="1:45" s="55" customFormat="1" ht="15" customHeight="1" thickBot="1">
      <c r="A372" s="58"/>
      <c r="B372" s="37"/>
      <c r="C372" s="36"/>
      <c r="D372" s="37"/>
      <c r="E372" s="37"/>
      <c r="F372" s="38" t="str">
        <f>IF(C372="","",IF(ISNA(VLOOKUP(C372,#REF!,2,0)),"",VLOOKUP(C372,#REF!,2,0)))</f>
        <v/>
      </c>
      <c r="G372" s="39"/>
      <c r="H372" s="40"/>
      <c r="I372" s="41"/>
      <c r="J372" s="40"/>
      <c r="K372" s="40"/>
      <c r="L372" s="42" t="str">
        <f t="shared" si="10"/>
        <v/>
      </c>
      <c r="M372" s="59" t="str">
        <f>IF(C372="","",IF(ISNA(VLOOKUP(C372,#REF!,3,0)),"",VLOOKUP(C372,#REF!,3,0)))</f>
        <v/>
      </c>
      <c r="N372" s="43"/>
      <c r="O372" s="44"/>
      <c r="P372" s="45"/>
      <c r="Q372" s="45"/>
      <c r="R372" s="38" t="str">
        <f>IF(M372="","",IF(ISNA(VLOOKUP(C372,#REF!,4,0)),"",VLOOKUP(C372,#REF!,4,0)))</f>
        <v/>
      </c>
      <c r="S372" s="60"/>
      <c r="T372" s="42" t="str">
        <f t="shared" si="11"/>
        <v/>
      </c>
      <c r="U372" s="61"/>
      <c r="V372" s="60"/>
      <c r="W372" s="47"/>
      <c r="X372" s="47"/>
      <c r="Y372" s="47"/>
      <c r="Z372" s="47"/>
      <c r="AA372" s="47"/>
      <c r="AB372" s="49"/>
      <c r="AC372" s="47"/>
      <c r="AD372" s="50"/>
      <c r="AE372" s="52"/>
      <c r="AF372" s="52"/>
      <c r="AG372" s="52"/>
      <c r="AH372" s="52"/>
      <c r="AI372" s="52"/>
      <c r="AJ372" s="52"/>
      <c r="AK372" s="68">
        <v>31</v>
      </c>
      <c r="AL372" s="54">
        <f>COUNTIF(U:AA,"=31")</f>
        <v>1</v>
      </c>
      <c r="AM372" s="51"/>
      <c r="AN372" s="51"/>
      <c r="AP372" s="5"/>
      <c r="AQ372" s="5"/>
      <c r="AR372" s="5"/>
      <c r="AS372" s="5"/>
    </row>
    <row r="373" spans="1:45" s="55" customFormat="1" ht="15" customHeight="1" thickBot="1">
      <c r="A373" s="58"/>
      <c r="B373" s="37"/>
      <c r="C373" s="36"/>
      <c r="D373" s="37"/>
      <c r="E373" s="37"/>
      <c r="F373" s="38" t="str">
        <f>IF(C373="","",IF(ISNA(VLOOKUP(C373,#REF!,2,0)),"",VLOOKUP(C373,#REF!,2,0)))</f>
        <v/>
      </c>
      <c r="G373" s="39"/>
      <c r="H373" s="40"/>
      <c r="I373" s="41"/>
      <c r="J373" s="40"/>
      <c r="K373" s="40"/>
      <c r="L373" s="42" t="str">
        <f t="shared" si="10"/>
        <v/>
      </c>
      <c r="M373" s="59" t="str">
        <f>IF(C373="","",IF(ISNA(VLOOKUP(C373,#REF!,3,0)),"",VLOOKUP(C373,#REF!,3,0)))</f>
        <v/>
      </c>
      <c r="N373" s="43"/>
      <c r="O373" s="44"/>
      <c r="P373" s="45"/>
      <c r="Q373" s="45"/>
      <c r="R373" s="38" t="str">
        <f>IF(M373="","",IF(ISNA(VLOOKUP(C373,#REF!,4,0)),"",VLOOKUP(C373,#REF!,4,0)))</f>
        <v/>
      </c>
      <c r="S373" s="60"/>
      <c r="T373" s="42" t="str">
        <f t="shared" si="11"/>
        <v/>
      </c>
      <c r="U373" s="61"/>
      <c r="V373" s="60"/>
      <c r="W373" s="46"/>
      <c r="X373" s="47"/>
      <c r="Y373" s="47"/>
      <c r="Z373" s="47"/>
      <c r="AA373" s="47"/>
      <c r="AB373" s="49"/>
      <c r="AC373" s="47"/>
      <c r="AD373" s="50"/>
      <c r="AE373" s="52"/>
      <c r="AF373" s="52"/>
      <c r="AG373" s="52"/>
      <c r="AH373" s="52"/>
      <c r="AI373" s="52"/>
      <c r="AJ373" s="52"/>
      <c r="AK373" s="68">
        <v>32</v>
      </c>
      <c r="AL373" s="54">
        <f>COUNTIF(U:AA,"=32")</f>
        <v>0</v>
      </c>
      <c r="AM373" s="51"/>
      <c r="AN373" s="51"/>
      <c r="AP373" s="5"/>
      <c r="AQ373" s="5"/>
      <c r="AR373" s="5"/>
      <c r="AS373" s="5"/>
    </row>
    <row r="374" spans="1:45" s="55" customFormat="1" ht="15" customHeight="1" thickBot="1">
      <c r="A374" s="58"/>
      <c r="B374" s="37"/>
      <c r="C374" s="36"/>
      <c r="D374" s="37"/>
      <c r="E374" s="37"/>
      <c r="F374" s="38" t="str">
        <f>IF(C374="","",IF(ISNA(VLOOKUP(C374,#REF!,2,0)),"",VLOOKUP(C374,#REF!,2,0)))</f>
        <v/>
      </c>
      <c r="G374" s="39"/>
      <c r="H374" s="40"/>
      <c r="I374" s="41"/>
      <c r="J374" s="40"/>
      <c r="K374" s="40"/>
      <c r="L374" s="42" t="str">
        <f t="shared" si="10"/>
        <v/>
      </c>
      <c r="M374" s="59" t="str">
        <f>IF(C374="","",IF(ISNA(VLOOKUP(C374,#REF!,3,0)),"",VLOOKUP(C374,#REF!,3,0)))</f>
        <v/>
      </c>
      <c r="N374" s="43"/>
      <c r="O374" s="44"/>
      <c r="P374" s="45"/>
      <c r="Q374" s="45"/>
      <c r="R374" s="38" t="str">
        <f>IF(M374="","",IF(ISNA(VLOOKUP(C374,#REF!,4,0)),"",VLOOKUP(C374,#REF!,4,0)))</f>
        <v/>
      </c>
      <c r="S374" s="60"/>
      <c r="T374" s="42" t="str">
        <f t="shared" si="11"/>
        <v/>
      </c>
      <c r="U374" s="61"/>
      <c r="V374" s="60"/>
      <c r="W374" s="47"/>
      <c r="X374" s="47"/>
      <c r="Y374" s="47"/>
      <c r="Z374" s="47"/>
      <c r="AA374" s="47"/>
      <c r="AB374" s="49"/>
      <c r="AC374" s="47"/>
      <c r="AD374" s="50"/>
      <c r="AE374" s="52"/>
      <c r="AF374" s="52"/>
      <c r="AG374" s="52"/>
      <c r="AH374" s="52"/>
      <c r="AI374" s="52"/>
      <c r="AJ374" s="52"/>
      <c r="AK374" s="68">
        <v>33</v>
      </c>
      <c r="AL374" s="54">
        <f>COUNTIF(U:AA,"=33")</f>
        <v>0</v>
      </c>
      <c r="AM374" s="51"/>
      <c r="AN374" s="51"/>
      <c r="AP374" s="5"/>
      <c r="AQ374" s="5"/>
      <c r="AR374" s="5"/>
      <c r="AS374" s="5"/>
    </row>
    <row r="375" spans="1:45" s="55" customFormat="1" ht="15" customHeight="1" thickBot="1">
      <c r="A375" s="58"/>
      <c r="B375" s="37"/>
      <c r="C375" s="36"/>
      <c r="D375" s="37"/>
      <c r="E375" s="37"/>
      <c r="F375" s="38" t="str">
        <f>IF(C375="","",IF(ISNA(VLOOKUP(C375,#REF!,2,0)),"",VLOOKUP(C375,#REF!,2,0)))</f>
        <v/>
      </c>
      <c r="G375" s="39"/>
      <c r="H375" s="40"/>
      <c r="I375" s="41"/>
      <c r="J375" s="40"/>
      <c r="K375" s="40"/>
      <c r="L375" s="42" t="str">
        <f t="shared" si="10"/>
        <v/>
      </c>
      <c r="M375" s="59" t="str">
        <f>IF(C375="","",IF(ISNA(VLOOKUP(C375,#REF!,3,0)),"",VLOOKUP(C375,#REF!,3,0)))</f>
        <v/>
      </c>
      <c r="N375" s="43"/>
      <c r="O375" s="44"/>
      <c r="P375" s="45"/>
      <c r="Q375" s="45"/>
      <c r="R375" s="38" t="str">
        <f>IF(M375="","",IF(ISNA(VLOOKUP(C375,#REF!,4,0)),"",VLOOKUP(C375,#REF!,4,0)))</f>
        <v/>
      </c>
      <c r="S375" s="60"/>
      <c r="T375" s="42" t="str">
        <f t="shared" si="11"/>
        <v/>
      </c>
      <c r="U375" s="61"/>
      <c r="V375" s="60"/>
      <c r="W375" s="47"/>
      <c r="X375" s="47"/>
      <c r="Y375" s="48"/>
      <c r="Z375" s="47"/>
      <c r="AA375" s="47"/>
      <c r="AB375" s="49"/>
      <c r="AC375" s="47"/>
      <c r="AD375" s="50"/>
      <c r="AE375" s="52"/>
      <c r="AF375" s="52"/>
      <c r="AG375" s="52"/>
      <c r="AH375" s="52"/>
      <c r="AI375" s="52"/>
      <c r="AJ375" s="52"/>
      <c r="AK375" s="68">
        <v>34</v>
      </c>
      <c r="AL375" s="54">
        <f>COUNTIF(U:AA,"=34")</f>
        <v>0</v>
      </c>
      <c r="AM375" s="51"/>
      <c r="AN375" s="51"/>
      <c r="AP375" s="5"/>
      <c r="AQ375" s="5"/>
      <c r="AR375" s="5"/>
      <c r="AS375" s="5"/>
    </row>
    <row r="376" spans="1:45" s="55" customFormat="1" ht="15" customHeight="1" thickBot="1">
      <c r="A376" s="58"/>
      <c r="B376" s="37"/>
      <c r="C376" s="36"/>
      <c r="D376" s="37"/>
      <c r="E376" s="37"/>
      <c r="F376" s="38" t="str">
        <f>IF(C376="","",IF(ISNA(VLOOKUP(C376,#REF!,2,0)),"",VLOOKUP(C376,#REF!,2,0)))</f>
        <v/>
      </c>
      <c r="G376" s="39"/>
      <c r="H376" s="40"/>
      <c r="I376" s="41"/>
      <c r="J376" s="40"/>
      <c r="K376" s="40"/>
      <c r="L376" s="42" t="str">
        <f t="shared" si="10"/>
        <v/>
      </c>
      <c r="M376" s="59" t="str">
        <f>IF(C376="","",IF(ISNA(VLOOKUP(C376,#REF!,3,0)),"",VLOOKUP(C376,#REF!,3,0)))</f>
        <v/>
      </c>
      <c r="N376" s="43"/>
      <c r="O376" s="44"/>
      <c r="P376" s="45"/>
      <c r="Q376" s="45"/>
      <c r="R376" s="38" t="str">
        <f>IF(M376="","",IF(ISNA(VLOOKUP(C376,#REF!,4,0)),"",VLOOKUP(C376,#REF!,4,0)))</f>
        <v/>
      </c>
      <c r="S376" s="60"/>
      <c r="T376" s="42" t="str">
        <f t="shared" si="11"/>
        <v/>
      </c>
      <c r="U376" s="61"/>
      <c r="V376" s="60"/>
      <c r="W376" s="46"/>
      <c r="X376" s="47"/>
      <c r="Y376" s="48"/>
      <c r="Z376" s="47"/>
      <c r="AA376" s="47"/>
      <c r="AB376" s="49"/>
      <c r="AC376" s="47"/>
      <c r="AD376" s="50"/>
      <c r="AE376" s="52"/>
      <c r="AF376" s="52"/>
      <c r="AG376" s="52"/>
      <c r="AH376" s="52"/>
      <c r="AI376" s="52"/>
      <c r="AJ376" s="52"/>
      <c r="AK376" s="63">
        <v>35</v>
      </c>
      <c r="AL376" s="54">
        <f>COUNTIF(U:AA,"=35")</f>
        <v>0</v>
      </c>
      <c r="AM376" s="51"/>
      <c r="AN376" s="51"/>
      <c r="AP376" s="5"/>
      <c r="AQ376" s="5"/>
      <c r="AR376" s="5"/>
      <c r="AS376" s="5"/>
    </row>
    <row r="377" spans="1:45" s="55" customFormat="1" ht="15" customHeight="1" thickBot="1">
      <c r="A377" s="58"/>
      <c r="B377" s="37"/>
      <c r="C377" s="36"/>
      <c r="D377" s="37"/>
      <c r="E377" s="37"/>
      <c r="F377" s="38" t="str">
        <f>IF(C377="","",IF(ISNA(VLOOKUP(C377,#REF!,2,0)),"",VLOOKUP(C377,#REF!,2,0)))</f>
        <v/>
      </c>
      <c r="G377" s="39"/>
      <c r="H377" s="40"/>
      <c r="I377" s="41"/>
      <c r="J377" s="40"/>
      <c r="K377" s="40"/>
      <c r="L377" s="42" t="str">
        <f t="shared" si="10"/>
        <v/>
      </c>
      <c r="M377" s="59" t="str">
        <f>IF(C377="","",IF(ISNA(VLOOKUP(C377,#REF!,3,0)),"",VLOOKUP(C377,#REF!,3,0)))</f>
        <v/>
      </c>
      <c r="N377" s="43"/>
      <c r="O377" s="44"/>
      <c r="P377" s="45"/>
      <c r="Q377" s="45"/>
      <c r="R377" s="38" t="str">
        <f>IF(M377="","",IF(ISNA(VLOOKUP(C377,#REF!,4,0)),"",VLOOKUP(C377,#REF!,4,0)))</f>
        <v/>
      </c>
      <c r="S377" s="60"/>
      <c r="T377" s="42" t="str">
        <f t="shared" si="11"/>
        <v/>
      </c>
      <c r="U377" s="61"/>
      <c r="V377" s="60"/>
      <c r="W377" s="46"/>
      <c r="X377" s="47"/>
      <c r="Y377" s="47"/>
      <c r="Z377" s="47"/>
      <c r="AA377" s="47"/>
      <c r="AB377" s="49"/>
      <c r="AC377" s="47"/>
      <c r="AD377" s="50"/>
      <c r="AE377" s="127"/>
      <c r="AF377" s="127"/>
      <c r="AG377" s="127"/>
      <c r="AH377" s="72"/>
      <c r="AI377" s="72"/>
      <c r="AJ377" s="72"/>
      <c r="AK377" s="68">
        <v>39</v>
      </c>
      <c r="AL377" s="54">
        <f>COUNTIF(U:AA,"=39")</f>
        <v>0</v>
      </c>
      <c r="AM377" s="51"/>
      <c r="AN377" s="51"/>
      <c r="AP377" s="5"/>
      <c r="AQ377" s="5"/>
      <c r="AR377" s="5"/>
      <c r="AS377" s="5"/>
    </row>
    <row r="378" spans="1:45" s="55" customFormat="1" ht="15" customHeight="1" thickBot="1">
      <c r="A378" s="58"/>
      <c r="B378" s="37"/>
      <c r="C378" s="36"/>
      <c r="D378" s="37"/>
      <c r="E378" s="37"/>
      <c r="F378" s="38" t="str">
        <f>IF(C378="","",IF(ISNA(VLOOKUP(C378,#REF!,2,0)),"",VLOOKUP(C378,#REF!,2,0)))</f>
        <v/>
      </c>
      <c r="G378" s="39"/>
      <c r="H378" s="40"/>
      <c r="I378" s="41"/>
      <c r="J378" s="40"/>
      <c r="K378" s="40"/>
      <c r="L378" s="42" t="str">
        <f t="shared" si="10"/>
        <v/>
      </c>
      <c r="M378" s="59" t="str">
        <f>IF(C378="","",IF(ISNA(VLOOKUP(C378,#REF!,3,0)),"",VLOOKUP(C378,#REF!,3,0)))</f>
        <v/>
      </c>
      <c r="N378" s="43"/>
      <c r="O378" s="44"/>
      <c r="P378" s="45"/>
      <c r="Q378" s="45"/>
      <c r="R378" s="38" t="str">
        <f>IF(M378="","",IF(ISNA(VLOOKUP(C378,#REF!,4,0)),"",VLOOKUP(C378,#REF!,4,0)))</f>
        <v/>
      </c>
      <c r="S378" s="60"/>
      <c r="T378" s="42" t="str">
        <f t="shared" si="11"/>
        <v/>
      </c>
      <c r="U378" s="61"/>
      <c r="V378" s="60"/>
      <c r="W378" s="46"/>
      <c r="X378" s="47"/>
      <c r="Y378" s="47"/>
      <c r="Z378" s="47"/>
      <c r="AA378" s="47"/>
      <c r="AB378" s="49"/>
      <c r="AC378" s="47"/>
      <c r="AD378" s="50"/>
      <c r="AE378" s="51"/>
      <c r="AF378" s="51"/>
      <c r="AG378" s="51"/>
      <c r="AH378" s="51"/>
      <c r="AI378" s="51"/>
      <c r="AJ378" s="51"/>
      <c r="AK378" s="73"/>
      <c r="AL378" s="54">
        <f>COUNTIF(U:AA,"=39")</f>
        <v>0</v>
      </c>
      <c r="AM378" s="52"/>
      <c r="AN378" s="52"/>
      <c r="AP378" s="5"/>
      <c r="AQ378" s="5"/>
      <c r="AR378" s="5"/>
      <c r="AS378" s="5"/>
    </row>
    <row r="379" spans="1:45" s="55" customFormat="1" ht="15" customHeight="1">
      <c r="A379" s="58"/>
      <c r="B379" s="37"/>
      <c r="C379" s="36"/>
      <c r="D379" s="37"/>
      <c r="E379" s="37"/>
      <c r="F379" s="38" t="str">
        <f>IF(C379="","",IF(ISNA(VLOOKUP(C379,#REF!,2,0)),"",VLOOKUP(C379,#REF!,2,0)))</f>
        <v/>
      </c>
      <c r="G379" s="39"/>
      <c r="H379" s="40"/>
      <c r="I379" s="41"/>
      <c r="J379" s="40"/>
      <c r="K379" s="40"/>
      <c r="L379" s="42" t="str">
        <f t="shared" si="10"/>
        <v/>
      </c>
      <c r="M379" s="59" t="str">
        <f>IF(C379="","",IF(ISNA(VLOOKUP(C379,#REF!,3,0)),"",VLOOKUP(C379,#REF!,3,0)))</f>
        <v/>
      </c>
      <c r="N379" s="43"/>
      <c r="O379" s="44"/>
      <c r="P379" s="45"/>
      <c r="Q379" s="45"/>
      <c r="R379" s="38" t="str">
        <f>IF(M379="","",IF(ISNA(VLOOKUP(C379,#REF!,4,0)),"",VLOOKUP(C379,#REF!,4,0)))</f>
        <v/>
      </c>
      <c r="S379" s="60"/>
      <c r="T379" s="42" t="str">
        <f t="shared" si="11"/>
        <v/>
      </c>
      <c r="U379" s="61"/>
      <c r="V379" s="60"/>
      <c r="W379" s="47"/>
      <c r="X379" s="47"/>
      <c r="Y379" s="48"/>
      <c r="Z379" s="47"/>
      <c r="AA379" s="47"/>
      <c r="AB379" s="49"/>
      <c r="AC379" s="47"/>
      <c r="AD379" s="50"/>
      <c r="AE379" s="73"/>
      <c r="AF379" s="73"/>
      <c r="AG379" s="73"/>
      <c r="AH379" s="73"/>
      <c r="AI379" s="73"/>
      <c r="AJ379" s="73"/>
      <c r="AK379" s="73"/>
      <c r="AL379" s="73"/>
      <c r="AM379" s="73"/>
      <c r="AN379" s="73"/>
      <c r="AP379" s="5"/>
      <c r="AQ379" s="5"/>
      <c r="AR379" s="5"/>
      <c r="AS379" s="5"/>
    </row>
    <row r="380" spans="1:45" s="55" customFormat="1" ht="15" customHeight="1">
      <c r="A380" s="58"/>
      <c r="B380" s="37"/>
      <c r="C380" s="36"/>
      <c r="D380" s="37"/>
      <c r="E380" s="37"/>
      <c r="F380" s="38" t="str">
        <f>IF(C380="","",IF(ISNA(VLOOKUP(C380,#REF!,2,0)),"",VLOOKUP(C380,#REF!,2,0)))</f>
        <v/>
      </c>
      <c r="G380" s="39"/>
      <c r="H380" s="40"/>
      <c r="I380" s="41"/>
      <c r="J380" s="40"/>
      <c r="K380" s="40"/>
      <c r="L380" s="42" t="str">
        <f t="shared" si="10"/>
        <v/>
      </c>
      <c r="M380" s="59" t="str">
        <f>IF(C380="","",IF(ISNA(VLOOKUP(C380,#REF!,3,0)),"",VLOOKUP(C380,#REF!,3,0)))</f>
        <v/>
      </c>
      <c r="N380" s="43"/>
      <c r="O380" s="44"/>
      <c r="P380" s="45"/>
      <c r="Q380" s="45"/>
      <c r="R380" s="38" t="str">
        <f>IF(M380="","",IF(ISNA(VLOOKUP(C380,#REF!,4,0)),"",VLOOKUP(C380,#REF!,4,0)))</f>
        <v/>
      </c>
      <c r="S380" s="60"/>
      <c r="T380" s="42" t="str">
        <f t="shared" si="11"/>
        <v/>
      </c>
      <c r="U380" s="61"/>
      <c r="V380" s="60"/>
      <c r="W380" s="47"/>
      <c r="X380" s="47"/>
      <c r="Y380" s="47"/>
      <c r="Z380" s="47"/>
      <c r="AA380" s="47"/>
      <c r="AB380" s="49"/>
      <c r="AC380" s="47"/>
      <c r="AD380" s="50"/>
      <c r="AE380"/>
      <c r="AF380"/>
      <c r="AG380"/>
      <c r="AH380"/>
      <c r="AI380"/>
      <c r="AJ380"/>
      <c r="AK380"/>
      <c r="AL380"/>
      <c r="AM380"/>
      <c r="AN380"/>
      <c r="AP380" s="5"/>
      <c r="AQ380" s="5"/>
      <c r="AR380" s="5"/>
      <c r="AS380" s="5"/>
    </row>
    <row r="381" spans="1:45" s="55" customFormat="1" ht="15" customHeight="1">
      <c r="A381" s="58"/>
      <c r="B381" s="37"/>
      <c r="C381" s="36"/>
      <c r="D381" s="37"/>
      <c r="E381" s="37"/>
      <c r="F381" s="38" t="str">
        <f>IF(C381="","",IF(ISNA(VLOOKUP(C381,#REF!,2,0)),"",VLOOKUP(C381,#REF!,2,0)))</f>
        <v/>
      </c>
      <c r="G381" s="39"/>
      <c r="H381" s="40"/>
      <c r="I381" s="41"/>
      <c r="J381" s="40"/>
      <c r="K381" s="40"/>
      <c r="L381" s="42" t="str">
        <f t="shared" si="10"/>
        <v/>
      </c>
      <c r="M381" s="59" t="str">
        <f>IF(C381="","",IF(ISNA(VLOOKUP(C381,#REF!,3,0)),"",VLOOKUP(C381,#REF!,3,0)))</f>
        <v/>
      </c>
      <c r="N381" s="43"/>
      <c r="O381" s="44"/>
      <c r="P381" s="45"/>
      <c r="Q381" s="45"/>
      <c r="R381" s="38" t="str">
        <f>IF(M381="","",IF(ISNA(VLOOKUP(C381,#REF!,4,0)),"",VLOOKUP(C381,#REF!,4,0)))</f>
        <v/>
      </c>
      <c r="S381" s="60"/>
      <c r="T381" s="42" t="str">
        <f t="shared" si="11"/>
        <v/>
      </c>
      <c r="U381" s="61"/>
      <c r="V381" s="60"/>
      <c r="W381" s="47"/>
      <c r="X381" s="47"/>
      <c r="Y381" s="47"/>
      <c r="Z381" s="47"/>
      <c r="AA381" s="47"/>
      <c r="AB381" s="49"/>
      <c r="AC381" s="47"/>
      <c r="AD381" s="50"/>
      <c r="AE381"/>
      <c r="AF381"/>
      <c r="AG381"/>
      <c r="AH381"/>
      <c r="AI381"/>
      <c r="AJ381"/>
      <c r="AK381"/>
      <c r="AL381"/>
      <c r="AM381"/>
      <c r="AN381"/>
      <c r="AP381" s="5"/>
      <c r="AQ381" s="5"/>
      <c r="AR381" s="5"/>
      <c r="AS381" s="5"/>
    </row>
    <row r="382" spans="1:45" s="55" customFormat="1" ht="15" customHeight="1">
      <c r="A382" s="58"/>
      <c r="B382" s="37"/>
      <c r="C382" s="36"/>
      <c r="D382" s="37"/>
      <c r="E382" s="37"/>
      <c r="F382" s="38" t="str">
        <f>IF(C382="","",IF(ISNA(VLOOKUP(C382,#REF!,2,0)),"",VLOOKUP(C382,#REF!,2,0)))</f>
        <v/>
      </c>
      <c r="G382" s="39"/>
      <c r="H382" s="40"/>
      <c r="I382" s="41"/>
      <c r="J382" s="40"/>
      <c r="K382" s="40"/>
      <c r="L382" s="42" t="str">
        <f t="shared" si="10"/>
        <v/>
      </c>
      <c r="M382" s="59" t="str">
        <f>IF(C382="","",IF(ISNA(VLOOKUP(C382,#REF!,3,0)),"",VLOOKUP(C382,#REF!,3,0)))</f>
        <v/>
      </c>
      <c r="N382" s="43"/>
      <c r="O382" s="44"/>
      <c r="P382" s="45"/>
      <c r="Q382" s="45"/>
      <c r="R382" s="38" t="str">
        <f>IF(M382="","",IF(ISNA(VLOOKUP(C382,#REF!,4,0)),"",VLOOKUP(C382,#REF!,4,0)))</f>
        <v/>
      </c>
      <c r="S382" s="60"/>
      <c r="T382" s="42" t="str">
        <f t="shared" si="11"/>
        <v/>
      </c>
      <c r="U382" s="61"/>
      <c r="V382" s="60"/>
      <c r="W382" s="47"/>
      <c r="X382" s="47"/>
      <c r="Y382" s="47"/>
      <c r="Z382" s="47"/>
      <c r="AA382" s="47"/>
      <c r="AB382" s="49"/>
      <c r="AC382" s="47"/>
      <c r="AD382" s="50"/>
      <c r="AE382"/>
      <c r="AF382"/>
      <c r="AG382"/>
      <c r="AH382"/>
      <c r="AI382"/>
      <c r="AJ382"/>
      <c r="AK382"/>
      <c r="AL382"/>
      <c r="AM382"/>
      <c r="AN382"/>
      <c r="AP382" s="5"/>
      <c r="AQ382" s="5"/>
      <c r="AR382" s="5"/>
      <c r="AS382" s="5"/>
    </row>
    <row r="383" spans="1:45" s="55" customFormat="1" ht="15" customHeight="1">
      <c r="A383" s="58"/>
      <c r="B383" s="37"/>
      <c r="C383" s="36"/>
      <c r="D383" s="37"/>
      <c r="E383" s="37"/>
      <c r="F383" s="38" t="str">
        <f>IF(C383="","",IF(ISNA(VLOOKUP(C383,#REF!,2,0)),"",VLOOKUP(C383,#REF!,2,0)))</f>
        <v/>
      </c>
      <c r="G383" s="39"/>
      <c r="H383" s="40"/>
      <c r="I383" s="41"/>
      <c r="J383" s="40"/>
      <c r="K383" s="40"/>
      <c r="L383" s="42" t="str">
        <f t="shared" si="10"/>
        <v/>
      </c>
      <c r="M383" s="59" t="str">
        <f>IF(C383="","",IF(ISNA(VLOOKUP(C383,#REF!,3,0)),"",VLOOKUP(C383,#REF!,3,0)))</f>
        <v/>
      </c>
      <c r="N383" s="43"/>
      <c r="O383" s="44"/>
      <c r="P383" s="45"/>
      <c r="Q383" s="45"/>
      <c r="R383" s="38" t="str">
        <f>IF(M383="","",IF(ISNA(VLOOKUP(C383,#REF!,4,0)),"",VLOOKUP(C383,#REF!,4,0)))</f>
        <v/>
      </c>
      <c r="S383" s="60"/>
      <c r="T383" s="42" t="str">
        <f t="shared" si="11"/>
        <v/>
      </c>
      <c r="U383" s="61"/>
      <c r="V383" s="60"/>
      <c r="W383" s="47"/>
      <c r="X383" s="47"/>
      <c r="Y383" s="48"/>
      <c r="Z383" s="47"/>
      <c r="AA383" s="47"/>
      <c r="AB383" s="49"/>
      <c r="AC383" s="47"/>
      <c r="AD383" s="50"/>
      <c r="AE383"/>
      <c r="AF383"/>
      <c r="AG383"/>
      <c r="AH383"/>
      <c r="AI383"/>
      <c r="AJ383"/>
      <c r="AK383"/>
      <c r="AL383"/>
      <c r="AM383"/>
      <c r="AN383"/>
      <c r="AP383" s="5"/>
      <c r="AQ383" s="5"/>
      <c r="AR383" s="5"/>
      <c r="AS383" s="5"/>
    </row>
    <row r="384" spans="1:45" s="55" customFormat="1" ht="15" customHeight="1">
      <c r="A384" s="58"/>
      <c r="B384" s="37"/>
      <c r="C384" s="36"/>
      <c r="D384" s="37"/>
      <c r="E384" s="37"/>
      <c r="F384" s="38" t="str">
        <f>IF(C384="","",IF(ISNA(VLOOKUP(C384,#REF!,2,0)),"",VLOOKUP(C384,#REF!,2,0)))</f>
        <v/>
      </c>
      <c r="G384" s="39"/>
      <c r="H384" s="40"/>
      <c r="I384" s="41"/>
      <c r="J384" s="40"/>
      <c r="K384" s="40"/>
      <c r="L384" s="42" t="str">
        <f t="shared" si="10"/>
        <v/>
      </c>
      <c r="M384" s="59" t="str">
        <f>IF(C384="","",IF(ISNA(VLOOKUP(C384,#REF!,3,0)),"",VLOOKUP(C384,#REF!,3,0)))</f>
        <v/>
      </c>
      <c r="N384" s="43"/>
      <c r="O384" s="44"/>
      <c r="P384" s="45"/>
      <c r="Q384" s="45"/>
      <c r="R384" s="38" t="str">
        <f>IF(M384="","",IF(ISNA(VLOOKUP(C384,#REF!,4,0)),"",VLOOKUP(C384,#REF!,4,0)))</f>
        <v/>
      </c>
      <c r="S384" s="60"/>
      <c r="T384" s="42" t="str">
        <f t="shared" si="11"/>
        <v/>
      </c>
      <c r="U384" s="61"/>
      <c r="V384" s="60"/>
      <c r="W384" s="47"/>
      <c r="X384" s="47"/>
      <c r="Y384" s="47"/>
      <c r="Z384" s="47"/>
      <c r="AA384" s="47"/>
      <c r="AB384" s="49"/>
      <c r="AC384" s="47"/>
      <c r="AD384" s="50"/>
      <c r="AE384"/>
      <c r="AF384"/>
      <c r="AG384"/>
      <c r="AH384"/>
      <c r="AI384"/>
      <c r="AJ384"/>
      <c r="AK384"/>
      <c r="AL384"/>
      <c r="AM384"/>
      <c r="AN384"/>
      <c r="AP384" s="5"/>
      <c r="AQ384" s="5"/>
      <c r="AR384" s="5"/>
      <c r="AS384" s="5"/>
    </row>
    <row r="385" spans="1:45" s="55" customFormat="1" ht="15" customHeight="1">
      <c r="A385" s="58"/>
      <c r="B385" s="37"/>
      <c r="C385" s="36"/>
      <c r="D385" s="37"/>
      <c r="E385" s="37"/>
      <c r="F385" s="38" t="str">
        <f>IF(C385="","",IF(ISNA(VLOOKUP(C385,#REF!,2,0)),"",VLOOKUP(C385,#REF!,2,0)))</f>
        <v/>
      </c>
      <c r="G385" s="39"/>
      <c r="H385" s="40"/>
      <c r="I385" s="41"/>
      <c r="J385" s="40"/>
      <c r="K385" s="40"/>
      <c r="L385" s="42" t="str">
        <f t="shared" si="10"/>
        <v/>
      </c>
      <c r="M385" s="59" t="str">
        <f>IF(C385="","",IF(ISNA(VLOOKUP(C385,#REF!,3,0)),"",VLOOKUP(C385,#REF!,3,0)))</f>
        <v/>
      </c>
      <c r="N385" s="43"/>
      <c r="O385" s="44"/>
      <c r="P385" s="45"/>
      <c r="Q385" s="45"/>
      <c r="R385" s="38" t="str">
        <f>IF(M385="","",IF(ISNA(VLOOKUP(C385,#REF!,4,0)),"",VLOOKUP(C385,#REF!,4,0)))</f>
        <v/>
      </c>
      <c r="S385" s="60"/>
      <c r="T385" s="42" t="str">
        <f t="shared" si="11"/>
        <v/>
      </c>
      <c r="U385" s="61"/>
      <c r="V385" s="60"/>
      <c r="W385" s="62"/>
      <c r="X385" s="47"/>
      <c r="Y385" s="47"/>
      <c r="Z385" s="47"/>
      <c r="AA385" s="47"/>
      <c r="AB385" s="49"/>
      <c r="AC385" s="47"/>
      <c r="AD385" s="50"/>
      <c r="AE385"/>
      <c r="AF385"/>
      <c r="AG385"/>
      <c r="AH385"/>
      <c r="AI385"/>
      <c r="AJ385"/>
      <c r="AK385"/>
      <c r="AL385"/>
      <c r="AM385"/>
      <c r="AN385"/>
      <c r="AP385" s="5"/>
      <c r="AQ385" s="5"/>
      <c r="AR385" s="5"/>
      <c r="AS385" s="5"/>
    </row>
    <row r="386" spans="1:45" s="55" customFormat="1" ht="15" customHeight="1">
      <c r="A386" s="58"/>
      <c r="B386" s="37"/>
      <c r="C386" s="36"/>
      <c r="D386" s="37"/>
      <c r="E386" s="37"/>
      <c r="F386" s="38" t="str">
        <f>IF(C386="","",IF(ISNA(VLOOKUP(C386,#REF!,2,0)),"",VLOOKUP(C386,#REF!,2,0)))</f>
        <v/>
      </c>
      <c r="G386" s="39"/>
      <c r="H386" s="40"/>
      <c r="I386" s="41"/>
      <c r="J386" s="40"/>
      <c r="K386" s="40"/>
      <c r="L386" s="42" t="str">
        <f t="shared" si="10"/>
        <v/>
      </c>
      <c r="M386" s="59" t="str">
        <f>IF(C386="","",IF(ISNA(VLOOKUP(C386,#REF!,3,0)),"",VLOOKUP(C386,#REF!,3,0)))</f>
        <v/>
      </c>
      <c r="N386" s="43"/>
      <c r="O386" s="44"/>
      <c r="P386" s="45"/>
      <c r="Q386" s="45"/>
      <c r="R386" s="38" t="str">
        <f>IF(M386="","",IF(ISNA(VLOOKUP(C386,#REF!,4,0)),"",VLOOKUP(C386,#REF!,4,0)))</f>
        <v/>
      </c>
      <c r="S386" s="60"/>
      <c r="T386" s="42" t="str">
        <f t="shared" si="11"/>
        <v/>
      </c>
      <c r="U386" s="61"/>
      <c r="V386" s="60"/>
      <c r="W386" s="47"/>
      <c r="X386" s="47"/>
      <c r="Y386" s="47"/>
      <c r="Z386" s="47"/>
      <c r="AA386" s="47"/>
      <c r="AB386" s="49"/>
      <c r="AC386" s="47"/>
      <c r="AD386" s="50"/>
      <c r="AE386"/>
      <c r="AF386"/>
      <c r="AG386"/>
      <c r="AH386"/>
      <c r="AI386"/>
      <c r="AJ386"/>
      <c r="AK386"/>
      <c r="AL386"/>
      <c r="AM386"/>
      <c r="AN386"/>
      <c r="AP386" s="5"/>
      <c r="AQ386" s="5"/>
      <c r="AR386" s="5"/>
      <c r="AS386" s="5"/>
    </row>
    <row r="387" spans="1:45" s="55" customFormat="1" ht="15" customHeight="1">
      <c r="A387" s="58"/>
      <c r="B387" s="37"/>
      <c r="C387" s="36"/>
      <c r="D387" s="37"/>
      <c r="E387" s="37"/>
      <c r="F387" s="38" t="str">
        <f>IF(C387="","",IF(ISNA(VLOOKUP(C387,#REF!,2,0)),"",VLOOKUP(C387,#REF!,2,0)))</f>
        <v/>
      </c>
      <c r="G387" s="39"/>
      <c r="H387" s="40"/>
      <c r="I387" s="41"/>
      <c r="J387" s="40"/>
      <c r="K387" s="40"/>
      <c r="L387" s="42" t="str">
        <f t="shared" si="10"/>
        <v/>
      </c>
      <c r="M387" s="59" t="str">
        <f>IF(C387="","",IF(ISNA(VLOOKUP(C387,#REF!,3,0)),"",VLOOKUP(C387,#REF!,3,0)))</f>
        <v/>
      </c>
      <c r="N387" s="43"/>
      <c r="O387" s="44"/>
      <c r="P387" s="45"/>
      <c r="Q387" s="45"/>
      <c r="R387" s="38" t="str">
        <f>IF(M387="","",IF(ISNA(VLOOKUP(C387,#REF!,4,0)),"",VLOOKUP(C387,#REF!,4,0)))</f>
        <v/>
      </c>
      <c r="S387" s="60"/>
      <c r="T387" s="42" t="str">
        <f t="shared" si="11"/>
        <v/>
      </c>
      <c r="U387" s="61"/>
      <c r="V387" s="60"/>
      <c r="W387" s="47"/>
      <c r="X387" s="47"/>
      <c r="Y387" s="48"/>
      <c r="Z387" s="47"/>
      <c r="AA387" s="47"/>
      <c r="AB387" s="49"/>
      <c r="AC387" s="47"/>
      <c r="AD387" s="50"/>
      <c r="AE387"/>
      <c r="AF387"/>
      <c r="AG387"/>
      <c r="AH387"/>
      <c r="AI387"/>
      <c r="AJ387"/>
      <c r="AK387"/>
      <c r="AL387"/>
      <c r="AM387"/>
      <c r="AN387"/>
      <c r="AP387" s="5"/>
      <c r="AQ387" s="5"/>
      <c r="AR387" s="5"/>
      <c r="AS387" s="5"/>
    </row>
    <row r="388" spans="1:45" s="55" customFormat="1" ht="15" customHeight="1">
      <c r="A388" s="58"/>
      <c r="B388" s="37"/>
      <c r="C388" s="36"/>
      <c r="D388" s="37"/>
      <c r="E388" s="37"/>
      <c r="F388" s="38" t="str">
        <f>IF(C388="","",IF(ISNA(VLOOKUP(C388,#REF!,2,0)),"",VLOOKUP(C388,#REF!,2,0)))</f>
        <v/>
      </c>
      <c r="G388" s="39"/>
      <c r="H388" s="40"/>
      <c r="I388" s="41"/>
      <c r="J388" s="40"/>
      <c r="K388" s="40"/>
      <c r="L388" s="42" t="str">
        <f t="shared" si="10"/>
        <v/>
      </c>
      <c r="M388" s="59" t="str">
        <f>IF(C388="","",IF(ISNA(VLOOKUP(C388,#REF!,3,0)),"",VLOOKUP(C388,#REF!,3,0)))</f>
        <v/>
      </c>
      <c r="N388" s="43"/>
      <c r="O388" s="44"/>
      <c r="P388" s="45"/>
      <c r="Q388" s="45"/>
      <c r="R388" s="38" t="str">
        <f>IF(M388="","",IF(ISNA(VLOOKUP(C388,#REF!,4,0)),"",VLOOKUP(C388,#REF!,4,0)))</f>
        <v/>
      </c>
      <c r="S388" s="60"/>
      <c r="T388" s="42" t="str">
        <f t="shared" si="11"/>
        <v/>
      </c>
      <c r="U388" s="61"/>
      <c r="V388" s="60"/>
      <c r="W388" s="47"/>
      <c r="X388" s="47"/>
      <c r="Y388" s="47"/>
      <c r="Z388" s="47"/>
      <c r="AA388" s="47"/>
      <c r="AB388" s="49"/>
      <c r="AC388" s="47"/>
      <c r="AD388" s="50"/>
      <c r="AE388"/>
      <c r="AF388"/>
      <c r="AG388"/>
      <c r="AH388"/>
      <c r="AI388"/>
      <c r="AJ388"/>
      <c r="AK388"/>
      <c r="AL388"/>
      <c r="AM388"/>
      <c r="AN388"/>
      <c r="AP388" s="5"/>
      <c r="AQ388" s="5"/>
      <c r="AR388" s="5"/>
      <c r="AS388" s="5"/>
    </row>
    <row r="389" spans="1:45" s="55" customFormat="1" ht="15" customHeight="1">
      <c r="A389" s="58"/>
      <c r="B389" s="37"/>
      <c r="C389" s="36"/>
      <c r="D389" s="37"/>
      <c r="E389" s="37"/>
      <c r="F389" s="38" t="str">
        <f>IF(C389="","",IF(ISNA(VLOOKUP(C389,#REF!,2,0)),"",VLOOKUP(C389,#REF!,2,0)))</f>
        <v/>
      </c>
      <c r="G389" s="39"/>
      <c r="H389" s="40"/>
      <c r="I389" s="41"/>
      <c r="J389" s="40"/>
      <c r="K389" s="40"/>
      <c r="L389" s="42" t="str">
        <f t="shared" si="10"/>
        <v/>
      </c>
      <c r="M389" s="59" t="str">
        <f>IF(C389="","",IF(ISNA(VLOOKUP(C389,#REF!,3,0)),"",VLOOKUP(C389,#REF!,3,0)))</f>
        <v/>
      </c>
      <c r="N389" s="43"/>
      <c r="O389" s="44"/>
      <c r="P389" s="45"/>
      <c r="Q389" s="45"/>
      <c r="R389" s="38" t="str">
        <f>IF(M389="","",IF(ISNA(VLOOKUP(C389,#REF!,4,0)),"",VLOOKUP(C389,#REF!,4,0)))</f>
        <v/>
      </c>
      <c r="S389" s="60"/>
      <c r="T389" s="42" t="str">
        <f t="shared" si="11"/>
        <v/>
      </c>
      <c r="U389" s="61"/>
      <c r="V389" s="60"/>
      <c r="W389" s="46"/>
      <c r="X389" s="47"/>
      <c r="Y389" s="48"/>
      <c r="Z389" s="47"/>
      <c r="AA389" s="48"/>
      <c r="AB389" s="76"/>
      <c r="AC389" s="62"/>
      <c r="AE389"/>
      <c r="AF389"/>
      <c r="AG389"/>
      <c r="AH389"/>
      <c r="AI389"/>
      <c r="AJ389"/>
      <c r="AK389"/>
      <c r="AL389"/>
      <c r="AM389"/>
      <c r="AN389"/>
      <c r="AP389" s="5"/>
      <c r="AQ389" s="5"/>
      <c r="AR389" s="5"/>
      <c r="AS389" s="5"/>
    </row>
    <row r="390" spans="1:45" s="55" customFormat="1" ht="15" customHeight="1">
      <c r="A390" s="58"/>
      <c r="B390" s="37"/>
      <c r="C390" s="36"/>
      <c r="D390" s="37"/>
      <c r="E390" s="37"/>
      <c r="F390" s="38" t="str">
        <f>IF(C390="","",IF(ISNA(VLOOKUP(C390,#REF!,2,0)),"",VLOOKUP(C390,#REF!,2,0)))</f>
        <v/>
      </c>
      <c r="G390" s="39"/>
      <c r="H390" s="40"/>
      <c r="I390" s="41"/>
      <c r="J390" s="40"/>
      <c r="K390" s="40"/>
      <c r="L390" s="42" t="str">
        <f t="shared" ref="L390:L453" si="12">IF(F390="","",IF(F390="-","",IF(G390-F390&lt;0,"",G390-F390)))</f>
        <v/>
      </c>
      <c r="M390" s="59" t="str">
        <f>IF(C390="","",IF(ISNA(VLOOKUP(C390,#REF!,3,0)),"",VLOOKUP(C390,#REF!,3,0)))</f>
        <v/>
      </c>
      <c r="N390" s="43"/>
      <c r="O390" s="44"/>
      <c r="P390" s="45"/>
      <c r="Q390" s="45"/>
      <c r="R390" s="38" t="str">
        <f>IF(M390="","",IF(ISNA(VLOOKUP(C390,#REF!,4,0)),"",VLOOKUP(C390,#REF!,4,0)))</f>
        <v/>
      </c>
      <c r="S390" s="60"/>
      <c r="T390" s="42" t="str">
        <f t="shared" si="11"/>
        <v/>
      </c>
      <c r="U390" s="61"/>
      <c r="V390" s="60"/>
      <c r="W390" s="47"/>
      <c r="X390" s="47"/>
      <c r="Y390" s="47"/>
      <c r="Z390" s="47"/>
      <c r="AA390" s="47"/>
      <c r="AB390" s="49"/>
      <c r="AC390" s="47"/>
      <c r="AD390" s="50"/>
      <c r="AE390"/>
      <c r="AF390"/>
      <c r="AG390"/>
      <c r="AH390"/>
      <c r="AI390"/>
      <c r="AJ390"/>
      <c r="AK390"/>
      <c r="AL390"/>
      <c r="AM390"/>
      <c r="AN390"/>
      <c r="AP390" s="5"/>
      <c r="AQ390" s="5"/>
      <c r="AR390" s="5"/>
      <c r="AS390" s="5"/>
    </row>
    <row r="391" spans="1:45" s="55" customFormat="1" ht="15" customHeight="1">
      <c r="A391" s="58"/>
      <c r="B391" s="37"/>
      <c r="C391" s="36"/>
      <c r="D391" s="37"/>
      <c r="E391" s="37"/>
      <c r="F391" s="38" t="str">
        <f>IF(C391="","",IF(ISNA(VLOOKUP(C391,#REF!,2,0)),"",VLOOKUP(C391,#REF!,2,0)))</f>
        <v/>
      </c>
      <c r="G391" s="39"/>
      <c r="H391" s="40"/>
      <c r="I391" s="41"/>
      <c r="J391" s="40"/>
      <c r="K391" s="40"/>
      <c r="L391" s="42" t="str">
        <f t="shared" si="12"/>
        <v/>
      </c>
      <c r="M391" s="59" t="str">
        <f>IF(C391="","",IF(ISNA(VLOOKUP(C391,#REF!,3,0)),"",VLOOKUP(C391,#REF!,3,0)))</f>
        <v/>
      </c>
      <c r="N391" s="43"/>
      <c r="O391" s="44"/>
      <c r="P391" s="45"/>
      <c r="Q391" s="45"/>
      <c r="R391" s="38" t="str">
        <f>IF(M391="","",IF(ISNA(VLOOKUP(C391,#REF!,4,0)),"",VLOOKUP(C391,#REF!,4,0)))</f>
        <v/>
      </c>
      <c r="S391" s="60"/>
      <c r="T391" s="42" t="str">
        <f t="shared" si="11"/>
        <v/>
      </c>
      <c r="U391" s="61"/>
      <c r="V391" s="60"/>
      <c r="W391" s="47"/>
      <c r="X391" s="47"/>
      <c r="Y391" s="48"/>
      <c r="Z391" s="47"/>
      <c r="AA391" s="47"/>
      <c r="AB391" s="49"/>
      <c r="AC391" s="47"/>
      <c r="AD391" s="50"/>
      <c r="AE391"/>
      <c r="AF391"/>
      <c r="AG391"/>
      <c r="AH391"/>
      <c r="AI391"/>
      <c r="AJ391"/>
      <c r="AK391"/>
      <c r="AL391"/>
      <c r="AM391"/>
      <c r="AN391"/>
      <c r="AP391" s="5"/>
      <c r="AQ391" s="5"/>
      <c r="AR391" s="5"/>
      <c r="AS391" s="5"/>
    </row>
    <row r="392" spans="1:45" s="55" customFormat="1" ht="15" customHeight="1">
      <c r="A392" s="58"/>
      <c r="B392" s="37"/>
      <c r="C392" s="36"/>
      <c r="D392" s="37"/>
      <c r="E392" s="37"/>
      <c r="F392" s="38" t="str">
        <f>IF(C392="","",IF(ISNA(VLOOKUP(C392,#REF!,2,0)),"",VLOOKUP(C392,#REF!,2,0)))</f>
        <v/>
      </c>
      <c r="G392" s="39"/>
      <c r="H392" s="40"/>
      <c r="I392" s="41"/>
      <c r="J392" s="40"/>
      <c r="K392" s="40"/>
      <c r="L392" s="42" t="str">
        <f t="shared" si="12"/>
        <v/>
      </c>
      <c r="M392" s="59" t="str">
        <f>IF(C392="","",IF(ISNA(VLOOKUP(C392,#REF!,3,0)),"",VLOOKUP(C392,#REF!,3,0)))</f>
        <v/>
      </c>
      <c r="N392" s="43"/>
      <c r="O392" s="44"/>
      <c r="P392" s="45"/>
      <c r="Q392" s="45"/>
      <c r="R392" s="38" t="str">
        <f>IF(M392="","",IF(ISNA(VLOOKUP(C392,#REF!,4,0)),"",VLOOKUP(C392,#REF!,4,0)))</f>
        <v/>
      </c>
      <c r="S392" s="60"/>
      <c r="T392" s="42" t="str">
        <f t="shared" si="11"/>
        <v/>
      </c>
      <c r="U392" s="61"/>
      <c r="V392" s="60"/>
      <c r="W392" s="46"/>
      <c r="X392" s="47"/>
      <c r="Y392" s="48"/>
      <c r="Z392" s="47"/>
      <c r="AA392" s="47"/>
      <c r="AB392" s="49"/>
      <c r="AC392" s="47"/>
      <c r="AD392" s="50"/>
      <c r="AE392"/>
      <c r="AF392"/>
      <c r="AG392"/>
      <c r="AH392"/>
      <c r="AI392"/>
      <c r="AJ392"/>
      <c r="AK392"/>
      <c r="AL392"/>
      <c r="AM392"/>
      <c r="AN392"/>
      <c r="AP392" s="5"/>
      <c r="AQ392" s="5"/>
      <c r="AR392" s="5"/>
      <c r="AS392" s="5"/>
    </row>
    <row r="393" spans="1:45" s="55" customFormat="1" ht="15" customHeight="1">
      <c r="A393" s="58"/>
      <c r="B393" s="37"/>
      <c r="C393" s="36"/>
      <c r="D393" s="37"/>
      <c r="E393" s="37"/>
      <c r="F393" s="38" t="str">
        <f>IF(C393="","",IF(ISNA(VLOOKUP(C393,#REF!,2,0)),"",VLOOKUP(C393,#REF!,2,0)))</f>
        <v/>
      </c>
      <c r="G393" s="39"/>
      <c r="H393" s="40"/>
      <c r="I393" s="41"/>
      <c r="J393" s="40"/>
      <c r="K393" s="40"/>
      <c r="L393" s="42" t="str">
        <f t="shared" si="12"/>
        <v/>
      </c>
      <c r="M393" s="59" t="str">
        <f>IF(C393="","",IF(ISNA(VLOOKUP(C393,#REF!,3,0)),"",VLOOKUP(C393,#REF!,3,0)))</f>
        <v/>
      </c>
      <c r="N393" s="43"/>
      <c r="O393" s="44"/>
      <c r="P393" s="45"/>
      <c r="Q393" s="45"/>
      <c r="R393" s="38" t="str">
        <f>IF(M393="","",IF(ISNA(VLOOKUP(C393,#REF!,4,0)),"",VLOOKUP(C393,#REF!,4,0)))</f>
        <v/>
      </c>
      <c r="S393" s="60"/>
      <c r="T393" s="42" t="str">
        <f t="shared" si="11"/>
        <v/>
      </c>
      <c r="U393" s="61"/>
      <c r="V393" s="60"/>
      <c r="W393" s="46"/>
      <c r="X393" s="47"/>
      <c r="Y393" s="47"/>
      <c r="Z393" s="47"/>
      <c r="AA393" s="47"/>
      <c r="AB393" s="49"/>
      <c r="AC393" s="47"/>
      <c r="AD393" s="50"/>
      <c r="AE393"/>
      <c r="AF393"/>
      <c r="AG393"/>
      <c r="AH393"/>
      <c r="AI393"/>
      <c r="AJ393"/>
      <c r="AK393"/>
      <c r="AL393"/>
      <c r="AM393"/>
      <c r="AN393"/>
      <c r="AP393" s="5"/>
      <c r="AQ393" s="5"/>
      <c r="AR393" s="5"/>
      <c r="AS393" s="5"/>
    </row>
    <row r="394" spans="1:45" s="55" customFormat="1" ht="15" customHeight="1">
      <c r="A394" s="58"/>
      <c r="B394" s="37"/>
      <c r="C394" s="36"/>
      <c r="D394" s="37"/>
      <c r="E394" s="37"/>
      <c r="F394" s="38" t="str">
        <f>IF(C394="","",IF(ISNA(VLOOKUP(C394,#REF!,2,0)),"",VLOOKUP(C394,#REF!,2,0)))</f>
        <v/>
      </c>
      <c r="G394" s="39"/>
      <c r="H394" s="40"/>
      <c r="I394" s="41"/>
      <c r="J394" s="40"/>
      <c r="K394" s="40"/>
      <c r="L394" s="42" t="str">
        <f t="shared" si="12"/>
        <v/>
      </c>
      <c r="M394" s="59" t="str">
        <f>IF(C394="","",IF(ISNA(VLOOKUP(C394,#REF!,3,0)),"",VLOOKUP(C394,#REF!,3,0)))</f>
        <v/>
      </c>
      <c r="N394" s="43"/>
      <c r="O394" s="44"/>
      <c r="P394" s="45"/>
      <c r="Q394" s="45"/>
      <c r="R394" s="38" t="str">
        <f>IF(M394="","",IF(ISNA(VLOOKUP(C394,#REF!,4,0)),"",VLOOKUP(C394,#REF!,4,0)))</f>
        <v/>
      </c>
      <c r="S394" s="60"/>
      <c r="T394" s="42" t="str">
        <f t="shared" si="11"/>
        <v/>
      </c>
      <c r="U394" s="61"/>
      <c r="V394" s="60"/>
      <c r="W394" s="46"/>
      <c r="X394" s="47"/>
      <c r="Y394" s="47"/>
      <c r="Z394" s="47"/>
      <c r="AA394" s="47"/>
      <c r="AB394" s="49"/>
      <c r="AC394" s="47"/>
      <c r="AD394" s="50"/>
      <c r="AE394"/>
      <c r="AF394"/>
      <c r="AG394"/>
      <c r="AH394"/>
      <c r="AI394"/>
      <c r="AJ394"/>
      <c r="AK394"/>
      <c r="AL394"/>
      <c r="AM394"/>
      <c r="AN394"/>
      <c r="AP394" s="5"/>
      <c r="AQ394" s="5"/>
      <c r="AR394" s="5"/>
      <c r="AS394" s="5"/>
    </row>
    <row r="395" spans="1:45" s="55" customFormat="1" ht="15" customHeight="1">
      <c r="A395" s="58"/>
      <c r="B395" s="37"/>
      <c r="C395" s="36"/>
      <c r="D395" s="37"/>
      <c r="E395" s="37"/>
      <c r="F395" s="38" t="str">
        <f>IF(C395="","",IF(ISNA(VLOOKUP(C395,#REF!,2,0)),"",VLOOKUP(C395,#REF!,2,0)))</f>
        <v/>
      </c>
      <c r="G395" s="39"/>
      <c r="H395" s="40"/>
      <c r="I395" s="41"/>
      <c r="J395" s="40"/>
      <c r="K395" s="40"/>
      <c r="L395" s="42" t="str">
        <f t="shared" si="12"/>
        <v/>
      </c>
      <c r="M395" s="59" t="str">
        <f>IF(C395="","",IF(ISNA(VLOOKUP(C395,#REF!,3,0)),"",VLOOKUP(C395,#REF!,3,0)))</f>
        <v/>
      </c>
      <c r="N395" s="43"/>
      <c r="O395" s="44"/>
      <c r="P395" s="45"/>
      <c r="Q395" s="45"/>
      <c r="R395" s="38" t="str">
        <f>IF(M395="","",IF(ISNA(VLOOKUP(C395,#REF!,4,0)),"",VLOOKUP(C395,#REF!,4,0)))</f>
        <v/>
      </c>
      <c r="S395" s="60"/>
      <c r="T395" s="42" t="str">
        <f t="shared" si="11"/>
        <v/>
      </c>
      <c r="U395" s="61"/>
      <c r="V395" s="60"/>
      <c r="W395" s="47"/>
      <c r="X395" s="47"/>
      <c r="Y395" s="48"/>
      <c r="Z395" s="47"/>
      <c r="AA395" s="47"/>
      <c r="AB395" s="49"/>
      <c r="AC395" s="47"/>
      <c r="AD395" s="50"/>
      <c r="AE395"/>
      <c r="AF395"/>
      <c r="AG395"/>
      <c r="AH395"/>
      <c r="AI395"/>
      <c r="AJ395"/>
      <c r="AK395"/>
      <c r="AL395"/>
      <c r="AM395"/>
      <c r="AN395"/>
      <c r="AP395" s="5"/>
      <c r="AQ395" s="5"/>
      <c r="AR395" s="5"/>
      <c r="AS395" s="5"/>
    </row>
    <row r="396" spans="1:45" s="55" customFormat="1" ht="15" customHeight="1">
      <c r="A396" s="58"/>
      <c r="B396" s="37"/>
      <c r="C396" s="36"/>
      <c r="D396" s="37"/>
      <c r="E396" s="37"/>
      <c r="F396" s="38" t="str">
        <f>IF(C396="","",IF(ISNA(VLOOKUP(C396,#REF!,2,0)),"",VLOOKUP(C396,#REF!,2,0)))</f>
        <v/>
      </c>
      <c r="G396" s="39"/>
      <c r="H396" s="40"/>
      <c r="I396" s="41"/>
      <c r="J396" s="40"/>
      <c r="K396" s="40"/>
      <c r="L396" s="42" t="str">
        <f t="shared" si="12"/>
        <v/>
      </c>
      <c r="M396" s="59" t="str">
        <f>IF(C396="","",IF(ISNA(VLOOKUP(C396,#REF!,3,0)),"",VLOOKUP(C396,#REF!,3,0)))</f>
        <v/>
      </c>
      <c r="N396" s="43"/>
      <c r="O396" s="44"/>
      <c r="P396" s="45"/>
      <c r="Q396" s="45"/>
      <c r="R396" s="38" t="str">
        <f>IF(M396="","",IF(ISNA(VLOOKUP(C396,#REF!,4,0)),"",VLOOKUP(C396,#REF!,4,0)))</f>
        <v/>
      </c>
      <c r="S396" s="60"/>
      <c r="T396" s="42" t="str">
        <f t="shared" si="11"/>
        <v/>
      </c>
      <c r="U396" s="61"/>
      <c r="V396" s="60"/>
      <c r="W396" s="47"/>
      <c r="X396" s="47"/>
      <c r="Y396" s="47"/>
      <c r="Z396" s="47"/>
      <c r="AA396" s="47"/>
      <c r="AB396" s="49"/>
      <c r="AC396" s="47"/>
      <c r="AD396" s="50"/>
      <c r="AE396"/>
      <c r="AF396"/>
      <c r="AG396"/>
      <c r="AH396"/>
      <c r="AI396"/>
      <c r="AJ396"/>
      <c r="AK396"/>
      <c r="AL396"/>
      <c r="AM396"/>
      <c r="AN396"/>
      <c r="AP396" s="5"/>
      <c r="AQ396" s="5"/>
      <c r="AR396" s="5"/>
      <c r="AS396" s="5"/>
    </row>
    <row r="397" spans="1:45" s="55" customFormat="1" ht="15" customHeight="1">
      <c r="A397" s="58"/>
      <c r="B397" s="37"/>
      <c r="C397" s="36"/>
      <c r="D397" s="37"/>
      <c r="E397" s="37"/>
      <c r="F397" s="38" t="str">
        <f>IF(C397="","",IF(ISNA(VLOOKUP(C397,#REF!,2,0)),"",VLOOKUP(C397,#REF!,2,0)))</f>
        <v/>
      </c>
      <c r="G397" s="39"/>
      <c r="H397" s="40"/>
      <c r="I397" s="41"/>
      <c r="J397" s="40"/>
      <c r="K397" s="40"/>
      <c r="L397" s="42" t="str">
        <f t="shared" si="12"/>
        <v/>
      </c>
      <c r="M397" s="59" t="str">
        <f>IF(C397="","",IF(ISNA(VLOOKUP(C397,#REF!,3,0)),"",VLOOKUP(C397,#REF!,3,0)))</f>
        <v/>
      </c>
      <c r="N397" s="43"/>
      <c r="O397" s="44"/>
      <c r="P397" s="45"/>
      <c r="Q397" s="45"/>
      <c r="R397" s="38" t="str">
        <f>IF(M397="","",IF(ISNA(VLOOKUP(C397,#REF!,4,0)),"",VLOOKUP(C397,#REF!,4,0)))</f>
        <v/>
      </c>
      <c r="S397" s="60"/>
      <c r="T397" s="42" t="str">
        <f t="shared" si="11"/>
        <v/>
      </c>
      <c r="U397" s="61"/>
      <c r="V397" s="60"/>
      <c r="W397" s="47"/>
      <c r="X397" s="47"/>
      <c r="Y397" s="47"/>
      <c r="Z397" s="47"/>
      <c r="AA397" s="47"/>
      <c r="AB397" s="49"/>
      <c r="AC397" s="47"/>
      <c r="AD397" s="50"/>
      <c r="AE397"/>
      <c r="AF397"/>
      <c r="AG397"/>
      <c r="AH397"/>
      <c r="AI397"/>
      <c r="AJ397"/>
      <c r="AK397"/>
      <c r="AL397"/>
      <c r="AM397"/>
      <c r="AN397"/>
      <c r="AP397" s="5"/>
      <c r="AQ397" s="5"/>
      <c r="AR397" s="5"/>
      <c r="AS397" s="5"/>
    </row>
    <row r="398" spans="1:45" s="55" customFormat="1" ht="15" customHeight="1">
      <c r="A398" s="58"/>
      <c r="B398" s="37"/>
      <c r="C398" s="36"/>
      <c r="D398" s="37"/>
      <c r="E398" s="37"/>
      <c r="F398" s="38" t="str">
        <f>IF(C398="","",IF(ISNA(VLOOKUP(C398,#REF!,2,0)),"",VLOOKUP(C398,#REF!,2,0)))</f>
        <v/>
      </c>
      <c r="G398" s="39"/>
      <c r="H398" s="40"/>
      <c r="I398" s="41"/>
      <c r="J398" s="40"/>
      <c r="K398" s="40"/>
      <c r="L398" s="42" t="str">
        <f t="shared" si="12"/>
        <v/>
      </c>
      <c r="M398" s="59" t="str">
        <f>IF(C398="","",IF(ISNA(VLOOKUP(C398,#REF!,3,0)),"",VLOOKUP(C398,#REF!,3,0)))</f>
        <v/>
      </c>
      <c r="N398" s="43"/>
      <c r="O398" s="44"/>
      <c r="P398" s="45"/>
      <c r="Q398" s="45"/>
      <c r="R398" s="38" t="str">
        <f>IF(M398="","",IF(ISNA(VLOOKUP(C398,#REF!,4,0)),"",VLOOKUP(C398,#REF!,4,0)))</f>
        <v/>
      </c>
      <c r="S398" s="60"/>
      <c r="T398" s="42" t="str">
        <f>IF(S398&gt;R398,(S398-R398),IF(S398&lt;R398,"",IF(S398=R398,"")))</f>
        <v/>
      </c>
      <c r="U398" s="61"/>
      <c r="V398" s="60"/>
      <c r="W398" s="47"/>
      <c r="X398" s="47"/>
      <c r="Y398" s="47"/>
      <c r="Z398" s="47"/>
      <c r="AA398" s="47"/>
      <c r="AB398" s="49"/>
      <c r="AC398" s="47"/>
      <c r="AD398" s="50"/>
      <c r="AE398"/>
      <c r="AF398"/>
      <c r="AG398"/>
      <c r="AH398"/>
      <c r="AI398"/>
      <c r="AJ398"/>
      <c r="AK398"/>
      <c r="AL398"/>
      <c r="AM398"/>
      <c r="AN398"/>
      <c r="AP398" s="5"/>
      <c r="AQ398" s="5"/>
      <c r="AR398" s="5"/>
      <c r="AS398" s="5"/>
    </row>
    <row r="399" spans="1:45" s="55" customFormat="1" ht="15" customHeight="1">
      <c r="A399" s="58"/>
      <c r="B399" s="37"/>
      <c r="C399" s="36"/>
      <c r="D399" s="37"/>
      <c r="E399" s="37"/>
      <c r="F399" s="38" t="str">
        <f>IF(C399="","",IF(ISNA(VLOOKUP(C399,#REF!,2,0)),"",VLOOKUP(C399,#REF!,2,0)))</f>
        <v/>
      </c>
      <c r="G399" s="39"/>
      <c r="H399" s="40"/>
      <c r="I399" s="41"/>
      <c r="J399" s="40"/>
      <c r="K399" s="40"/>
      <c r="L399" s="42" t="str">
        <f t="shared" si="12"/>
        <v/>
      </c>
      <c r="M399" s="59" t="str">
        <f>IF(C399="","",IF(ISNA(VLOOKUP(C399,#REF!,3,0)),"",VLOOKUP(C399,#REF!,3,0)))</f>
        <v/>
      </c>
      <c r="N399" s="43"/>
      <c r="O399" s="44"/>
      <c r="P399" s="45"/>
      <c r="Q399" s="45"/>
      <c r="R399" s="38" t="str">
        <f>IF(M399="","",IF(ISNA(VLOOKUP(C399,#REF!,4,0)),"",VLOOKUP(C399,#REF!,4,0)))</f>
        <v/>
      </c>
      <c r="S399" s="60"/>
      <c r="T399" s="42" t="str">
        <f t="shared" ref="T399:T462" si="13">IF(S399&gt;R399,(S399-R399),IF(S399&lt;R399,"",IF(S399=R399,"")))</f>
        <v/>
      </c>
      <c r="U399" s="61"/>
      <c r="V399" s="60"/>
      <c r="W399" s="46"/>
      <c r="X399" s="47"/>
      <c r="Y399" s="47"/>
      <c r="Z399" s="47"/>
      <c r="AA399" s="47"/>
      <c r="AB399" s="49"/>
      <c r="AC399" s="47"/>
      <c r="AD399" s="50"/>
      <c r="AE399"/>
      <c r="AF399"/>
      <c r="AG399"/>
      <c r="AH399"/>
      <c r="AI399"/>
      <c r="AJ399"/>
      <c r="AK399"/>
      <c r="AL399"/>
      <c r="AM399"/>
      <c r="AN399"/>
      <c r="AP399" s="5"/>
      <c r="AQ399" s="5"/>
      <c r="AR399" s="5"/>
      <c r="AS399" s="5"/>
    </row>
    <row r="400" spans="1:45" s="55" customFormat="1" ht="15" customHeight="1">
      <c r="A400" s="58"/>
      <c r="B400" s="37"/>
      <c r="C400" s="36"/>
      <c r="D400" s="37"/>
      <c r="E400" s="37"/>
      <c r="F400" s="38" t="str">
        <f>IF(C400="","",IF(ISNA(VLOOKUP(C400,#REF!,2,0)),"",VLOOKUP(C400,#REF!,2,0)))</f>
        <v/>
      </c>
      <c r="G400" s="39"/>
      <c r="H400" s="40"/>
      <c r="I400" s="41"/>
      <c r="J400" s="40"/>
      <c r="K400" s="40"/>
      <c r="L400" s="42" t="str">
        <f t="shared" si="12"/>
        <v/>
      </c>
      <c r="M400" s="59" t="str">
        <f>IF(C400="","",IF(ISNA(VLOOKUP(C400,#REF!,3,0)),"",VLOOKUP(C400,#REF!,3,0)))</f>
        <v/>
      </c>
      <c r="N400" s="43"/>
      <c r="O400" s="44"/>
      <c r="P400" s="45"/>
      <c r="Q400" s="45"/>
      <c r="R400" s="38" t="str">
        <f>IF(M400="","",IF(ISNA(VLOOKUP(C400,#REF!,4,0)),"",VLOOKUP(C400,#REF!,4,0)))</f>
        <v/>
      </c>
      <c r="S400" s="60"/>
      <c r="T400" s="42" t="str">
        <f t="shared" si="13"/>
        <v/>
      </c>
      <c r="U400" s="61"/>
      <c r="V400" s="60"/>
      <c r="W400" s="47"/>
      <c r="X400" s="47"/>
      <c r="Y400" s="48"/>
      <c r="Z400" s="47"/>
      <c r="AA400" s="47"/>
      <c r="AB400" s="49"/>
      <c r="AC400" s="47"/>
      <c r="AD400" s="50"/>
      <c r="AE400"/>
      <c r="AF400"/>
      <c r="AG400"/>
      <c r="AH400"/>
      <c r="AI400"/>
      <c r="AJ400"/>
      <c r="AK400"/>
      <c r="AL400"/>
      <c r="AM400"/>
      <c r="AN400"/>
      <c r="AP400" s="5"/>
      <c r="AQ400" s="5"/>
      <c r="AR400" s="5"/>
      <c r="AS400" s="5"/>
    </row>
    <row r="401" spans="1:45" s="55" customFormat="1" ht="15" customHeight="1">
      <c r="A401" s="58"/>
      <c r="B401" s="37"/>
      <c r="C401" s="36"/>
      <c r="D401" s="37"/>
      <c r="E401" s="37"/>
      <c r="F401" s="38" t="str">
        <f>IF(C401="","",IF(ISNA(VLOOKUP(C401,#REF!,2,0)),"",VLOOKUP(C401,#REF!,2,0)))</f>
        <v/>
      </c>
      <c r="G401" s="39"/>
      <c r="H401" s="40"/>
      <c r="I401" s="41"/>
      <c r="J401" s="40"/>
      <c r="K401" s="40"/>
      <c r="L401" s="42" t="str">
        <f t="shared" si="12"/>
        <v/>
      </c>
      <c r="M401" s="59" t="str">
        <f>IF(C401="","",IF(ISNA(VLOOKUP(C401,#REF!,3,0)),"",VLOOKUP(C401,#REF!,3,0)))</f>
        <v/>
      </c>
      <c r="N401" s="43"/>
      <c r="O401" s="44"/>
      <c r="P401" s="45"/>
      <c r="Q401" s="45"/>
      <c r="R401" s="38" t="str">
        <f>IF(M401="","",IF(ISNA(VLOOKUP(C401,#REF!,4,0)),"",VLOOKUP(C401,#REF!,4,0)))</f>
        <v/>
      </c>
      <c r="S401" s="60"/>
      <c r="T401" s="42" t="str">
        <f t="shared" si="13"/>
        <v/>
      </c>
      <c r="U401" s="61"/>
      <c r="V401" s="60"/>
      <c r="W401" s="47"/>
      <c r="X401" s="47"/>
      <c r="Y401" s="47"/>
      <c r="Z401" s="47"/>
      <c r="AA401" s="47"/>
      <c r="AB401" s="49"/>
      <c r="AC401" s="47"/>
      <c r="AD401" s="50"/>
      <c r="AE401"/>
      <c r="AF401"/>
      <c r="AG401"/>
      <c r="AH401"/>
      <c r="AI401"/>
      <c r="AJ401"/>
      <c r="AK401"/>
      <c r="AL401"/>
      <c r="AM401"/>
      <c r="AN401"/>
      <c r="AP401" s="5"/>
      <c r="AQ401" s="5"/>
      <c r="AR401" s="5"/>
      <c r="AS401" s="5"/>
    </row>
    <row r="402" spans="1:45" s="55" customFormat="1" ht="15" customHeight="1">
      <c r="A402" s="58"/>
      <c r="B402" s="37"/>
      <c r="C402" s="36"/>
      <c r="D402" s="37"/>
      <c r="E402" s="37"/>
      <c r="F402" s="38" t="str">
        <f>IF(C402="","",IF(ISNA(VLOOKUP(C402,#REF!,2,0)),"",VLOOKUP(C402,#REF!,2,0)))</f>
        <v/>
      </c>
      <c r="G402" s="39"/>
      <c r="H402" s="40"/>
      <c r="I402" s="41"/>
      <c r="J402" s="40"/>
      <c r="K402" s="40"/>
      <c r="L402" s="42" t="str">
        <f t="shared" si="12"/>
        <v/>
      </c>
      <c r="M402" s="59" t="str">
        <f>IF(C402="","",IF(ISNA(VLOOKUP(C402,#REF!,3,0)),"",VLOOKUP(C402,#REF!,3,0)))</f>
        <v/>
      </c>
      <c r="N402" s="43"/>
      <c r="O402" s="44"/>
      <c r="P402" s="45"/>
      <c r="Q402" s="45"/>
      <c r="R402" s="38" t="str">
        <f>IF(M402="","",IF(ISNA(VLOOKUP(C402,#REF!,4,0)),"",VLOOKUP(C402,#REF!,4,0)))</f>
        <v/>
      </c>
      <c r="S402" s="60"/>
      <c r="T402" s="42" t="str">
        <f t="shared" si="13"/>
        <v/>
      </c>
      <c r="U402" s="61"/>
      <c r="V402" s="60"/>
      <c r="W402" s="47"/>
      <c r="X402" s="47"/>
      <c r="Y402" s="47"/>
      <c r="Z402" s="47"/>
      <c r="AA402" s="47"/>
      <c r="AB402" s="49"/>
      <c r="AC402" s="47"/>
      <c r="AD402" s="50"/>
      <c r="AE402"/>
      <c r="AF402"/>
      <c r="AG402"/>
      <c r="AH402"/>
      <c r="AI402"/>
      <c r="AJ402"/>
      <c r="AK402"/>
      <c r="AL402"/>
      <c r="AM402"/>
      <c r="AN402"/>
      <c r="AP402" s="5"/>
      <c r="AQ402" s="5"/>
      <c r="AR402" s="5"/>
      <c r="AS402" s="5"/>
    </row>
    <row r="403" spans="1:45" s="55" customFormat="1" ht="15" customHeight="1">
      <c r="A403" s="58"/>
      <c r="B403" s="37"/>
      <c r="C403" s="36"/>
      <c r="D403" s="37"/>
      <c r="E403" s="37"/>
      <c r="F403" s="38" t="str">
        <f>IF(C403="","",IF(ISNA(VLOOKUP(C403,#REF!,2,0)),"",VLOOKUP(C403,#REF!,2,0)))</f>
        <v/>
      </c>
      <c r="G403" s="39"/>
      <c r="H403" s="40"/>
      <c r="I403" s="41"/>
      <c r="J403" s="40"/>
      <c r="K403" s="40"/>
      <c r="L403" s="42" t="str">
        <f t="shared" si="12"/>
        <v/>
      </c>
      <c r="M403" s="59" t="str">
        <f>IF(C403="","",IF(ISNA(VLOOKUP(C403,#REF!,3,0)),"",VLOOKUP(C403,#REF!,3,0)))</f>
        <v/>
      </c>
      <c r="N403" s="43"/>
      <c r="O403" s="44"/>
      <c r="P403" s="45"/>
      <c r="Q403" s="45"/>
      <c r="R403" s="38" t="str">
        <f>IF(M403="","",IF(ISNA(VLOOKUP(C403,#REF!,4,0)),"",VLOOKUP(C403,#REF!,4,0)))</f>
        <v/>
      </c>
      <c r="S403" s="60"/>
      <c r="T403" s="42" t="str">
        <f t="shared" si="13"/>
        <v/>
      </c>
      <c r="U403" s="61"/>
      <c r="V403" s="60"/>
      <c r="W403" s="47"/>
      <c r="X403" s="47"/>
      <c r="Y403" s="47"/>
      <c r="Z403" s="47"/>
      <c r="AA403" s="47"/>
      <c r="AB403" s="49"/>
      <c r="AC403" s="47"/>
      <c r="AD403" s="50"/>
      <c r="AE403"/>
      <c r="AF403"/>
      <c r="AG403"/>
      <c r="AH403"/>
      <c r="AI403"/>
      <c r="AJ403"/>
      <c r="AK403"/>
      <c r="AL403"/>
      <c r="AM403"/>
      <c r="AN403"/>
      <c r="AP403" s="5"/>
      <c r="AQ403" s="5"/>
      <c r="AR403" s="5"/>
      <c r="AS403" s="5"/>
    </row>
    <row r="404" spans="1:45" s="55" customFormat="1" ht="15" customHeight="1">
      <c r="A404" s="58"/>
      <c r="B404" s="37"/>
      <c r="C404" s="36"/>
      <c r="D404" s="37"/>
      <c r="E404" s="37"/>
      <c r="F404" s="38" t="str">
        <f>IF(C404="","",IF(ISNA(VLOOKUP(C404,#REF!,2,0)),"",VLOOKUP(C404,#REF!,2,0)))</f>
        <v/>
      </c>
      <c r="G404" s="39"/>
      <c r="H404" s="40"/>
      <c r="I404" s="41"/>
      <c r="J404" s="40"/>
      <c r="K404" s="40"/>
      <c r="L404" s="42" t="str">
        <f t="shared" si="12"/>
        <v/>
      </c>
      <c r="M404" s="59" t="str">
        <f>IF(C404="","",IF(ISNA(VLOOKUP(C404,#REF!,3,0)),"",VLOOKUP(C404,#REF!,3,0)))</f>
        <v/>
      </c>
      <c r="N404" s="43"/>
      <c r="O404" s="44"/>
      <c r="P404" s="45"/>
      <c r="Q404" s="45"/>
      <c r="R404" s="38" t="str">
        <f>IF(M404="","",IF(ISNA(VLOOKUP(C404,#REF!,4,0)),"",VLOOKUP(C404,#REF!,4,0)))</f>
        <v/>
      </c>
      <c r="S404" s="60"/>
      <c r="T404" s="42" t="str">
        <f t="shared" si="13"/>
        <v/>
      </c>
      <c r="U404" s="61"/>
      <c r="V404" s="60"/>
      <c r="W404" s="47"/>
      <c r="X404" s="47"/>
      <c r="Y404" s="48"/>
      <c r="Z404" s="47"/>
      <c r="AA404" s="47"/>
      <c r="AB404" s="49"/>
      <c r="AC404" s="47"/>
      <c r="AD404" s="50"/>
      <c r="AE404"/>
      <c r="AF404"/>
      <c r="AG404"/>
      <c r="AH404"/>
      <c r="AI404"/>
      <c r="AJ404"/>
      <c r="AK404"/>
      <c r="AL404"/>
      <c r="AM404"/>
      <c r="AN404"/>
      <c r="AP404" s="5"/>
      <c r="AQ404" s="5"/>
      <c r="AR404" s="5"/>
      <c r="AS404" s="5"/>
    </row>
    <row r="405" spans="1:45" s="55" customFormat="1" ht="15" customHeight="1">
      <c r="A405" s="58"/>
      <c r="B405" s="37"/>
      <c r="C405" s="36"/>
      <c r="D405" s="37"/>
      <c r="E405" s="37"/>
      <c r="F405" s="38" t="str">
        <f>IF(C405="","",IF(ISNA(VLOOKUP(C405,#REF!,2,0)),"",VLOOKUP(C405,#REF!,2,0)))</f>
        <v/>
      </c>
      <c r="G405" s="39"/>
      <c r="H405" s="40"/>
      <c r="I405" s="41"/>
      <c r="J405" s="40"/>
      <c r="K405" s="40"/>
      <c r="L405" s="42" t="str">
        <f t="shared" si="12"/>
        <v/>
      </c>
      <c r="M405" s="59" t="str">
        <f>IF(C405="","",IF(ISNA(VLOOKUP(C405,#REF!,3,0)),"",VLOOKUP(C405,#REF!,3,0)))</f>
        <v/>
      </c>
      <c r="N405" s="43"/>
      <c r="O405" s="44"/>
      <c r="P405" s="45"/>
      <c r="Q405" s="45"/>
      <c r="R405" s="38" t="str">
        <f>IF(M405="","",IF(ISNA(VLOOKUP(C405,#REF!,4,0)),"",VLOOKUP(C405,#REF!,4,0)))</f>
        <v/>
      </c>
      <c r="S405" s="60"/>
      <c r="T405" s="42" t="str">
        <f t="shared" si="13"/>
        <v/>
      </c>
      <c r="U405" s="61"/>
      <c r="V405" s="60"/>
      <c r="W405" s="47"/>
      <c r="X405" s="47"/>
      <c r="Y405" s="47"/>
      <c r="Z405" s="47"/>
      <c r="AA405" s="47"/>
      <c r="AB405" s="49"/>
      <c r="AC405" s="47"/>
      <c r="AD405" s="50"/>
      <c r="AE405"/>
      <c r="AF405"/>
      <c r="AG405"/>
      <c r="AH405"/>
      <c r="AI405"/>
      <c r="AJ405"/>
      <c r="AK405"/>
      <c r="AL405"/>
      <c r="AM405"/>
      <c r="AN405"/>
      <c r="AP405" s="5"/>
      <c r="AQ405" s="5"/>
      <c r="AR405" s="5"/>
      <c r="AS405" s="5"/>
    </row>
    <row r="406" spans="1:45" s="55" customFormat="1" ht="15" customHeight="1">
      <c r="A406" s="58"/>
      <c r="B406" s="37"/>
      <c r="C406" s="36"/>
      <c r="D406" s="37"/>
      <c r="E406" s="37"/>
      <c r="F406" s="38" t="str">
        <f>IF(C406="","",IF(ISNA(VLOOKUP(C406,#REF!,2,0)),"",VLOOKUP(C406,#REF!,2,0)))</f>
        <v/>
      </c>
      <c r="G406" s="39"/>
      <c r="H406" s="40"/>
      <c r="I406" s="41"/>
      <c r="J406" s="40"/>
      <c r="K406" s="40"/>
      <c r="L406" s="42" t="str">
        <f t="shared" si="12"/>
        <v/>
      </c>
      <c r="M406" s="59" t="str">
        <f>IF(C406="","",IF(ISNA(VLOOKUP(C406,#REF!,3,0)),"",VLOOKUP(C406,#REF!,3,0)))</f>
        <v/>
      </c>
      <c r="N406" s="43"/>
      <c r="O406" s="44"/>
      <c r="P406" s="45"/>
      <c r="Q406" s="45"/>
      <c r="R406" s="38" t="str">
        <f>IF(M406="","",IF(ISNA(VLOOKUP(C406,#REF!,4,0)),"",VLOOKUP(C406,#REF!,4,0)))</f>
        <v/>
      </c>
      <c r="S406" s="60"/>
      <c r="T406" s="42" t="str">
        <f t="shared" si="13"/>
        <v/>
      </c>
      <c r="U406" s="61"/>
      <c r="V406" s="60"/>
      <c r="W406" s="62"/>
      <c r="X406" s="47"/>
      <c r="Y406" s="47"/>
      <c r="Z406" s="47"/>
      <c r="AA406" s="47"/>
      <c r="AB406" s="49"/>
      <c r="AC406" s="47"/>
      <c r="AD406" s="50"/>
      <c r="AE406"/>
      <c r="AF406"/>
      <c r="AG406"/>
      <c r="AH406"/>
      <c r="AI406"/>
      <c r="AJ406"/>
      <c r="AK406"/>
      <c r="AL406"/>
      <c r="AM406"/>
      <c r="AN406"/>
      <c r="AP406" s="5"/>
      <c r="AQ406" s="5"/>
      <c r="AR406" s="5"/>
      <c r="AS406" s="5"/>
    </row>
    <row r="407" spans="1:45" s="55" customFormat="1" ht="15" customHeight="1">
      <c r="A407" s="58"/>
      <c r="B407" s="37"/>
      <c r="C407" s="36"/>
      <c r="D407" s="37"/>
      <c r="E407" s="37"/>
      <c r="F407" s="38" t="str">
        <f>IF(C407="","",IF(ISNA(VLOOKUP(C407,#REF!,2,0)),"",VLOOKUP(C407,#REF!,2,0)))</f>
        <v/>
      </c>
      <c r="G407" s="39"/>
      <c r="H407" s="40"/>
      <c r="I407" s="41"/>
      <c r="J407" s="40"/>
      <c r="K407" s="40"/>
      <c r="L407" s="42" t="str">
        <f t="shared" si="12"/>
        <v/>
      </c>
      <c r="M407" s="59" t="str">
        <f>IF(C407="","",IF(ISNA(VLOOKUP(C407,#REF!,3,0)),"",VLOOKUP(C407,#REF!,3,0)))</f>
        <v/>
      </c>
      <c r="N407" s="43"/>
      <c r="O407" s="44"/>
      <c r="P407" s="45"/>
      <c r="Q407" s="45"/>
      <c r="R407" s="38" t="str">
        <f>IF(M407="","",IF(ISNA(VLOOKUP(C407,#REF!,4,0)),"",VLOOKUP(C407,#REF!,4,0)))</f>
        <v/>
      </c>
      <c r="S407" s="60"/>
      <c r="T407" s="42" t="str">
        <f t="shared" si="13"/>
        <v/>
      </c>
      <c r="U407" s="61"/>
      <c r="V407" s="60"/>
      <c r="W407" s="47"/>
      <c r="X407" s="47"/>
      <c r="Y407" s="47"/>
      <c r="Z407" s="47"/>
      <c r="AA407" s="47"/>
      <c r="AB407" s="49"/>
      <c r="AC407" s="47"/>
      <c r="AD407" s="50"/>
      <c r="AE407"/>
      <c r="AF407"/>
      <c r="AG407"/>
      <c r="AH407"/>
      <c r="AI407"/>
      <c r="AJ407"/>
      <c r="AK407"/>
      <c r="AL407"/>
      <c r="AM407"/>
      <c r="AN407"/>
      <c r="AP407" s="5"/>
      <c r="AQ407" s="5"/>
      <c r="AR407" s="5"/>
      <c r="AS407" s="5"/>
    </row>
    <row r="408" spans="1:45" s="55" customFormat="1" ht="15" customHeight="1">
      <c r="A408" s="58"/>
      <c r="B408" s="37"/>
      <c r="C408" s="36"/>
      <c r="D408" s="37"/>
      <c r="E408" s="37"/>
      <c r="F408" s="38" t="str">
        <f>IF(C408="","",IF(ISNA(VLOOKUP(C408,#REF!,2,0)),"",VLOOKUP(C408,#REF!,2,0)))</f>
        <v/>
      </c>
      <c r="G408" s="39"/>
      <c r="H408" s="40"/>
      <c r="I408" s="41"/>
      <c r="J408" s="40"/>
      <c r="K408" s="40"/>
      <c r="L408" s="42" t="str">
        <f t="shared" si="12"/>
        <v/>
      </c>
      <c r="M408" s="59" t="str">
        <f>IF(C408="","",IF(ISNA(VLOOKUP(C408,#REF!,3,0)),"",VLOOKUP(C408,#REF!,3,0)))</f>
        <v/>
      </c>
      <c r="N408" s="43"/>
      <c r="O408" s="44"/>
      <c r="P408" s="45"/>
      <c r="Q408" s="45"/>
      <c r="R408" s="38" t="str">
        <f>IF(M408="","",IF(ISNA(VLOOKUP(C408,#REF!,4,0)),"",VLOOKUP(C408,#REF!,4,0)))</f>
        <v/>
      </c>
      <c r="S408" s="60"/>
      <c r="T408" s="42" t="str">
        <f t="shared" si="13"/>
        <v/>
      </c>
      <c r="U408" s="61"/>
      <c r="V408" s="60"/>
      <c r="W408" s="47"/>
      <c r="X408" s="47"/>
      <c r="Y408" s="48"/>
      <c r="Z408" s="47"/>
      <c r="AA408" s="47"/>
      <c r="AB408" s="49"/>
      <c r="AC408" s="47"/>
      <c r="AD408" s="50"/>
      <c r="AE408"/>
      <c r="AF408"/>
      <c r="AG408"/>
      <c r="AH408"/>
      <c r="AI408"/>
      <c r="AJ408"/>
      <c r="AK408"/>
      <c r="AL408"/>
      <c r="AM408"/>
      <c r="AN408"/>
      <c r="AP408" s="5"/>
      <c r="AQ408" s="5"/>
      <c r="AR408" s="5"/>
      <c r="AS408" s="5"/>
    </row>
    <row r="409" spans="1:45" s="55" customFormat="1" ht="15" customHeight="1">
      <c r="A409" s="58"/>
      <c r="B409" s="37"/>
      <c r="C409" s="36"/>
      <c r="D409" s="37"/>
      <c r="E409" s="37"/>
      <c r="F409" s="38" t="str">
        <f>IF(C409="","",IF(ISNA(VLOOKUP(C409,#REF!,2,0)),"",VLOOKUP(C409,#REF!,2,0)))</f>
        <v/>
      </c>
      <c r="G409" s="39"/>
      <c r="H409" s="40"/>
      <c r="I409" s="41"/>
      <c r="J409" s="40"/>
      <c r="K409" s="40"/>
      <c r="L409" s="42" t="str">
        <f t="shared" si="12"/>
        <v/>
      </c>
      <c r="M409" s="59" t="str">
        <f>IF(C409="","",IF(ISNA(VLOOKUP(C409,#REF!,3,0)),"",VLOOKUP(C409,#REF!,3,0)))</f>
        <v/>
      </c>
      <c r="N409" s="43"/>
      <c r="O409" s="44"/>
      <c r="P409" s="45"/>
      <c r="Q409" s="45"/>
      <c r="R409" s="38" t="str">
        <f>IF(M409="","",IF(ISNA(VLOOKUP(C409,#REF!,4,0)),"",VLOOKUP(C409,#REF!,4,0)))</f>
        <v/>
      </c>
      <c r="S409" s="60"/>
      <c r="T409" s="42" t="str">
        <f t="shared" si="13"/>
        <v/>
      </c>
      <c r="U409" s="61"/>
      <c r="V409" s="60"/>
      <c r="W409" s="47"/>
      <c r="X409" s="47"/>
      <c r="Y409" s="47"/>
      <c r="Z409" s="47"/>
      <c r="AA409" s="47"/>
      <c r="AB409" s="49"/>
      <c r="AC409" s="47"/>
      <c r="AD409" s="50"/>
      <c r="AE409"/>
      <c r="AF409"/>
      <c r="AG409"/>
      <c r="AH409"/>
      <c r="AI409"/>
      <c r="AJ409"/>
      <c r="AK409"/>
      <c r="AL409"/>
      <c r="AM409"/>
      <c r="AN409"/>
      <c r="AP409" s="5"/>
      <c r="AQ409" s="5"/>
      <c r="AR409" s="5"/>
      <c r="AS409" s="5"/>
    </row>
    <row r="410" spans="1:45" s="55" customFormat="1" ht="15" customHeight="1">
      <c r="A410" s="58"/>
      <c r="B410" s="37"/>
      <c r="C410" s="36"/>
      <c r="D410" s="37"/>
      <c r="E410" s="37"/>
      <c r="F410" s="38" t="str">
        <f>IF(C410="","",IF(ISNA(VLOOKUP(C410,#REF!,2,0)),"",VLOOKUP(C410,#REF!,2,0)))</f>
        <v/>
      </c>
      <c r="G410" s="39"/>
      <c r="H410" s="40"/>
      <c r="I410" s="41"/>
      <c r="J410" s="40"/>
      <c r="K410" s="40"/>
      <c r="L410" s="42" t="str">
        <f t="shared" si="12"/>
        <v/>
      </c>
      <c r="M410" s="59" t="str">
        <f>IF(C410="","",IF(ISNA(VLOOKUP(C410,#REF!,3,0)),"",VLOOKUP(C410,#REF!,3,0)))</f>
        <v/>
      </c>
      <c r="N410" s="43"/>
      <c r="O410" s="44"/>
      <c r="P410" s="45"/>
      <c r="Q410" s="45"/>
      <c r="R410" s="38" t="str">
        <f>IF(M410="","",IF(ISNA(VLOOKUP(C410,#REF!,4,0)),"",VLOOKUP(C410,#REF!,4,0)))</f>
        <v/>
      </c>
      <c r="S410" s="60"/>
      <c r="T410" s="42" t="str">
        <f t="shared" si="13"/>
        <v/>
      </c>
      <c r="U410" s="61"/>
      <c r="V410" s="60"/>
      <c r="W410" s="46"/>
      <c r="X410" s="47"/>
      <c r="Y410" s="48"/>
      <c r="Z410" s="47"/>
      <c r="AA410" s="48"/>
      <c r="AB410" s="76"/>
      <c r="AC410" s="62"/>
      <c r="AE410"/>
      <c r="AF410"/>
      <c r="AG410"/>
      <c r="AH410"/>
      <c r="AI410"/>
      <c r="AJ410"/>
      <c r="AK410"/>
      <c r="AL410"/>
      <c r="AM410"/>
      <c r="AN410"/>
      <c r="AP410" s="5"/>
      <c r="AQ410" s="5"/>
      <c r="AR410" s="5"/>
      <c r="AS410" s="5"/>
    </row>
    <row r="411" spans="1:45" s="55" customFormat="1" ht="15" customHeight="1">
      <c r="A411" s="83"/>
      <c r="B411" s="37"/>
      <c r="C411" s="36"/>
      <c r="D411" s="37"/>
      <c r="E411" s="37"/>
      <c r="F411" s="38" t="str">
        <f>IF(C411="","",IF(ISNA(VLOOKUP(C411,#REF!,2,0)),"",VLOOKUP(C411,#REF!,2,0)))</f>
        <v/>
      </c>
      <c r="G411" s="39"/>
      <c r="H411" s="40"/>
      <c r="I411" s="41"/>
      <c r="J411" s="40"/>
      <c r="K411" s="40"/>
      <c r="L411" s="42" t="str">
        <f t="shared" si="12"/>
        <v/>
      </c>
      <c r="M411" s="59" t="str">
        <f>IF(C411="","",IF(ISNA(VLOOKUP(C411,#REF!,3,0)),"",VLOOKUP(C411,#REF!,3,0)))</f>
        <v/>
      </c>
      <c r="N411" s="43"/>
      <c r="O411" s="44"/>
      <c r="P411" s="45"/>
      <c r="Q411" s="45"/>
      <c r="R411" s="38" t="str">
        <f>IF(M411="","",IF(ISNA(VLOOKUP(C411,#REF!,4,0)),"",VLOOKUP(C411,#REF!,4,0)))</f>
        <v/>
      </c>
      <c r="S411" s="60"/>
      <c r="T411" s="42" t="str">
        <f t="shared" si="13"/>
        <v/>
      </c>
      <c r="U411" s="84"/>
      <c r="V411" s="85"/>
      <c r="W411" s="47"/>
      <c r="X411" s="47"/>
      <c r="Y411" s="47"/>
      <c r="Z411" s="47"/>
      <c r="AA411" s="47"/>
      <c r="AB411" s="49"/>
      <c r="AC411" s="47"/>
      <c r="AD411" s="50"/>
      <c r="AE411"/>
      <c r="AF411"/>
      <c r="AG411"/>
      <c r="AH411"/>
      <c r="AI411"/>
      <c r="AJ411"/>
      <c r="AK411"/>
      <c r="AL411"/>
      <c r="AM411"/>
      <c r="AN411"/>
      <c r="AP411" s="5"/>
      <c r="AQ411" s="5"/>
      <c r="AR411" s="5"/>
      <c r="AS411" s="5"/>
    </row>
    <row r="412" spans="1:45" s="55" customFormat="1" ht="15" customHeight="1" thickBot="1">
      <c r="A412" s="86"/>
      <c r="B412" s="37"/>
      <c r="C412" s="36"/>
      <c r="D412" s="37"/>
      <c r="E412" s="37"/>
      <c r="F412" s="38" t="str">
        <f>IF(C412="","",IF(ISNA(VLOOKUP(C412,#REF!,2,0)),"",VLOOKUP(C412,#REF!,2,0)))</f>
        <v/>
      </c>
      <c r="G412" s="39"/>
      <c r="H412" s="40"/>
      <c r="I412" s="41"/>
      <c r="J412" s="40"/>
      <c r="K412" s="40"/>
      <c r="L412" s="42" t="str">
        <f t="shared" si="12"/>
        <v/>
      </c>
      <c r="M412" s="59" t="str">
        <f>IF(C412="","",IF(ISNA(VLOOKUP(C412,#REF!,3,0)),"",VLOOKUP(C412,#REF!,3,0)))</f>
        <v/>
      </c>
      <c r="N412" s="43"/>
      <c r="O412" s="44"/>
      <c r="P412" s="45"/>
      <c r="Q412" s="45"/>
      <c r="R412" s="38" t="str">
        <f>IF(M412="","",IF(ISNA(VLOOKUP(C412,#REF!,4,0)),"",VLOOKUP(C412,#REF!,4,0)))</f>
        <v/>
      </c>
      <c r="S412" s="60"/>
      <c r="T412" s="42" t="str">
        <f t="shared" si="13"/>
        <v/>
      </c>
      <c r="U412" s="87"/>
      <c r="V412" s="88"/>
      <c r="W412" s="89"/>
      <c r="X412" s="90"/>
      <c r="Y412" s="85"/>
      <c r="Z412" s="89"/>
      <c r="AA412" s="89"/>
      <c r="AB412" s="90"/>
      <c r="AC412" s="47"/>
      <c r="AD412" s="91"/>
      <c r="AE412" s="51"/>
      <c r="AF412" s="51"/>
      <c r="AG412" s="51"/>
      <c r="AH412" s="51"/>
      <c r="AI412" s="51"/>
      <c r="AJ412" s="51"/>
      <c r="AK412" s="51"/>
      <c r="AL412" s="51"/>
      <c r="AM412" s="51"/>
      <c r="AN412" s="51"/>
      <c r="AP412" s="5"/>
      <c r="AQ412" s="5"/>
      <c r="AR412" s="5"/>
      <c r="AS412" s="5"/>
    </row>
    <row r="413" spans="1:45" s="55" customFormat="1" ht="15" customHeight="1" thickBot="1">
      <c r="A413" s="86"/>
      <c r="B413" s="37"/>
      <c r="C413" s="36"/>
      <c r="D413" s="37"/>
      <c r="E413" s="37"/>
      <c r="F413" s="38" t="str">
        <f>IF(C413="","",IF(ISNA(VLOOKUP(C413,#REF!,2,0)),"",VLOOKUP(C413,#REF!,2,0)))</f>
        <v/>
      </c>
      <c r="G413" s="39"/>
      <c r="H413" s="40"/>
      <c r="I413" s="41"/>
      <c r="J413" s="40"/>
      <c r="K413" s="40"/>
      <c r="L413" s="42" t="str">
        <f t="shared" si="12"/>
        <v/>
      </c>
      <c r="M413" s="59" t="str">
        <f>IF(C413="","",IF(ISNA(VLOOKUP(C413,#REF!,3,0)),"",VLOOKUP(C413,#REF!,3,0)))</f>
        <v/>
      </c>
      <c r="N413" s="43"/>
      <c r="O413" s="44"/>
      <c r="P413" s="45"/>
      <c r="Q413" s="45"/>
      <c r="R413" s="38" t="str">
        <f>IF(M413="","",IF(ISNA(VLOOKUP(C413,#REF!,4,0)),"",VLOOKUP(C413,#REF!,4,0)))</f>
        <v/>
      </c>
      <c r="S413" s="60"/>
      <c r="T413" s="42" t="str">
        <f t="shared" si="13"/>
        <v/>
      </c>
      <c r="U413" s="87"/>
      <c r="V413" s="88"/>
      <c r="W413" s="46"/>
      <c r="X413" s="46"/>
      <c r="Y413" s="88"/>
      <c r="Z413" s="46"/>
      <c r="AA413" s="46"/>
      <c r="AB413" s="46"/>
      <c r="AC413" s="46"/>
      <c r="AD413" s="91"/>
      <c r="AE413" s="124" t="s">
        <v>34</v>
      </c>
      <c r="AF413" s="124"/>
      <c r="AG413" s="125"/>
      <c r="AH413" s="92">
        <f>COUNTIF(G:G,"&gt;0:00")</f>
        <v>1</v>
      </c>
      <c r="AI413" s="124" t="s">
        <v>35</v>
      </c>
      <c r="AJ413" s="124"/>
      <c r="AK413" s="125"/>
      <c r="AL413" s="54">
        <f>COUNTIF(T:T,"&gt;0:00")</f>
        <v>1</v>
      </c>
      <c r="AM413" s="51"/>
      <c r="AN413" s="51"/>
      <c r="AP413" s="5"/>
      <c r="AQ413" s="5"/>
      <c r="AR413" s="5"/>
      <c r="AS413" s="5"/>
    </row>
    <row r="414" spans="1:45" s="55" customFormat="1" ht="15" customHeight="1" thickBot="1">
      <c r="A414" s="86"/>
      <c r="B414" s="37"/>
      <c r="C414" s="36"/>
      <c r="D414" s="37"/>
      <c r="E414" s="37"/>
      <c r="F414" s="38" t="str">
        <f>IF(C414="","",IF(ISNA(VLOOKUP(C414,#REF!,2,0)),"",VLOOKUP(C414,#REF!,2,0)))</f>
        <v/>
      </c>
      <c r="G414" s="39"/>
      <c r="H414" s="40"/>
      <c r="I414" s="41"/>
      <c r="J414" s="40"/>
      <c r="K414" s="40"/>
      <c r="L414" s="42" t="str">
        <f t="shared" si="12"/>
        <v/>
      </c>
      <c r="M414" s="59" t="str">
        <f>IF(C414="","",IF(ISNA(VLOOKUP(C414,#REF!,3,0)),"",VLOOKUP(C414,#REF!,3,0)))</f>
        <v/>
      </c>
      <c r="N414" s="43"/>
      <c r="O414" s="44"/>
      <c r="P414" s="45"/>
      <c r="Q414" s="45"/>
      <c r="R414" s="38" t="str">
        <f>IF(M414="","",IF(ISNA(VLOOKUP(C414,#REF!,4,0)),"",VLOOKUP(C414,#REF!,4,0)))</f>
        <v/>
      </c>
      <c r="S414" s="60"/>
      <c r="T414" s="42" t="str">
        <f t="shared" si="13"/>
        <v/>
      </c>
      <c r="U414" s="87"/>
      <c r="V414" s="88"/>
      <c r="W414" s="46"/>
      <c r="X414" s="46"/>
      <c r="Y414" s="88"/>
      <c r="Z414" s="46"/>
      <c r="AA414" s="46"/>
      <c r="AB414" s="46"/>
      <c r="AC414" s="46"/>
      <c r="AD414" s="91"/>
      <c r="AE414" s="124" t="s">
        <v>36</v>
      </c>
      <c r="AF414" s="124"/>
      <c r="AG414" s="124"/>
      <c r="AH414" s="54">
        <f>COUNTIF(S:S,"&gt;0:00")</f>
        <v>1</v>
      </c>
      <c r="AI414" s="124" t="s">
        <v>37</v>
      </c>
      <c r="AJ414" s="124"/>
      <c r="AK414" s="125"/>
      <c r="AL414" s="93">
        <f>((SUM(T:T))/AL413)</f>
        <v>6.9444444444444198E-3</v>
      </c>
      <c r="AM414" s="51"/>
      <c r="AN414" s="51"/>
      <c r="AP414" s="5"/>
      <c r="AQ414" s="5"/>
      <c r="AR414" s="5"/>
      <c r="AS414" s="5"/>
    </row>
    <row r="415" spans="1:45" s="55" customFormat="1" ht="15" customHeight="1" thickBot="1">
      <c r="A415" s="86"/>
      <c r="B415" s="37"/>
      <c r="C415" s="36"/>
      <c r="D415" s="37"/>
      <c r="E415" s="37"/>
      <c r="F415" s="38" t="str">
        <f>IF(C415="","",IF(ISNA(VLOOKUP(C415,#REF!,2,0)),"",VLOOKUP(C415,#REF!,2,0)))</f>
        <v/>
      </c>
      <c r="G415" s="39"/>
      <c r="H415" s="40"/>
      <c r="I415" s="41"/>
      <c r="J415" s="40"/>
      <c r="K415" s="40"/>
      <c r="L415" s="42" t="str">
        <f t="shared" si="12"/>
        <v/>
      </c>
      <c r="M415" s="59" t="str">
        <f>IF(C415="","",IF(ISNA(VLOOKUP(C415,#REF!,3,0)),"",VLOOKUP(C415,#REF!,3,0)))</f>
        <v/>
      </c>
      <c r="N415" s="43"/>
      <c r="O415" s="44"/>
      <c r="P415" s="45"/>
      <c r="Q415" s="45"/>
      <c r="R415" s="38" t="str">
        <f>IF(M415="","",IF(ISNA(VLOOKUP(C415,#REF!,4,0)),"",VLOOKUP(C415,#REF!,4,0)))</f>
        <v/>
      </c>
      <c r="S415" s="60"/>
      <c r="T415" s="42" t="str">
        <f t="shared" si="13"/>
        <v/>
      </c>
      <c r="U415" s="87"/>
      <c r="V415" s="88"/>
      <c r="W415" s="46"/>
      <c r="X415" s="46"/>
      <c r="Y415" s="88"/>
      <c r="Z415" s="46"/>
      <c r="AA415" s="46"/>
      <c r="AB415" s="46"/>
      <c r="AC415" s="46"/>
      <c r="AD415" s="91"/>
      <c r="AE415" s="94"/>
      <c r="AF415" s="94"/>
      <c r="AG415" s="94"/>
      <c r="AH415" s="94"/>
      <c r="AI415" s="126" t="s">
        <v>38</v>
      </c>
      <c r="AJ415" s="127"/>
      <c r="AK415" s="125"/>
      <c r="AL415" s="95">
        <f>((AH414-AL413)/AH414)</f>
        <v>0</v>
      </c>
      <c r="AM415" s="51"/>
      <c r="AN415" s="51"/>
      <c r="AP415" s="5"/>
      <c r="AQ415" s="5"/>
      <c r="AR415" s="5"/>
      <c r="AS415" s="5"/>
    </row>
    <row r="416" spans="1:45" s="55" customFormat="1" ht="15" customHeight="1" thickBot="1">
      <c r="A416" s="86"/>
      <c r="B416" s="37"/>
      <c r="C416" s="36"/>
      <c r="D416" s="37"/>
      <c r="E416" s="37"/>
      <c r="F416" s="38" t="str">
        <f>IF(C416="","",IF(ISNA(VLOOKUP(C416,#REF!,2,0)),"",VLOOKUP(C416,#REF!,2,0)))</f>
        <v/>
      </c>
      <c r="G416" s="39"/>
      <c r="H416" s="40"/>
      <c r="I416" s="41"/>
      <c r="J416" s="40"/>
      <c r="K416" s="40"/>
      <c r="L416" s="42" t="str">
        <f t="shared" si="12"/>
        <v/>
      </c>
      <c r="M416" s="59" t="str">
        <f>IF(C416="","",IF(ISNA(VLOOKUP(C416,#REF!,3,0)),"",VLOOKUP(C416,#REF!,3,0)))</f>
        <v/>
      </c>
      <c r="N416" s="43"/>
      <c r="O416" s="44"/>
      <c r="P416" s="45"/>
      <c r="Q416" s="45"/>
      <c r="R416" s="38" t="str">
        <f>IF(M416="","",IF(ISNA(VLOOKUP(C416,#REF!,4,0)),"",VLOOKUP(C416,#REF!,4,0)))</f>
        <v/>
      </c>
      <c r="S416" s="60"/>
      <c r="T416" s="42" t="str">
        <f t="shared" si="13"/>
        <v/>
      </c>
      <c r="U416" s="87"/>
      <c r="V416" s="88"/>
      <c r="W416" s="46"/>
      <c r="X416" s="46"/>
      <c r="Y416" s="88"/>
      <c r="Z416" s="46"/>
      <c r="AA416" s="46"/>
      <c r="AB416" s="96"/>
      <c r="AC416" s="46"/>
      <c r="AD416" s="91"/>
      <c r="AE416" s="124" t="s">
        <v>39</v>
      </c>
      <c r="AF416" s="124"/>
      <c r="AG416" s="125"/>
      <c r="AH416" s="97">
        <f>SUM(N:N)</f>
        <v>120</v>
      </c>
      <c r="AI416" s="51"/>
      <c r="AJ416" s="51"/>
      <c r="AK416" s="51"/>
      <c r="AL416" s="51"/>
      <c r="AM416" s="94"/>
      <c r="AN416" s="94"/>
      <c r="AP416" s="5"/>
      <c r="AQ416" s="5"/>
      <c r="AR416" s="5"/>
      <c r="AS416" s="5"/>
    </row>
    <row r="417" spans="1:45" s="55" customFormat="1" ht="15" customHeight="1" thickBot="1">
      <c r="A417" s="86"/>
      <c r="B417" s="37"/>
      <c r="C417" s="36"/>
      <c r="D417" s="37"/>
      <c r="E417" s="37"/>
      <c r="F417" s="38" t="str">
        <f>IF(C417="","",IF(ISNA(VLOOKUP(C417,#REF!,2,0)),"",VLOOKUP(C417,#REF!,2,0)))</f>
        <v/>
      </c>
      <c r="G417" s="39"/>
      <c r="H417" s="40"/>
      <c r="I417" s="41"/>
      <c r="J417" s="40"/>
      <c r="K417" s="40"/>
      <c r="L417" s="42" t="str">
        <f t="shared" si="12"/>
        <v/>
      </c>
      <c r="M417" s="59" t="str">
        <f>IF(C417="","",IF(ISNA(VLOOKUP(C417,#REF!,3,0)),"",VLOOKUP(C417,#REF!,3,0)))</f>
        <v/>
      </c>
      <c r="N417" s="43"/>
      <c r="O417" s="44"/>
      <c r="P417" s="45"/>
      <c r="Q417" s="45"/>
      <c r="R417" s="38" t="str">
        <f>IF(M417="","",IF(ISNA(VLOOKUP(C417,#REF!,4,0)),"",VLOOKUP(C417,#REF!,4,0)))</f>
        <v/>
      </c>
      <c r="S417" s="60"/>
      <c r="T417" s="42" t="str">
        <f t="shared" si="13"/>
        <v/>
      </c>
      <c r="U417" s="87"/>
      <c r="V417" s="88"/>
      <c r="W417" s="46"/>
      <c r="X417" s="46"/>
      <c r="Y417" s="88"/>
      <c r="Z417" s="46"/>
      <c r="AA417" s="46"/>
      <c r="AB417" s="46"/>
      <c r="AC417" s="46"/>
      <c r="AD417" s="91"/>
      <c r="AE417" s="51"/>
      <c r="AF417" s="51"/>
      <c r="AG417" s="51"/>
      <c r="AH417" s="51"/>
      <c r="AI417" s="98"/>
      <c r="AJ417" s="98"/>
      <c r="AK417" s="73" t="s">
        <v>40</v>
      </c>
      <c r="AL417" s="54">
        <f>SUM(AL420:AL431)</f>
        <v>1</v>
      </c>
      <c r="AM417" s="94"/>
      <c r="AN417" s="94"/>
      <c r="AP417" s="5"/>
      <c r="AQ417" s="5"/>
      <c r="AR417" s="5"/>
      <c r="AS417" s="5"/>
    </row>
    <row r="418" spans="1:45" s="55" customFormat="1" ht="15" customHeight="1" thickBot="1">
      <c r="A418" s="83"/>
      <c r="B418" s="37"/>
      <c r="C418" s="36"/>
      <c r="D418" s="37"/>
      <c r="E418" s="37"/>
      <c r="F418" s="38" t="str">
        <f>IF(C418="","",IF(ISNA(VLOOKUP(C418,#REF!,2,0)),"",VLOOKUP(C418,#REF!,2,0)))</f>
        <v/>
      </c>
      <c r="G418" s="39"/>
      <c r="H418" s="40"/>
      <c r="I418" s="41"/>
      <c r="J418" s="40"/>
      <c r="K418" s="40"/>
      <c r="L418" s="42" t="str">
        <f t="shared" si="12"/>
        <v/>
      </c>
      <c r="M418" s="59" t="str">
        <f>IF(C418="","",IF(ISNA(VLOOKUP(C418,#REF!,3,0)),"",VLOOKUP(C418,#REF!,3,0)))</f>
        <v/>
      </c>
      <c r="N418" s="43"/>
      <c r="O418" s="44"/>
      <c r="P418" s="45"/>
      <c r="Q418" s="45"/>
      <c r="R418" s="38" t="str">
        <f>IF(M418="","",IF(ISNA(VLOOKUP(C418,#REF!,4,0)),"",VLOOKUP(C418,#REF!,4,0)))</f>
        <v/>
      </c>
      <c r="S418" s="60"/>
      <c r="T418" s="42" t="str">
        <f t="shared" si="13"/>
        <v/>
      </c>
      <c r="U418" s="61"/>
      <c r="V418" s="60"/>
      <c r="W418" s="46"/>
      <c r="X418" s="46"/>
      <c r="Y418" s="88"/>
      <c r="Z418" s="46"/>
      <c r="AA418" s="46"/>
      <c r="AB418" s="46"/>
      <c r="AC418" s="46"/>
      <c r="AD418" s="91"/>
      <c r="AE418" s="124" t="s">
        <v>41</v>
      </c>
      <c r="AF418" s="124"/>
      <c r="AG418" s="125"/>
      <c r="AH418" s="54">
        <f>COUNTIF(L:L,"&gt;0:00")</f>
        <v>1</v>
      </c>
      <c r="AI418" s="128" t="s">
        <v>42</v>
      </c>
      <c r="AJ418" s="129"/>
      <c r="AK418" s="130"/>
      <c r="AL418" s="95">
        <f>((AH414-AL417)/AH414)</f>
        <v>0</v>
      </c>
      <c r="AM418" s="51"/>
      <c r="AN418" s="51"/>
      <c r="AP418" s="5"/>
      <c r="AQ418" s="5"/>
      <c r="AR418" s="5"/>
      <c r="AS418" s="5"/>
    </row>
    <row r="419" spans="1:45" s="55" customFormat="1" ht="15" customHeight="1" thickBot="1">
      <c r="A419" s="58"/>
      <c r="B419" s="37"/>
      <c r="C419" s="36"/>
      <c r="D419" s="37"/>
      <c r="E419" s="37"/>
      <c r="F419" s="38" t="str">
        <f>IF(C419="","",IF(ISNA(VLOOKUP(C419,#REF!,2,0)),"",VLOOKUP(C419,#REF!,2,0)))</f>
        <v/>
      </c>
      <c r="G419" s="39"/>
      <c r="H419" s="40"/>
      <c r="I419" s="41"/>
      <c r="J419" s="40"/>
      <c r="K419" s="40"/>
      <c r="L419" s="42" t="str">
        <f t="shared" si="12"/>
        <v/>
      </c>
      <c r="M419" s="59" t="str">
        <f>IF(C419="","",IF(ISNA(VLOOKUP(C419,#REF!,3,0)),"",VLOOKUP(C419,#REF!,3,0)))</f>
        <v/>
      </c>
      <c r="N419" s="43"/>
      <c r="O419" s="44"/>
      <c r="P419" s="45"/>
      <c r="Q419" s="45"/>
      <c r="R419" s="38" t="str">
        <f>IF(M419="","",IF(ISNA(VLOOKUP(C419,#REF!,4,0)),"",VLOOKUP(C419,#REF!,4,0)))</f>
        <v/>
      </c>
      <c r="S419" s="60"/>
      <c r="T419" s="42" t="str">
        <f t="shared" si="13"/>
        <v/>
      </c>
      <c r="U419" s="61"/>
      <c r="V419" s="60"/>
      <c r="W419" s="47"/>
      <c r="X419" s="47"/>
      <c r="Y419" s="47"/>
      <c r="Z419" s="47"/>
      <c r="AA419" s="47"/>
      <c r="AB419" s="49"/>
      <c r="AC419" s="47"/>
      <c r="AD419" s="91"/>
      <c r="AE419" s="124" t="s">
        <v>37</v>
      </c>
      <c r="AF419" s="124"/>
      <c r="AG419" s="125"/>
      <c r="AH419" s="93" t="e">
        <f>AVERAGE(L411:L441)</f>
        <v>#DIV/0!</v>
      </c>
      <c r="AI419" s="52"/>
      <c r="AJ419" s="52"/>
      <c r="AK419" s="52"/>
      <c r="AL419" s="52"/>
      <c r="AM419" s="51"/>
      <c r="AN419" s="51"/>
      <c r="AP419" s="5"/>
      <c r="AQ419" s="5"/>
      <c r="AR419" s="5"/>
      <c r="AS419" s="5"/>
    </row>
    <row r="420" spans="1:45" s="55" customFormat="1" ht="15" customHeight="1" thickBot="1">
      <c r="A420" s="58"/>
      <c r="B420" s="37"/>
      <c r="C420" s="36"/>
      <c r="D420" s="37"/>
      <c r="E420" s="37"/>
      <c r="F420" s="38" t="str">
        <f>IF(C420="","",IF(ISNA(VLOOKUP(C420,#REF!,2,0)),"",VLOOKUP(C420,#REF!,2,0)))</f>
        <v/>
      </c>
      <c r="G420" s="39"/>
      <c r="H420" s="40"/>
      <c r="I420" s="41"/>
      <c r="J420" s="40"/>
      <c r="K420" s="40"/>
      <c r="L420" s="42" t="str">
        <f t="shared" si="12"/>
        <v/>
      </c>
      <c r="M420" s="59" t="str">
        <f>IF(C420="","",IF(ISNA(VLOOKUP(C420,#REF!,3,0)),"",VLOOKUP(C420,#REF!,3,0)))</f>
        <v/>
      </c>
      <c r="N420" s="43"/>
      <c r="O420" s="44"/>
      <c r="P420" s="45"/>
      <c r="Q420" s="45"/>
      <c r="R420" s="38" t="str">
        <f>IF(M420="","",IF(ISNA(VLOOKUP(C420,#REF!,4,0)),"",VLOOKUP(C420,#REF!,4,0)))</f>
        <v/>
      </c>
      <c r="S420" s="60"/>
      <c r="T420" s="42" t="str">
        <f t="shared" si="13"/>
        <v/>
      </c>
      <c r="U420" s="61"/>
      <c r="V420" s="60"/>
      <c r="W420" s="46"/>
      <c r="X420" s="47"/>
      <c r="Y420" s="47"/>
      <c r="Z420" s="47"/>
      <c r="AA420" s="47"/>
      <c r="AB420" s="49"/>
      <c r="AC420" s="47"/>
      <c r="AD420" s="91"/>
      <c r="AE420" s="124" t="s">
        <v>43</v>
      </c>
      <c r="AF420" s="124"/>
      <c r="AG420" s="125"/>
      <c r="AH420" s="95">
        <f>((AH413-AH418)/AH413)</f>
        <v>0</v>
      </c>
      <c r="AI420" s="52"/>
      <c r="AJ420" s="52"/>
      <c r="AK420" s="53">
        <v>11</v>
      </c>
      <c r="AL420" s="54">
        <f>COUNTIF(U:AA,"=11")</f>
        <v>0</v>
      </c>
      <c r="AM420" s="51"/>
      <c r="AN420" s="51"/>
      <c r="AP420" s="5"/>
      <c r="AQ420" s="5"/>
      <c r="AR420" s="5"/>
      <c r="AS420" s="5"/>
    </row>
    <row r="421" spans="1:45" s="55" customFormat="1" ht="15" customHeight="1" thickBot="1">
      <c r="A421" s="58"/>
      <c r="B421" s="37"/>
      <c r="C421" s="36"/>
      <c r="D421" s="37"/>
      <c r="E421" s="37"/>
      <c r="F421" s="38" t="str">
        <f>IF(C421="","",IF(ISNA(VLOOKUP(C421,#REF!,2,0)),"",VLOOKUP(C421,#REF!,2,0)))</f>
        <v/>
      </c>
      <c r="G421" s="39"/>
      <c r="H421" s="40"/>
      <c r="I421" s="41"/>
      <c r="J421" s="40"/>
      <c r="K421" s="40"/>
      <c r="L421" s="42" t="str">
        <f t="shared" si="12"/>
        <v/>
      </c>
      <c r="M421" s="59" t="str">
        <f>IF(C421="","",IF(ISNA(VLOOKUP(C421,#REF!,3,0)),"",VLOOKUP(C421,#REF!,3,0)))</f>
        <v/>
      </c>
      <c r="N421" s="43"/>
      <c r="O421" s="44"/>
      <c r="P421" s="45"/>
      <c r="Q421" s="45"/>
      <c r="R421" s="38" t="str">
        <f>IF(M421="","",IF(ISNA(VLOOKUP(C421,#REF!,4,0)),"",VLOOKUP(C421,#REF!,4,0)))</f>
        <v/>
      </c>
      <c r="S421" s="60"/>
      <c r="T421" s="42" t="str">
        <f t="shared" si="13"/>
        <v/>
      </c>
      <c r="U421" s="61"/>
      <c r="V421" s="60"/>
      <c r="W421" s="46"/>
      <c r="X421" s="47"/>
      <c r="Y421" s="48"/>
      <c r="Z421" s="47"/>
      <c r="AA421" s="47"/>
      <c r="AB421" s="49"/>
      <c r="AC421" s="47"/>
      <c r="AD421" s="50"/>
      <c r="AE421" s="51"/>
      <c r="AF421" s="51"/>
      <c r="AG421" s="51"/>
      <c r="AH421" s="51"/>
      <c r="AI421" s="52"/>
      <c r="AJ421" s="52"/>
      <c r="AK421" s="53">
        <v>13</v>
      </c>
      <c r="AL421" s="54">
        <f>COUNTIF(U:AA,"=13")</f>
        <v>0</v>
      </c>
      <c r="AM421" s="51"/>
      <c r="AN421" s="51"/>
      <c r="AP421" s="5"/>
      <c r="AQ421" s="5"/>
      <c r="AR421" s="5"/>
      <c r="AS421" s="5"/>
    </row>
    <row r="422" spans="1:45" s="55" customFormat="1" ht="15" customHeight="1" thickBot="1">
      <c r="A422" s="58"/>
      <c r="B422" s="37"/>
      <c r="C422" s="36"/>
      <c r="D422" s="37"/>
      <c r="E422" s="37"/>
      <c r="F422" s="38" t="str">
        <f>IF(C422="","",IF(ISNA(VLOOKUP(C422,#REF!,2,0)),"",VLOOKUP(C422,#REF!,2,0)))</f>
        <v/>
      </c>
      <c r="G422" s="39"/>
      <c r="H422" s="40"/>
      <c r="I422" s="41"/>
      <c r="J422" s="40"/>
      <c r="K422" s="40"/>
      <c r="L422" s="42" t="str">
        <f t="shared" si="12"/>
        <v/>
      </c>
      <c r="M422" s="59" t="str">
        <f>IF(C422="","",IF(ISNA(VLOOKUP(C422,#REF!,3,0)),"",VLOOKUP(C422,#REF!,3,0)))</f>
        <v/>
      </c>
      <c r="N422" s="43"/>
      <c r="O422" s="44"/>
      <c r="P422" s="45"/>
      <c r="Q422" s="45"/>
      <c r="R422" s="38" t="str">
        <f>IF(M422="","",IF(ISNA(VLOOKUP(C422,#REF!,4,0)),"",VLOOKUP(C422,#REF!,4,0)))</f>
        <v/>
      </c>
      <c r="S422" s="60"/>
      <c r="T422" s="42" t="str">
        <f t="shared" si="13"/>
        <v/>
      </c>
      <c r="U422" s="61"/>
      <c r="V422" s="60"/>
      <c r="W422" s="47"/>
      <c r="X422" s="47"/>
      <c r="Y422" s="47"/>
      <c r="Z422" s="47"/>
      <c r="AA422" s="47"/>
      <c r="AB422" s="49"/>
      <c r="AC422" s="47"/>
      <c r="AD422" s="50"/>
      <c r="AE422" s="52"/>
      <c r="AF422" s="52"/>
      <c r="AG422" s="52"/>
      <c r="AH422" s="52"/>
      <c r="AI422" s="52"/>
      <c r="AJ422" s="52"/>
      <c r="AK422" s="53">
        <v>15</v>
      </c>
      <c r="AL422" s="54">
        <f>COUNTIF(U:AA,"=15")</f>
        <v>0</v>
      </c>
      <c r="AM422" s="51"/>
      <c r="AN422" s="51"/>
      <c r="AP422" s="5"/>
      <c r="AQ422" s="5"/>
      <c r="AR422" s="5"/>
      <c r="AS422" s="5"/>
    </row>
    <row r="423" spans="1:45" s="55" customFormat="1" ht="15" customHeight="1" thickBot="1">
      <c r="A423" s="58"/>
      <c r="B423" s="37"/>
      <c r="C423" s="36"/>
      <c r="D423" s="37"/>
      <c r="E423" s="37"/>
      <c r="F423" s="38" t="str">
        <f>IF(C423="","",IF(ISNA(VLOOKUP(C423,#REF!,2,0)),"",VLOOKUP(C423,#REF!,2,0)))</f>
        <v/>
      </c>
      <c r="G423" s="39"/>
      <c r="H423" s="40"/>
      <c r="I423" s="41"/>
      <c r="J423" s="40"/>
      <c r="K423" s="40"/>
      <c r="L423" s="42" t="str">
        <f t="shared" si="12"/>
        <v/>
      </c>
      <c r="M423" s="59" t="str">
        <f>IF(C423="","",IF(ISNA(VLOOKUP(C423,#REF!,3,0)),"",VLOOKUP(C423,#REF!,3,0)))</f>
        <v/>
      </c>
      <c r="N423" s="43"/>
      <c r="O423" s="44"/>
      <c r="P423" s="45"/>
      <c r="Q423" s="45"/>
      <c r="R423" s="38" t="str">
        <f>IF(M423="","",IF(ISNA(VLOOKUP(C423,#REF!,4,0)),"",VLOOKUP(C423,#REF!,4,0)))</f>
        <v/>
      </c>
      <c r="S423" s="60"/>
      <c r="T423" s="42" t="str">
        <f t="shared" si="13"/>
        <v/>
      </c>
      <c r="U423" s="61"/>
      <c r="V423" s="60"/>
      <c r="W423" s="46"/>
      <c r="X423" s="47"/>
      <c r="Y423" s="48"/>
      <c r="Z423" s="62"/>
      <c r="AA423" s="47"/>
      <c r="AB423" s="49"/>
      <c r="AC423" s="47"/>
      <c r="AD423" s="50"/>
      <c r="AE423" s="52"/>
      <c r="AF423" s="52"/>
      <c r="AG423" s="52"/>
      <c r="AH423" s="52"/>
      <c r="AI423" s="52"/>
      <c r="AJ423" s="52"/>
      <c r="AK423" s="63">
        <v>18</v>
      </c>
      <c r="AL423" s="54">
        <f>COUNTIF(U:AA,"=18")</f>
        <v>0</v>
      </c>
      <c r="AM423" s="51"/>
      <c r="AN423" s="51"/>
      <c r="AP423" s="5"/>
      <c r="AQ423" s="5"/>
      <c r="AR423" s="5"/>
      <c r="AS423" s="5"/>
    </row>
    <row r="424" spans="1:45" s="55" customFormat="1" ht="15" customHeight="1" thickBot="1">
      <c r="A424" s="58"/>
      <c r="B424" s="37"/>
      <c r="C424" s="36"/>
      <c r="D424" s="37"/>
      <c r="E424" s="37"/>
      <c r="F424" s="38" t="str">
        <f>IF(C424="","",IF(ISNA(VLOOKUP(C424,#REF!,2,0)),"",VLOOKUP(C424,#REF!,2,0)))</f>
        <v/>
      </c>
      <c r="G424" s="39"/>
      <c r="H424" s="40"/>
      <c r="I424" s="41"/>
      <c r="J424" s="40"/>
      <c r="K424" s="40"/>
      <c r="L424" s="42" t="str">
        <f t="shared" si="12"/>
        <v/>
      </c>
      <c r="M424" s="59" t="str">
        <f>IF(C424="","",IF(ISNA(VLOOKUP(C424,#REF!,3,0)),"",VLOOKUP(C424,#REF!,3,0)))</f>
        <v/>
      </c>
      <c r="N424" s="43"/>
      <c r="O424" s="44"/>
      <c r="P424" s="45"/>
      <c r="Q424" s="45"/>
      <c r="R424" s="38" t="str">
        <f>IF(M424="","",IF(ISNA(VLOOKUP(C424,#REF!,4,0)),"",VLOOKUP(C424,#REF!,4,0)))</f>
        <v/>
      </c>
      <c r="S424" s="60"/>
      <c r="T424" s="42" t="str">
        <f t="shared" si="13"/>
        <v/>
      </c>
      <c r="U424" s="61"/>
      <c r="V424" s="60"/>
      <c r="W424" s="46"/>
      <c r="X424" s="47"/>
      <c r="Y424" s="48"/>
      <c r="Z424" s="47"/>
      <c r="AA424" s="47"/>
      <c r="AB424" s="49"/>
      <c r="AC424" s="47"/>
      <c r="AD424" s="50"/>
      <c r="AE424" s="52"/>
      <c r="AF424" s="52"/>
      <c r="AG424" s="52"/>
      <c r="AH424" s="52"/>
      <c r="AI424" s="52"/>
      <c r="AJ424" s="52"/>
      <c r="AK424" s="63">
        <v>19</v>
      </c>
      <c r="AL424" s="54">
        <f>COUNTIF(U:AA,"=19")</f>
        <v>0</v>
      </c>
      <c r="AM424" s="51"/>
      <c r="AN424" s="51"/>
      <c r="AP424" s="5"/>
      <c r="AQ424" s="5"/>
      <c r="AR424" s="5"/>
      <c r="AS424" s="5"/>
    </row>
    <row r="425" spans="1:45" s="55" customFormat="1" ht="15" customHeight="1" thickBot="1">
      <c r="A425" s="58"/>
      <c r="B425" s="37"/>
      <c r="C425" s="36"/>
      <c r="D425" s="37"/>
      <c r="E425" s="37"/>
      <c r="F425" s="38" t="str">
        <f>IF(C425="","",IF(ISNA(VLOOKUP(C425,#REF!,2,0)),"",VLOOKUP(C425,#REF!,2,0)))</f>
        <v/>
      </c>
      <c r="G425" s="39"/>
      <c r="H425" s="40"/>
      <c r="I425" s="41"/>
      <c r="J425" s="40"/>
      <c r="K425" s="40"/>
      <c r="L425" s="42" t="str">
        <f t="shared" si="12"/>
        <v/>
      </c>
      <c r="M425" s="59" t="str">
        <f>IF(C425="","",IF(ISNA(VLOOKUP(C425,#REF!,3,0)),"",VLOOKUP(C425,#REF!,3,0)))</f>
        <v/>
      </c>
      <c r="N425" s="43"/>
      <c r="O425" s="44"/>
      <c r="P425" s="45"/>
      <c r="Q425" s="45"/>
      <c r="R425" s="38" t="str">
        <f>IF(M425="","",IF(ISNA(VLOOKUP(C425,#REF!,4,0)),"",VLOOKUP(C425,#REF!,4,0)))</f>
        <v/>
      </c>
      <c r="S425" s="60"/>
      <c r="T425" s="42" t="str">
        <f t="shared" si="13"/>
        <v/>
      </c>
      <c r="U425" s="61"/>
      <c r="V425" s="60"/>
      <c r="W425" s="47"/>
      <c r="X425" s="47"/>
      <c r="Y425" s="47"/>
      <c r="Z425" s="47"/>
      <c r="AA425" s="47"/>
      <c r="AB425" s="49"/>
      <c r="AC425" s="47"/>
      <c r="AD425" s="50"/>
      <c r="AE425" s="52"/>
      <c r="AF425" s="52"/>
      <c r="AG425" s="52"/>
      <c r="AH425" s="52"/>
      <c r="AI425" s="52"/>
      <c r="AJ425" s="52"/>
      <c r="AK425" s="68">
        <v>31</v>
      </c>
      <c r="AL425" s="54">
        <f>COUNTIF(U:AA,"=31")</f>
        <v>1</v>
      </c>
      <c r="AM425" s="51"/>
      <c r="AN425" s="51"/>
      <c r="AP425" s="5"/>
      <c r="AQ425" s="5"/>
      <c r="AR425" s="5"/>
      <c r="AS425" s="5"/>
    </row>
    <row r="426" spans="1:45" s="55" customFormat="1" ht="15" customHeight="1" thickBot="1">
      <c r="A426" s="58"/>
      <c r="B426" s="37"/>
      <c r="C426" s="36"/>
      <c r="D426" s="37"/>
      <c r="E426" s="37"/>
      <c r="F426" s="38" t="str">
        <f>IF(C426="","",IF(ISNA(VLOOKUP(C426,#REF!,2,0)),"",VLOOKUP(C426,#REF!,2,0)))</f>
        <v/>
      </c>
      <c r="G426" s="39"/>
      <c r="H426" s="40"/>
      <c r="I426" s="41"/>
      <c r="J426" s="40"/>
      <c r="K426" s="40"/>
      <c r="L426" s="42" t="str">
        <f t="shared" si="12"/>
        <v/>
      </c>
      <c r="M426" s="59" t="str">
        <f>IF(C426="","",IF(ISNA(VLOOKUP(C426,#REF!,3,0)),"",VLOOKUP(C426,#REF!,3,0)))</f>
        <v/>
      </c>
      <c r="N426" s="43"/>
      <c r="O426" s="44"/>
      <c r="P426" s="45"/>
      <c r="Q426" s="45"/>
      <c r="R426" s="38" t="str">
        <f>IF(M426="","",IF(ISNA(VLOOKUP(C426,#REF!,4,0)),"",VLOOKUP(C426,#REF!,4,0)))</f>
        <v/>
      </c>
      <c r="S426" s="60"/>
      <c r="T426" s="42" t="str">
        <f t="shared" si="13"/>
        <v/>
      </c>
      <c r="U426" s="61"/>
      <c r="V426" s="60"/>
      <c r="W426" s="46"/>
      <c r="X426" s="47"/>
      <c r="Y426" s="47"/>
      <c r="Z426" s="47"/>
      <c r="AA426" s="47"/>
      <c r="AB426" s="49"/>
      <c r="AC426" s="47"/>
      <c r="AD426" s="50"/>
      <c r="AE426" s="52"/>
      <c r="AF426" s="52"/>
      <c r="AG426" s="52"/>
      <c r="AH426" s="52"/>
      <c r="AI426" s="52"/>
      <c r="AJ426" s="52"/>
      <c r="AK426" s="68">
        <v>32</v>
      </c>
      <c r="AL426" s="54">
        <f>COUNTIF(U:AA,"=32")</f>
        <v>0</v>
      </c>
      <c r="AM426" s="51"/>
      <c r="AN426" s="51"/>
      <c r="AP426" s="5"/>
      <c r="AQ426" s="5"/>
      <c r="AR426" s="5"/>
      <c r="AS426" s="5"/>
    </row>
    <row r="427" spans="1:45" s="55" customFormat="1" ht="15" customHeight="1" thickBot="1">
      <c r="A427" s="58"/>
      <c r="B427" s="37"/>
      <c r="C427" s="36"/>
      <c r="D427" s="37"/>
      <c r="E427" s="37"/>
      <c r="F427" s="38" t="str">
        <f>IF(C427="","",IF(ISNA(VLOOKUP(C427,#REF!,2,0)),"",VLOOKUP(C427,#REF!,2,0)))</f>
        <v/>
      </c>
      <c r="G427" s="39"/>
      <c r="H427" s="40"/>
      <c r="I427" s="41"/>
      <c r="J427" s="40"/>
      <c r="K427" s="40"/>
      <c r="L427" s="42" t="str">
        <f t="shared" si="12"/>
        <v/>
      </c>
      <c r="M427" s="59" t="str">
        <f>IF(C427="","",IF(ISNA(VLOOKUP(C427,#REF!,3,0)),"",VLOOKUP(C427,#REF!,3,0)))</f>
        <v/>
      </c>
      <c r="N427" s="43"/>
      <c r="O427" s="44"/>
      <c r="P427" s="45"/>
      <c r="Q427" s="45"/>
      <c r="R427" s="38" t="str">
        <f>IF(M427="","",IF(ISNA(VLOOKUP(C427,#REF!,4,0)),"",VLOOKUP(C427,#REF!,4,0)))</f>
        <v/>
      </c>
      <c r="S427" s="60"/>
      <c r="T427" s="42" t="str">
        <f t="shared" si="13"/>
        <v/>
      </c>
      <c r="U427" s="61"/>
      <c r="V427" s="60"/>
      <c r="W427" s="47"/>
      <c r="X427" s="47"/>
      <c r="Y427" s="47"/>
      <c r="Z427" s="47"/>
      <c r="AA427" s="47"/>
      <c r="AB427" s="49"/>
      <c r="AC427" s="47"/>
      <c r="AD427" s="50"/>
      <c r="AE427" s="52"/>
      <c r="AF427" s="52"/>
      <c r="AG427" s="52"/>
      <c r="AH427" s="52"/>
      <c r="AI427" s="52"/>
      <c r="AJ427" s="52"/>
      <c r="AK427" s="68">
        <v>33</v>
      </c>
      <c r="AL427" s="54">
        <f>COUNTIF(U:AA,"=33")</f>
        <v>0</v>
      </c>
      <c r="AM427" s="51"/>
      <c r="AN427" s="51"/>
      <c r="AP427" s="5"/>
      <c r="AQ427" s="5"/>
      <c r="AR427" s="5"/>
      <c r="AS427" s="5"/>
    </row>
    <row r="428" spans="1:45" s="55" customFormat="1" ht="15" customHeight="1" thickBot="1">
      <c r="A428" s="58"/>
      <c r="B428" s="37"/>
      <c r="C428" s="36"/>
      <c r="D428" s="37"/>
      <c r="E428" s="37"/>
      <c r="F428" s="38" t="str">
        <f>IF(C428="","",IF(ISNA(VLOOKUP(C428,#REF!,2,0)),"",VLOOKUP(C428,#REF!,2,0)))</f>
        <v/>
      </c>
      <c r="G428" s="39"/>
      <c r="H428" s="40"/>
      <c r="I428" s="41"/>
      <c r="J428" s="40"/>
      <c r="K428" s="40"/>
      <c r="L428" s="42" t="str">
        <f t="shared" si="12"/>
        <v/>
      </c>
      <c r="M428" s="59" t="str">
        <f>IF(C428="","",IF(ISNA(VLOOKUP(C428,#REF!,3,0)),"",VLOOKUP(C428,#REF!,3,0)))</f>
        <v/>
      </c>
      <c r="N428" s="43"/>
      <c r="O428" s="44"/>
      <c r="P428" s="45"/>
      <c r="Q428" s="45"/>
      <c r="R428" s="38" t="str">
        <f>IF(M428="","",IF(ISNA(VLOOKUP(C428,#REF!,4,0)),"",VLOOKUP(C428,#REF!,4,0)))</f>
        <v/>
      </c>
      <c r="S428" s="60"/>
      <c r="T428" s="42" t="str">
        <f t="shared" si="13"/>
        <v/>
      </c>
      <c r="U428" s="61"/>
      <c r="V428" s="60"/>
      <c r="W428" s="47"/>
      <c r="X428" s="47"/>
      <c r="Y428" s="48"/>
      <c r="Z428" s="47"/>
      <c r="AA428" s="47"/>
      <c r="AB428" s="49"/>
      <c r="AC428" s="47"/>
      <c r="AD428" s="50"/>
      <c r="AE428" s="52"/>
      <c r="AF428" s="52"/>
      <c r="AG428" s="52"/>
      <c r="AH428" s="52"/>
      <c r="AI428" s="52"/>
      <c r="AJ428" s="52"/>
      <c r="AK428" s="68">
        <v>34</v>
      </c>
      <c r="AL428" s="54">
        <f>COUNTIF(U:AA,"=34")</f>
        <v>0</v>
      </c>
      <c r="AM428" s="51"/>
      <c r="AN428" s="51"/>
      <c r="AP428" s="5"/>
      <c r="AQ428" s="5"/>
      <c r="AR428" s="5"/>
      <c r="AS428" s="5"/>
    </row>
    <row r="429" spans="1:45" s="55" customFormat="1" ht="15" customHeight="1" thickBot="1">
      <c r="A429" s="58"/>
      <c r="B429" s="37"/>
      <c r="C429" s="36"/>
      <c r="D429" s="37"/>
      <c r="E429" s="37"/>
      <c r="F429" s="38" t="str">
        <f>IF(C429="","",IF(ISNA(VLOOKUP(C429,#REF!,2,0)),"",VLOOKUP(C429,#REF!,2,0)))</f>
        <v/>
      </c>
      <c r="G429" s="39"/>
      <c r="H429" s="40"/>
      <c r="I429" s="41"/>
      <c r="J429" s="40"/>
      <c r="K429" s="40"/>
      <c r="L429" s="42" t="str">
        <f t="shared" si="12"/>
        <v/>
      </c>
      <c r="M429" s="59" t="str">
        <f>IF(C429="","",IF(ISNA(VLOOKUP(C429,#REF!,3,0)),"",VLOOKUP(C429,#REF!,3,0)))</f>
        <v/>
      </c>
      <c r="N429" s="43"/>
      <c r="O429" s="44"/>
      <c r="P429" s="45"/>
      <c r="Q429" s="45"/>
      <c r="R429" s="38" t="str">
        <f>IF(M429="","",IF(ISNA(VLOOKUP(C429,#REF!,4,0)),"",VLOOKUP(C429,#REF!,4,0)))</f>
        <v/>
      </c>
      <c r="S429" s="60"/>
      <c r="T429" s="42" t="str">
        <f t="shared" si="13"/>
        <v/>
      </c>
      <c r="U429" s="61"/>
      <c r="V429" s="60"/>
      <c r="W429" s="46"/>
      <c r="X429" s="47"/>
      <c r="Y429" s="48"/>
      <c r="Z429" s="47"/>
      <c r="AA429" s="47"/>
      <c r="AB429" s="49"/>
      <c r="AC429" s="47"/>
      <c r="AD429" s="50"/>
      <c r="AE429" s="52"/>
      <c r="AF429" s="52"/>
      <c r="AG429" s="52"/>
      <c r="AH429" s="52"/>
      <c r="AI429" s="52"/>
      <c r="AJ429" s="52"/>
      <c r="AK429" s="63">
        <v>35</v>
      </c>
      <c r="AL429" s="54">
        <f>COUNTIF(U:AA,"=35")</f>
        <v>0</v>
      </c>
      <c r="AM429" s="51"/>
      <c r="AN429" s="51"/>
      <c r="AP429" s="5"/>
      <c r="AQ429" s="5"/>
      <c r="AR429" s="5"/>
      <c r="AS429" s="5"/>
    </row>
    <row r="430" spans="1:45" s="55" customFormat="1" ht="15" customHeight="1" thickBot="1">
      <c r="A430" s="58"/>
      <c r="B430" s="37"/>
      <c r="C430" s="36"/>
      <c r="D430" s="37"/>
      <c r="E430" s="37"/>
      <c r="F430" s="38" t="str">
        <f>IF(C430="","",IF(ISNA(VLOOKUP(C430,#REF!,2,0)),"",VLOOKUP(C430,#REF!,2,0)))</f>
        <v/>
      </c>
      <c r="G430" s="39"/>
      <c r="H430" s="40"/>
      <c r="I430" s="41"/>
      <c r="J430" s="40"/>
      <c r="K430" s="40"/>
      <c r="L430" s="42" t="str">
        <f t="shared" si="12"/>
        <v/>
      </c>
      <c r="M430" s="59" t="str">
        <f>IF(C430="","",IF(ISNA(VLOOKUP(C430,#REF!,3,0)),"",VLOOKUP(C430,#REF!,3,0)))</f>
        <v/>
      </c>
      <c r="N430" s="43"/>
      <c r="O430" s="44"/>
      <c r="P430" s="45"/>
      <c r="Q430" s="45"/>
      <c r="R430" s="38" t="str">
        <f>IF(M430="","",IF(ISNA(VLOOKUP(C430,#REF!,4,0)),"",VLOOKUP(C430,#REF!,4,0)))</f>
        <v/>
      </c>
      <c r="S430" s="60"/>
      <c r="T430" s="42" t="str">
        <f t="shared" si="13"/>
        <v/>
      </c>
      <c r="U430" s="61"/>
      <c r="V430" s="60"/>
      <c r="W430" s="46"/>
      <c r="X430" s="47"/>
      <c r="Y430" s="47"/>
      <c r="Z430" s="47"/>
      <c r="AA430" s="47"/>
      <c r="AB430" s="49"/>
      <c r="AC430" s="47"/>
      <c r="AD430" s="50"/>
      <c r="AE430" s="127"/>
      <c r="AF430" s="127"/>
      <c r="AG430" s="127"/>
      <c r="AH430" s="72"/>
      <c r="AI430" s="72"/>
      <c r="AJ430" s="72"/>
      <c r="AK430" s="68">
        <v>39</v>
      </c>
      <c r="AL430" s="54">
        <f>COUNTIF(U:AA,"=39")</f>
        <v>0</v>
      </c>
      <c r="AM430" s="51"/>
      <c r="AN430" s="51"/>
      <c r="AP430" s="5"/>
      <c r="AQ430" s="5"/>
      <c r="AR430" s="5"/>
      <c r="AS430" s="5"/>
    </row>
    <row r="431" spans="1:45" s="55" customFormat="1" ht="15" customHeight="1" thickBot="1">
      <c r="A431" s="58"/>
      <c r="B431" s="37"/>
      <c r="C431" s="36"/>
      <c r="D431" s="37"/>
      <c r="E431" s="37"/>
      <c r="F431" s="38" t="str">
        <f>IF(C431="","",IF(ISNA(VLOOKUP(C431,#REF!,2,0)),"",VLOOKUP(C431,#REF!,2,0)))</f>
        <v/>
      </c>
      <c r="G431" s="39"/>
      <c r="H431" s="40"/>
      <c r="I431" s="41"/>
      <c r="J431" s="40"/>
      <c r="K431" s="40"/>
      <c r="L431" s="42" t="str">
        <f t="shared" si="12"/>
        <v/>
      </c>
      <c r="M431" s="59" t="str">
        <f>IF(C431="","",IF(ISNA(VLOOKUP(C431,#REF!,3,0)),"",VLOOKUP(C431,#REF!,3,0)))</f>
        <v/>
      </c>
      <c r="N431" s="43"/>
      <c r="O431" s="44"/>
      <c r="P431" s="45"/>
      <c r="Q431" s="45"/>
      <c r="R431" s="38" t="str">
        <f>IF(M431="","",IF(ISNA(VLOOKUP(C431,#REF!,4,0)),"",VLOOKUP(C431,#REF!,4,0)))</f>
        <v/>
      </c>
      <c r="S431" s="60"/>
      <c r="T431" s="42" t="str">
        <f t="shared" si="13"/>
        <v/>
      </c>
      <c r="U431" s="61"/>
      <c r="V431" s="60"/>
      <c r="W431" s="46"/>
      <c r="X431" s="47"/>
      <c r="Y431" s="47"/>
      <c r="Z431" s="47"/>
      <c r="AA431" s="47"/>
      <c r="AB431" s="49"/>
      <c r="AC431" s="47"/>
      <c r="AD431" s="50"/>
      <c r="AE431" s="51"/>
      <c r="AF431" s="51"/>
      <c r="AG431" s="51"/>
      <c r="AH431" s="51"/>
      <c r="AI431" s="51"/>
      <c r="AJ431" s="51"/>
      <c r="AK431" s="73"/>
      <c r="AL431" s="54">
        <f>COUNTIF(U:AA,"=39")</f>
        <v>0</v>
      </c>
      <c r="AM431" s="52"/>
      <c r="AN431" s="52"/>
      <c r="AP431" s="5"/>
      <c r="AQ431" s="5"/>
      <c r="AR431" s="5"/>
      <c r="AS431" s="5"/>
    </row>
    <row r="432" spans="1:45" s="55" customFormat="1" ht="15" customHeight="1">
      <c r="A432" s="58"/>
      <c r="B432" s="37"/>
      <c r="C432" s="36"/>
      <c r="D432" s="37"/>
      <c r="E432" s="37"/>
      <c r="F432" s="38" t="str">
        <f>IF(C432="","",IF(ISNA(VLOOKUP(C432,#REF!,2,0)),"",VLOOKUP(C432,#REF!,2,0)))</f>
        <v/>
      </c>
      <c r="G432" s="39"/>
      <c r="H432" s="40"/>
      <c r="I432" s="41"/>
      <c r="J432" s="40"/>
      <c r="K432" s="40"/>
      <c r="L432" s="42" t="str">
        <f t="shared" si="12"/>
        <v/>
      </c>
      <c r="M432" s="59" t="str">
        <f>IF(C432="","",IF(ISNA(VLOOKUP(C432,#REF!,3,0)),"",VLOOKUP(C432,#REF!,3,0)))</f>
        <v/>
      </c>
      <c r="N432" s="43"/>
      <c r="O432" s="44"/>
      <c r="P432" s="45"/>
      <c r="Q432" s="45"/>
      <c r="R432" s="38" t="str">
        <f>IF(M432="","",IF(ISNA(VLOOKUP(C432,#REF!,4,0)),"",VLOOKUP(C432,#REF!,4,0)))</f>
        <v/>
      </c>
      <c r="S432" s="60"/>
      <c r="T432" s="42" t="str">
        <f t="shared" si="13"/>
        <v/>
      </c>
      <c r="U432" s="61"/>
      <c r="V432" s="60"/>
      <c r="W432" s="47"/>
      <c r="X432" s="47"/>
      <c r="Y432" s="48"/>
      <c r="Z432" s="47"/>
      <c r="AA432" s="47"/>
      <c r="AB432" s="49"/>
      <c r="AC432" s="47"/>
      <c r="AD432" s="50"/>
      <c r="AE432" s="73"/>
      <c r="AF432" s="73"/>
      <c r="AG432" s="73"/>
      <c r="AH432" s="73"/>
      <c r="AI432" s="73"/>
      <c r="AJ432" s="73"/>
      <c r="AK432" s="73"/>
      <c r="AL432" s="73"/>
      <c r="AM432" s="73"/>
      <c r="AN432" s="73"/>
      <c r="AP432" s="5"/>
      <c r="AQ432" s="5"/>
      <c r="AR432" s="5"/>
      <c r="AS432" s="5"/>
    </row>
    <row r="433" spans="1:45" s="55" customFormat="1" ht="15" customHeight="1">
      <c r="A433" s="58"/>
      <c r="B433" s="37"/>
      <c r="C433" s="36"/>
      <c r="D433" s="37"/>
      <c r="E433" s="37"/>
      <c r="F433" s="38" t="str">
        <f>IF(C433="","",IF(ISNA(VLOOKUP(C433,#REF!,2,0)),"",VLOOKUP(C433,#REF!,2,0)))</f>
        <v/>
      </c>
      <c r="G433" s="39"/>
      <c r="H433" s="40"/>
      <c r="I433" s="41"/>
      <c r="J433" s="40"/>
      <c r="K433" s="40"/>
      <c r="L433" s="42" t="str">
        <f t="shared" si="12"/>
        <v/>
      </c>
      <c r="M433" s="59" t="str">
        <f>IF(C433="","",IF(ISNA(VLOOKUP(C433,#REF!,3,0)),"",VLOOKUP(C433,#REF!,3,0)))</f>
        <v/>
      </c>
      <c r="N433" s="43"/>
      <c r="O433" s="44"/>
      <c r="P433" s="45"/>
      <c r="Q433" s="45"/>
      <c r="R433" s="38" t="str">
        <f>IF(M433="","",IF(ISNA(VLOOKUP(C433,#REF!,4,0)),"",VLOOKUP(C433,#REF!,4,0)))</f>
        <v/>
      </c>
      <c r="S433" s="60"/>
      <c r="T433" s="42" t="str">
        <f t="shared" si="13"/>
        <v/>
      </c>
      <c r="U433" s="61"/>
      <c r="V433" s="60"/>
      <c r="W433" s="47"/>
      <c r="X433" s="47"/>
      <c r="Y433" s="47"/>
      <c r="Z433" s="47"/>
      <c r="AA433" s="47"/>
      <c r="AB433" s="49"/>
      <c r="AC433" s="47"/>
      <c r="AD433" s="50"/>
      <c r="AE433"/>
      <c r="AF433"/>
      <c r="AG433"/>
      <c r="AH433"/>
      <c r="AI433"/>
      <c r="AJ433"/>
      <c r="AK433"/>
      <c r="AL433"/>
      <c r="AM433"/>
      <c r="AN433"/>
      <c r="AP433" s="5"/>
      <c r="AQ433" s="5"/>
      <c r="AR433" s="5"/>
      <c r="AS433" s="5"/>
    </row>
    <row r="434" spans="1:45" s="55" customFormat="1" ht="15" customHeight="1">
      <c r="A434" s="58"/>
      <c r="B434" s="37"/>
      <c r="C434" s="36"/>
      <c r="D434" s="37"/>
      <c r="E434" s="37"/>
      <c r="F434" s="38" t="str">
        <f>IF(C434="","",IF(ISNA(VLOOKUP(C434,#REF!,2,0)),"",VLOOKUP(C434,#REF!,2,0)))</f>
        <v/>
      </c>
      <c r="G434" s="39"/>
      <c r="H434" s="40"/>
      <c r="I434" s="41"/>
      <c r="J434" s="40"/>
      <c r="K434" s="40"/>
      <c r="L434" s="42" t="str">
        <f t="shared" si="12"/>
        <v/>
      </c>
      <c r="M434" s="59" t="str">
        <f>IF(C434="","",IF(ISNA(VLOOKUP(C434,#REF!,3,0)),"",VLOOKUP(C434,#REF!,3,0)))</f>
        <v/>
      </c>
      <c r="N434" s="43"/>
      <c r="O434" s="44"/>
      <c r="P434" s="45"/>
      <c r="Q434" s="45"/>
      <c r="R434" s="38" t="str">
        <f>IF(M434="","",IF(ISNA(VLOOKUP(C434,#REF!,4,0)),"",VLOOKUP(C434,#REF!,4,0)))</f>
        <v/>
      </c>
      <c r="S434" s="60"/>
      <c r="T434" s="42" t="str">
        <f t="shared" si="13"/>
        <v/>
      </c>
      <c r="U434" s="61"/>
      <c r="V434" s="60"/>
      <c r="W434" s="47"/>
      <c r="X434" s="47"/>
      <c r="Y434" s="47"/>
      <c r="Z434" s="47"/>
      <c r="AA434" s="47"/>
      <c r="AB434" s="49"/>
      <c r="AC434" s="47"/>
      <c r="AD434" s="50"/>
      <c r="AE434"/>
      <c r="AF434"/>
      <c r="AG434"/>
      <c r="AH434"/>
      <c r="AI434"/>
      <c r="AJ434"/>
      <c r="AK434"/>
      <c r="AL434"/>
      <c r="AM434"/>
      <c r="AN434"/>
      <c r="AP434" s="5"/>
      <c r="AQ434" s="5"/>
      <c r="AR434" s="5"/>
      <c r="AS434" s="5"/>
    </row>
    <row r="435" spans="1:45" s="55" customFormat="1" ht="15" customHeight="1">
      <c r="A435" s="58"/>
      <c r="B435" s="37"/>
      <c r="C435" s="36"/>
      <c r="D435" s="37"/>
      <c r="E435" s="37"/>
      <c r="F435" s="38" t="str">
        <f>IF(C435="","",IF(ISNA(VLOOKUP(C435,#REF!,2,0)),"",VLOOKUP(C435,#REF!,2,0)))</f>
        <v/>
      </c>
      <c r="G435" s="39"/>
      <c r="H435" s="40"/>
      <c r="I435" s="41"/>
      <c r="J435" s="40"/>
      <c r="K435" s="40"/>
      <c r="L435" s="42" t="str">
        <f t="shared" si="12"/>
        <v/>
      </c>
      <c r="M435" s="59" t="str">
        <f>IF(C435="","",IF(ISNA(VLOOKUP(C435,#REF!,3,0)),"",VLOOKUP(C435,#REF!,3,0)))</f>
        <v/>
      </c>
      <c r="N435" s="43"/>
      <c r="O435" s="44"/>
      <c r="P435" s="45"/>
      <c r="Q435" s="45"/>
      <c r="R435" s="38" t="str">
        <f>IF(M435="","",IF(ISNA(VLOOKUP(C435,#REF!,4,0)),"",VLOOKUP(C435,#REF!,4,0)))</f>
        <v/>
      </c>
      <c r="S435" s="60"/>
      <c r="T435" s="42" t="str">
        <f t="shared" si="13"/>
        <v/>
      </c>
      <c r="U435" s="61"/>
      <c r="V435" s="60"/>
      <c r="W435" s="47"/>
      <c r="X435" s="47"/>
      <c r="Y435" s="47"/>
      <c r="Z435" s="47"/>
      <c r="AA435" s="47"/>
      <c r="AB435" s="49"/>
      <c r="AC435" s="47"/>
      <c r="AD435" s="50"/>
      <c r="AE435"/>
      <c r="AF435"/>
      <c r="AG435"/>
      <c r="AH435"/>
      <c r="AI435"/>
      <c r="AJ435"/>
      <c r="AK435"/>
      <c r="AL435"/>
      <c r="AM435"/>
      <c r="AN435"/>
      <c r="AP435" s="5"/>
      <c r="AQ435" s="5"/>
      <c r="AR435" s="5"/>
      <c r="AS435" s="5"/>
    </row>
    <row r="436" spans="1:45" s="55" customFormat="1" ht="15" customHeight="1">
      <c r="A436" s="58"/>
      <c r="B436" s="37"/>
      <c r="C436" s="36"/>
      <c r="D436" s="37"/>
      <c r="E436" s="37"/>
      <c r="F436" s="38" t="str">
        <f>IF(C436="","",IF(ISNA(VLOOKUP(C436,#REF!,2,0)),"",VLOOKUP(C436,#REF!,2,0)))</f>
        <v/>
      </c>
      <c r="G436" s="39"/>
      <c r="H436" s="40"/>
      <c r="I436" s="41"/>
      <c r="J436" s="40"/>
      <c r="K436" s="40"/>
      <c r="L436" s="42" t="str">
        <f t="shared" si="12"/>
        <v/>
      </c>
      <c r="M436" s="59" t="str">
        <f>IF(C436="","",IF(ISNA(VLOOKUP(C436,#REF!,3,0)),"",VLOOKUP(C436,#REF!,3,0)))</f>
        <v/>
      </c>
      <c r="N436" s="43"/>
      <c r="O436" s="44"/>
      <c r="P436" s="45"/>
      <c r="Q436" s="45"/>
      <c r="R436" s="38" t="str">
        <f>IF(M436="","",IF(ISNA(VLOOKUP(C436,#REF!,4,0)),"",VLOOKUP(C436,#REF!,4,0)))</f>
        <v/>
      </c>
      <c r="S436" s="60"/>
      <c r="T436" s="42" t="str">
        <f t="shared" si="13"/>
        <v/>
      </c>
      <c r="U436" s="61"/>
      <c r="V436" s="60"/>
      <c r="W436" s="47"/>
      <c r="X436" s="47"/>
      <c r="Y436" s="48"/>
      <c r="Z436" s="47"/>
      <c r="AA436" s="47"/>
      <c r="AB436" s="49"/>
      <c r="AC436" s="47"/>
      <c r="AD436" s="50"/>
      <c r="AE436"/>
      <c r="AF436"/>
      <c r="AG436"/>
      <c r="AH436"/>
      <c r="AI436"/>
      <c r="AJ436"/>
      <c r="AK436"/>
      <c r="AL436"/>
      <c r="AM436"/>
      <c r="AN436"/>
      <c r="AP436" s="5"/>
      <c r="AQ436" s="5"/>
      <c r="AR436" s="5"/>
      <c r="AS436" s="5"/>
    </row>
    <row r="437" spans="1:45" s="55" customFormat="1" ht="15" customHeight="1">
      <c r="A437" s="58"/>
      <c r="B437" s="37"/>
      <c r="C437" s="36"/>
      <c r="D437" s="37"/>
      <c r="E437" s="37"/>
      <c r="F437" s="38" t="str">
        <f>IF(C437="","",IF(ISNA(VLOOKUP(C437,#REF!,2,0)),"",VLOOKUP(C437,#REF!,2,0)))</f>
        <v/>
      </c>
      <c r="G437" s="39"/>
      <c r="H437" s="40"/>
      <c r="I437" s="41"/>
      <c r="J437" s="40"/>
      <c r="K437" s="40"/>
      <c r="L437" s="42" t="str">
        <f t="shared" si="12"/>
        <v/>
      </c>
      <c r="M437" s="59" t="str">
        <f>IF(C437="","",IF(ISNA(VLOOKUP(C437,#REF!,3,0)),"",VLOOKUP(C437,#REF!,3,0)))</f>
        <v/>
      </c>
      <c r="N437" s="43"/>
      <c r="O437" s="44"/>
      <c r="P437" s="45"/>
      <c r="Q437" s="45"/>
      <c r="R437" s="38" t="str">
        <f>IF(M437="","",IF(ISNA(VLOOKUP(C437,#REF!,4,0)),"",VLOOKUP(C437,#REF!,4,0)))</f>
        <v/>
      </c>
      <c r="S437" s="60"/>
      <c r="T437" s="42" t="str">
        <f t="shared" si="13"/>
        <v/>
      </c>
      <c r="U437" s="61"/>
      <c r="V437" s="60"/>
      <c r="W437" s="47"/>
      <c r="X437" s="47"/>
      <c r="Y437" s="47"/>
      <c r="Z437" s="47"/>
      <c r="AA437" s="47"/>
      <c r="AB437" s="49"/>
      <c r="AC437" s="47"/>
      <c r="AD437" s="50"/>
      <c r="AE437"/>
      <c r="AF437"/>
      <c r="AG437"/>
      <c r="AH437"/>
      <c r="AI437"/>
      <c r="AJ437"/>
      <c r="AK437"/>
      <c r="AL437"/>
      <c r="AM437"/>
      <c r="AN437"/>
      <c r="AP437" s="5"/>
      <c r="AQ437" s="5"/>
      <c r="AR437" s="5"/>
      <c r="AS437" s="5"/>
    </row>
    <row r="438" spans="1:45" s="55" customFormat="1" ht="15" customHeight="1">
      <c r="A438" s="58"/>
      <c r="B438" s="37"/>
      <c r="C438" s="36"/>
      <c r="D438" s="37"/>
      <c r="E438" s="37"/>
      <c r="F438" s="38" t="str">
        <f>IF(C438="","",IF(ISNA(VLOOKUP(C438,#REF!,2,0)),"",VLOOKUP(C438,#REF!,2,0)))</f>
        <v/>
      </c>
      <c r="G438" s="39"/>
      <c r="H438" s="40"/>
      <c r="I438" s="41"/>
      <c r="J438" s="40"/>
      <c r="K438" s="40"/>
      <c r="L438" s="42" t="str">
        <f t="shared" si="12"/>
        <v/>
      </c>
      <c r="M438" s="59" t="str">
        <f>IF(C438="","",IF(ISNA(VLOOKUP(C438,#REF!,3,0)),"",VLOOKUP(C438,#REF!,3,0)))</f>
        <v/>
      </c>
      <c r="N438" s="43"/>
      <c r="O438" s="44"/>
      <c r="P438" s="45"/>
      <c r="Q438" s="45"/>
      <c r="R438" s="38" t="str">
        <f>IF(M438="","",IF(ISNA(VLOOKUP(C438,#REF!,4,0)),"",VLOOKUP(C438,#REF!,4,0)))</f>
        <v/>
      </c>
      <c r="S438" s="60"/>
      <c r="T438" s="42" t="str">
        <f t="shared" si="13"/>
        <v/>
      </c>
      <c r="U438" s="61"/>
      <c r="V438" s="60"/>
      <c r="W438" s="62"/>
      <c r="X438" s="47"/>
      <c r="Y438" s="47"/>
      <c r="Z438" s="47"/>
      <c r="AA438" s="47"/>
      <c r="AB438" s="49"/>
      <c r="AC438" s="47"/>
      <c r="AD438" s="50"/>
      <c r="AE438"/>
      <c r="AF438"/>
      <c r="AG438"/>
      <c r="AH438"/>
      <c r="AI438"/>
      <c r="AJ438"/>
      <c r="AK438"/>
      <c r="AL438"/>
      <c r="AM438"/>
      <c r="AN438"/>
      <c r="AP438" s="5"/>
      <c r="AQ438" s="5"/>
      <c r="AR438" s="5"/>
      <c r="AS438" s="5"/>
    </row>
    <row r="439" spans="1:45" s="55" customFormat="1" ht="15" customHeight="1">
      <c r="A439" s="58"/>
      <c r="B439" s="37"/>
      <c r="C439" s="36"/>
      <c r="D439" s="37"/>
      <c r="E439" s="37"/>
      <c r="F439" s="38" t="str">
        <f>IF(C439="","",IF(ISNA(VLOOKUP(C439,#REF!,2,0)),"",VLOOKUP(C439,#REF!,2,0)))</f>
        <v/>
      </c>
      <c r="G439" s="39"/>
      <c r="H439" s="40"/>
      <c r="I439" s="41"/>
      <c r="J439" s="40"/>
      <c r="K439" s="40"/>
      <c r="L439" s="42" t="str">
        <f t="shared" si="12"/>
        <v/>
      </c>
      <c r="M439" s="59" t="str">
        <f>IF(C439="","",IF(ISNA(VLOOKUP(C439,#REF!,3,0)),"",VLOOKUP(C439,#REF!,3,0)))</f>
        <v/>
      </c>
      <c r="N439" s="43"/>
      <c r="O439" s="44"/>
      <c r="P439" s="45"/>
      <c r="Q439" s="45"/>
      <c r="R439" s="38" t="str">
        <f>IF(M439="","",IF(ISNA(VLOOKUP(C439,#REF!,4,0)),"",VLOOKUP(C439,#REF!,4,0)))</f>
        <v/>
      </c>
      <c r="S439" s="60"/>
      <c r="T439" s="42" t="str">
        <f t="shared" si="13"/>
        <v/>
      </c>
      <c r="U439" s="61"/>
      <c r="V439" s="60"/>
      <c r="W439" s="47"/>
      <c r="X439" s="47"/>
      <c r="Y439" s="47"/>
      <c r="Z439" s="47"/>
      <c r="AA439" s="47"/>
      <c r="AB439" s="49"/>
      <c r="AC439" s="47"/>
      <c r="AD439" s="50"/>
      <c r="AE439"/>
      <c r="AF439"/>
      <c r="AG439"/>
      <c r="AH439"/>
      <c r="AI439"/>
      <c r="AJ439"/>
      <c r="AK439"/>
      <c r="AL439"/>
      <c r="AM439"/>
      <c r="AN439"/>
      <c r="AP439" s="5"/>
      <c r="AQ439" s="5"/>
      <c r="AR439" s="5"/>
      <c r="AS439" s="5"/>
    </row>
    <row r="440" spans="1:45" s="55" customFormat="1" ht="15" customHeight="1">
      <c r="A440" s="58"/>
      <c r="B440" s="37"/>
      <c r="C440" s="36"/>
      <c r="D440" s="37"/>
      <c r="E440" s="37"/>
      <c r="F440" s="38" t="str">
        <f>IF(C440="","",IF(ISNA(VLOOKUP(C440,#REF!,2,0)),"",VLOOKUP(C440,#REF!,2,0)))</f>
        <v/>
      </c>
      <c r="G440" s="39"/>
      <c r="H440" s="40"/>
      <c r="I440" s="41"/>
      <c r="J440" s="40"/>
      <c r="K440" s="40"/>
      <c r="L440" s="42" t="str">
        <f t="shared" si="12"/>
        <v/>
      </c>
      <c r="M440" s="59" t="str">
        <f>IF(C440="","",IF(ISNA(VLOOKUP(C440,#REF!,3,0)),"",VLOOKUP(C440,#REF!,3,0)))</f>
        <v/>
      </c>
      <c r="N440" s="43"/>
      <c r="O440" s="44"/>
      <c r="P440" s="45"/>
      <c r="Q440" s="45"/>
      <c r="R440" s="38" t="str">
        <f>IF(M440="","",IF(ISNA(VLOOKUP(C440,#REF!,4,0)),"",VLOOKUP(C440,#REF!,4,0)))</f>
        <v/>
      </c>
      <c r="S440" s="60"/>
      <c r="T440" s="42" t="str">
        <f t="shared" si="13"/>
        <v/>
      </c>
      <c r="U440" s="61"/>
      <c r="V440" s="60"/>
      <c r="W440" s="47"/>
      <c r="X440" s="47"/>
      <c r="Y440" s="48"/>
      <c r="Z440" s="47"/>
      <c r="AA440" s="47"/>
      <c r="AB440" s="49"/>
      <c r="AC440" s="47"/>
      <c r="AD440" s="50"/>
      <c r="AE440"/>
      <c r="AF440"/>
      <c r="AG440"/>
      <c r="AH440"/>
      <c r="AI440"/>
      <c r="AJ440"/>
      <c r="AK440"/>
      <c r="AL440"/>
      <c r="AM440"/>
      <c r="AN440"/>
      <c r="AP440" s="5"/>
      <c r="AQ440" s="5"/>
      <c r="AR440" s="5"/>
      <c r="AS440" s="5"/>
    </row>
    <row r="441" spans="1:45" s="55" customFormat="1" ht="15" customHeight="1">
      <c r="A441" s="58"/>
      <c r="B441" s="37"/>
      <c r="C441" s="36"/>
      <c r="D441" s="37"/>
      <c r="E441" s="37"/>
      <c r="F441" s="38" t="str">
        <f>IF(C441="","",IF(ISNA(VLOOKUP(C441,#REF!,2,0)),"",VLOOKUP(C441,#REF!,2,0)))</f>
        <v/>
      </c>
      <c r="G441" s="39"/>
      <c r="H441" s="40"/>
      <c r="I441" s="41"/>
      <c r="J441" s="40"/>
      <c r="K441" s="40"/>
      <c r="L441" s="42" t="str">
        <f t="shared" si="12"/>
        <v/>
      </c>
      <c r="M441" s="59" t="str">
        <f>IF(C441="","",IF(ISNA(VLOOKUP(C441,#REF!,3,0)),"",VLOOKUP(C441,#REF!,3,0)))</f>
        <v/>
      </c>
      <c r="N441" s="43"/>
      <c r="O441" s="44"/>
      <c r="P441" s="45"/>
      <c r="Q441" s="45"/>
      <c r="R441" s="38" t="str">
        <f>IF(M441="","",IF(ISNA(VLOOKUP(C441,#REF!,4,0)),"",VLOOKUP(C441,#REF!,4,0)))</f>
        <v/>
      </c>
      <c r="S441" s="60"/>
      <c r="T441" s="42" t="str">
        <f t="shared" si="13"/>
        <v/>
      </c>
      <c r="U441" s="61"/>
      <c r="V441" s="60"/>
      <c r="W441" s="47"/>
      <c r="X441" s="47"/>
      <c r="Y441" s="47"/>
      <c r="Z441" s="47"/>
      <c r="AA441" s="47"/>
      <c r="AB441" s="49"/>
      <c r="AC441" s="47"/>
      <c r="AD441" s="50"/>
      <c r="AE441"/>
      <c r="AF441"/>
      <c r="AG441"/>
      <c r="AH441"/>
      <c r="AI441"/>
      <c r="AJ441"/>
      <c r="AK441"/>
      <c r="AL441"/>
      <c r="AM441"/>
      <c r="AN441"/>
      <c r="AP441" s="5"/>
      <c r="AQ441" s="5"/>
      <c r="AR441" s="5"/>
      <c r="AS441" s="5"/>
    </row>
    <row r="442" spans="1:45" s="55" customFormat="1" ht="15" customHeight="1">
      <c r="A442" s="58"/>
      <c r="B442" s="37"/>
      <c r="C442" s="36"/>
      <c r="D442" s="37"/>
      <c r="E442" s="37"/>
      <c r="F442" s="38" t="str">
        <f>IF(C442="","",IF(ISNA(VLOOKUP(C442,#REF!,2,0)),"",VLOOKUP(C442,#REF!,2,0)))</f>
        <v/>
      </c>
      <c r="G442" s="39"/>
      <c r="H442" s="40"/>
      <c r="I442" s="41"/>
      <c r="J442" s="40"/>
      <c r="K442" s="40"/>
      <c r="L442" s="42" t="str">
        <f t="shared" si="12"/>
        <v/>
      </c>
      <c r="M442" s="59" t="str">
        <f>IF(C442="","",IF(ISNA(VLOOKUP(C442,#REF!,3,0)),"",VLOOKUP(C442,#REF!,3,0)))</f>
        <v/>
      </c>
      <c r="N442" s="43"/>
      <c r="O442" s="44"/>
      <c r="P442" s="45"/>
      <c r="Q442" s="45"/>
      <c r="R442" s="38" t="str">
        <f>IF(M442="","",IF(ISNA(VLOOKUP(C442,#REF!,4,0)),"",VLOOKUP(C442,#REF!,4,0)))</f>
        <v/>
      </c>
      <c r="S442" s="60"/>
      <c r="T442" s="42" t="str">
        <f t="shared" si="13"/>
        <v/>
      </c>
      <c r="U442" s="61"/>
      <c r="V442" s="60"/>
      <c r="W442" s="46"/>
      <c r="X442" s="47"/>
      <c r="Y442" s="48"/>
      <c r="Z442" s="47"/>
      <c r="AA442" s="48"/>
      <c r="AB442" s="76"/>
      <c r="AC442" s="62"/>
      <c r="AE442"/>
      <c r="AF442"/>
      <c r="AG442"/>
      <c r="AH442"/>
      <c r="AI442"/>
      <c r="AJ442"/>
      <c r="AK442"/>
      <c r="AL442"/>
      <c r="AM442"/>
      <c r="AN442"/>
      <c r="AP442" s="5"/>
      <c r="AQ442" s="5"/>
      <c r="AR442" s="5"/>
      <c r="AS442" s="5"/>
    </row>
    <row r="443" spans="1:45" s="55" customFormat="1" ht="15" customHeight="1">
      <c r="A443" s="58"/>
      <c r="B443" s="37"/>
      <c r="C443" s="36"/>
      <c r="D443" s="37"/>
      <c r="E443" s="37"/>
      <c r="F443" s="38" t="str">
        <f>IF(C443="","",IF(ISNA(VLOOKUP(C443,#REF!,2,0)),"",VLOOKUP(C443,#REF!,2,0)))</f>
        <v/>
      </c>
      <c r="G443" s="39"/>
      <c r="H443" s="40"/>
      <c r="I443" s="41"/>
      <c r="J443" s="40"/>
      <c r="K443" s="40"/>
      <c r="L443" s="42" t="str">
        <f t="shared" si="12"/>
        <v/>
      </c>
      <c r="M443" s="59" t="str">
        <f>IF(C443="","",IF(ISNA(VLOOKUP(C443,#REF!,3,0)),"",VLOOKUP(C443,#REF!,3,0)))</f>
        <v/>
      </c>
      <c r="N443" s="43"/>
      <c r="O443" s="44"/>
      <c r="P443" s="45"/>
      <c r="Q443" s="45"/>
      <c r="R443" s="38" t="str">
        <f>IF(M443="","",IF(ISNA(VLOOKUP(C443,#REF!,4,0)),"",VLOOKUP(C443,#REF!,4,0)))</f>
        <v/>
      </c>
      <c r="S443" s="60"/>
      <c r="T443" s="42" t="str">
        <f t="shared" si="13"/>
        <v/>
      </c>
      <c r="U443" s="61"/>
      <c r="V443" s="60"/>
      <c r="W443" s="47"/>
      <c r="X443" s="47"/>
      <c r="Y443" s="47"/>
      <c r="Z443" s="47"/>
      <c r="AA443" s="47"/>
      <c r="AB443" s="49"/>
      <c r="AC443" s="47"/>
      <c r="AD443" s="50"/>
      <c r="AE443"/>
      <c r="AF443"/>
      <c r="AG443"/>
      <c r="AH443"/>
      <c r="AI443"/>
      <c r="AJ443"/>
      <c r="AK443"/>
      <c r="AL443"/>
      <c r="AM443"/>
      <c r="AN443"/>
      <c r="AP443" s="5"/>
      <c r="AQ443" s="5"/>
      <c r="AR443" s="5"/>
      <c r="AS443" s="5"/>
    </row>
    <row r="444" spans="1:45" s="55" customFormat="1" ht="15" customHeight="1">
      <c r="A444" s="58"/>
      <c r="B444" s="37"/>
      <c r="C444" s="36"/>
      <c r="D444" s="37"/>
      <c r="E444" s="37"/>
      <c r="F444" s="38" t="str">
        <f>IF(C444="","",IF(ISNA(VLOOKUP(C444,#REF!,2,0)),"",VLOOKUP(C444,#REF!,2,0)))</f>
        <v/>
      </c>
      <c r="G444" s="39"/>
      <c r="H444" s="40"/>
      <c r="I444" s="41"/>
      <c r="J444" s="40"/>
      <c r="K444" s="40"/>
      <c r="L444" s="42" t="str">
        <f t="shared" si="12"/>
        <v/>
      </c>
      <c r="M444" s="59" t="str">
        <f>IF(C444="","",IF(ISNA(VLOOKUP(C444,#REF!,3,0)),"",VLOOKUP(C444,#REF!,3,0)))</f>
        <v/>
      </c>
      <c r="N444" s="43"/>
      <c r="O444" s="44"/>
      <c r="P444" s="45"/>
      <c r="Q444" s="45"/>
      <c r="R444" s="38" t="str">
        <f>IF(M444="","",IF(ISNA(VLOOKUP(C444,#REF!,4,0)),"",VLOOKUP(C444,#REF!,4,0)))</f>
        <v/>
      </c>
      <c r="S444" s="60"/>
      <c r="T444" s="42" t="str">
        <f t="shared" si="13"/>
        <v/>
      </c>
      <c r="U444" s="61"/>
      <c r="V444" s="60"/>
      <c r="W444" s="47"/>
      <c r="X444" s="47"/>
      <c r="Y444" s="48"/>
      <c r="Z444" s="47"/>
      <c r="AA444" s="47"/>
      <c r="AB444" s="49"/>
      <c r="AC444" s="47"/>
      <c r="AD444" s="50"/>
      <c r="AE444"/>
      <c r="AF444"/>
      <c r="AG444"/>
      <c r="AH444"/>
      <c r="AI444"/>
      <c r="AJ444"/>
      <c r="AK444"/>
      <c r="AL444"/>
      <c r="AM444"/>
      <c r="AN444"/>
      <c r="AP444" s="5"/>
      <c r="AQ444" s="5"/>
      <c r="AR444" s="5"/>
      <c r="AS444" s="5"/>
    </row>
    <row r="445" spans="1:45" s="55" customFormat="1" ht="15" customHeight="1">
      <c r="A445" s="58"/>
      <c r="B445" s="37"/>
      <c r="C445" s="36"/>
      <c r="D445" s="37"/>
      <c r="E445" s="37"/>
      <c r="F445" s="38" t="str">
        <f>IF(C445="","",IF(ISNA(VLOOKUP(C445,#REF!,2,0)),"",VLOOKUP(C445,#REF!,2,0)))</f>
        <v/>
      </c>
      <c r="G445" s="39"/>
      <c r="H445" s="40"/>
      <c r="I445" s="41"/>
      <c r="J445" s="40"/>
      <c r="K445" s="40"/>
      <c r="L445" s="42" t="str">
        <f t="shared" si="12"/>
        <v/>
      </c>
      <c r="M445" s="59" t="str">
        <f>IF(C445="","",IF(ISNA(VLOOKUP(C445,#REF!,3,0)),"",VLOOKUP(C445,#REF!,3,0)))</f>
        <v/>
      </c>
      <c r="N445" s="43"/>
      <c r="O445" s="44"/>
      <c r="P445" s="45"/>
      <c r="Q445" s="45"/>
      <c r="R445" s="38" t="str">
        <f>IF(M445="","",IF(ISNA(VLOOKUP(C445,#REF!,4,0)),"",VLOOKUP(C445,#REF!,4,0)))</f>
        <v/>
      </c>
      <c r="S445" s="60"/>
      <c r="T445" s="42" t="str">
        <f t="shared" si="13"/>
        <v/>
      </c>
      <c r="U445" s="61"/>
      <c r="V445" s="60"/>
      <c r="W445" s="46"/>
      <c r="X445" s="47"/>
      <c r="Y445" s="48"/>
      <c r="Z445" s="47"/>
      <c r="AA445" s="47"/>
      <c r="AB445" s="49"/>
      <c r="AC445" s="47"/>
      <c r="AD445" s="50"/>
      <c r="AE445"/>
      <c r="AF445"/>
      <c r="AG445"/>
      <c r="AH445"/>
      <c r="AI445"/>
      <c r="AJ445"/>
      <c r="AK445"/>
      <c r="AL445"/>
      <c r="AM445"/>
      <c r="AN445"/>
      <c r="AP445" s="5"/>
      <c r="AQ445" s="5"/>
      <c r="AR445" s="5"/>
      <c r="AS445" s="5"/>
    </row>
    <row r="446" spans="1:45" s="55" customFormat="1" ht="15" customHeight="1">
      <c r="A446" s="58"/>
      <c r="B446" s="37"/>
      <c r="C446" s="36"/>
      <c r="D446" s="37"/>
      <c r="E446" s="37"/>
      <c r="F446" s="38" t="str">
        <f>IF(C446="","",IF(ISNA(VLOOKUP(C446,#REF!,2,0)),"",VLOOKUP(C446,#REF!,2,0)))</f>
        <v/>
      </c>
      <c r="G446" s="39"/>
      <c r="H446" s="40"/>
      <c r="I446" s="41"/>
      <c r="J446" s="40"/>
      <c r="K446" s="40"/>
      <c r="L446" s="42" t="str">
        <f t="shared" si="12"/>
        <v/>
      </c>
      <c r="M446" s="59" t="str">
        <f>IF(C446="","",IF(ISNA(VLOOKUP(C446,#REF!,3,0)),"",VLOOKUP(C446,#REF!,3,0)))</f>
        <v/>
      </c>
      <c r="N446" s="43"/>
      <c r="O446" s="44"/>
      <c r="P446" s="45"/>
      <c r="Q446" s="45"/>
      <c r="R446" s="38" t="str">
        <f>IF(M446="","",IF(ISNA(VLOOKUP(C446,#REF!,4,0)),"",VLOOKUP(C446,#REF!,4,0)))</f>
        <v/>
      </c>
      <c r="S446" s="60"/>
      <c r="T446" s="42" t="str">
        <f t="shared" si="13"/>
        <v/>
      </c>
      <c r="U446" s="61"/>
      <c r="V446" s="60"/>
      <c r="W446" s="46"/>
      <c r="X446" s="47"/>
      <c r="Y446" s="47"/>
      <c r="Z446" s="47"/>
      <c r="AA446" s="47"/>
      <c r="AB446" s="49"/>
      <c r="AC446" s="47"/>
      <c r="AD446" s="50"/>
      <c r="AE446"/>
      <c r="AF446"/>
      <c r="AG446"/>
      <c r="AH446"/>
      <c r="AI446"/>
      <c r="AJ446"/>
      <c r="AK446"/>
      <c r="AL446"/>
      <c r="AM446"/>
      <c r="AN446"/>
      <c r="AP446" s="5"/>
      <c r="AQ446" s="5"/>
      <c r="AR446" s="5"/>
      <c r="AS446" s="5"/>
    </row>
    <row r="447" spans="1:45" s="55" customFormat="1" ht="15" customHeight="1">
      <c r="A447" s="58"/>
      <c r="B447" s="37"/>
      <c r="C447" s="36"/>
      <c r="D447" s="37"/>
      <c r="E447" s="37"/>
      <c r="F447" s="38" t="str">
        <f>IF(C447="","",IF(ISNA(VLOOKUP(C447,#REF!,2,0)),"",VLOOKUP(C447,#REF!,2,0)))</f>
        <v/>
      </c>
      <c r="G447" s="39"/>
      <c r="H447" s="40"/>
      <c r="I447" s="41"/>
      <c r="J447" s="40"/>
      <c r="K447" s="40"/>
      <c r="L447" s="42" t="str">
        <f t="shared" si="12"/>
        <v/>
      </c>
      <c r="M447" s="59" t="str">
        <f>IF(C447="","",IF(ISNA(VLOOKUP(C447,#REF!,3,0)),"",VLOOKUP(C447,#REF!,3,0)))</f>
        <v/>
      </c>
      <c r="N447" s="43"/>
      <c r="O447" s="44"/>
      <c r="P447" s="45"/>
      <c r="Q447" s="45"/>
      <c r="R447" s="38" t="str">
        <f>IF(M447="","",IF(ISNA(VLOOKUP(C447,#REF!,4,0)),"",VLOOKUP(C447,#REF!,4,0)))</f>
        <v/>
      </c>
      <c r="S447" s="60"/>
      <c r="T447" s="42" t="str">
        <f t="shared" si="13"/>
        <v/>
      </c>
      <c r="U447" s="61"/>
      <c r="V447" s="60"/>
      <c r="W447" s="46"/>
      <c r="X447" s="47"/>
      <c r="Y447" s="47"/>
      <c r="Z447" s="47"/>
      <c r="AA447" s="47"/>
      <c r="AB447" s="49"/>
      <c r="AC447" s="47"/>
      <c r="AD447" s="50"/>
      <c r="AE447"/>
      <c r="AF447"/>
      <c r="AG447"/>
      <c r="AH447"/>
      <c r="AI447"/>
      <c r="AJ447"/>
      <c r="AK447"/>
      <c r="AL447"/>
      <c r="AM447"/>
      <c r="AN447"/>
      <c r="AP447" s="5"/>
      <c r="AQ447" s="5"/>
      <c r="AR447" s="5"/>
      <c r="AS447" s="5"/>
    </row>
    <row r="448" spans="1:45" s="55" customFormat="1" ht="15" customHeight="1">
      <c r="A448" s="58"/>
      <c r="B448" s="37"/>
      <c r="C448" s="36"/>
      <c r="D448" s="37"/>
      <c r="E448" s="37"/>
      <c r="F448" s="38" t="str">
        <f>IF(C448="","",IF(ISNA(VLOOKUP(C448,#REF!,2,0)),"",VLOOKUP(C448,#REF!,2,0)))</f>
        <v/>
      </c>
      <c r="G448" s="39"/>
      <c r="H448" s="40"/>
      <c r="I448" s="41"/>
      <c r="J448" s="40"/>
      <c r="K448" s="40"/>
      <c r="L448" s="42" t="str">
        <f t="shared" si="12"/>
        <v/>
      </c>
      <c r="M448" s="59" t="str">
        <f>IF(C448="","",IF(ISNA(VLOOKUP(C448,#REF!,3,0)),"",VLOOKUP(C448,#REF!,3,0)))</f>
        <v/>
      </c>
      <c r="N448" s="43"/>
      <c r="O448" s="44"/>
      <c r="P448" s="45"/>
      <c r="Q448" s="45"/>
      <c r="R448" s="38" t="str">
        <f>IF(M448="","",IF(ISNA(VLOOKUP(C448,#REF!,4,0)),"",VLOOKUP(C448,#REF!,4,0)))</f>
        <v/>
      </c>
      <c r="S448" s="60"/>
      <c r="T448" s="42" t="str">
        <f t="shared" si="13"/>
        <v/>
      </c>
      <c r="U448" s="61"/>
      <c r="V448" s="60"/>
      <c r="W448" s="47"/>
      <c r="X448" s="47"/>
      <c r="Y448" s="48"/>
      <c r="Z448" s="47"/>
      <c r="AA448" s="47"/>
      <c r="AB448" s="49"/>
      <c r="AC448" s="47"/>
      <c r="AD448" s="50"/>
      <c r="AE448"/>
      <c r="AF448"/>
      <c r="AG448"/>
      <c r="AH448"/>
      <c r="AI448"/>
      <c r="AJ448"/>
      <c r="AK448"/>
      <c r="AL448"/>
      <c r="AM448"/>
      <c r="AN448"/>
      <c r="AP448" s="5"/>
      <c r="AQ448" s="5"/>
      <c r="AR448" s="5"/>
      <c r="AS448" s="5"/>
    </row>
    <row r="449" spans="1:45" s="55" customFormat="1" ht="15" customHeight="1">
      <c r="A449" s="58"/>
      <c r="B449" s="37"/>
      <c r="C449" s="36"/>
      <c r="D449" s="37"/>
      <c r="E449" s="37"/>
      <c r="F449" s="38" t="str">
        <f>IF(C449="","",IF(ISNA(VLOOKUP(C449,#REF!,2,0)),"",VLOOKUP(C449,#REF!,2,0)))</f>
        <v/>
      </c>
      <c r="G449" s="39"/>
      <c r="H449" s="40"/>
      <c r="I449" s="41"/>
      <c r="J449" s="40"/>
      <c r="K449" s="40"/>
      <c r="L449" s="42" t="str">
        <f t="shared" si="12"/>
        <v/>
      </c>
      <c r="M449" s="59" t="str">
        <f>IF(C449="","",IF(ISNA(VLOOKUP(C449,#REF!,3,0)),"",VLOOKUP(C449,#REF!,3,0)))</f>
        <v/>
      </c>
      <c r="N449" s="43"/>
      <c r="O449" s="44"/>
      <c r="P449" s="45"/>
      <c r="Q449" s="45"/>
      <c r="R449" s="38" t="str">
        <f>IF(M449="","",IF(ISNA(VLOOKUP(C449,#REF!,4,0)),"",VLOOKUP(C449,#REF!,4,0)))</f>
        <v/>
      </c>
      <c r="S449" s="60"/>
      <c r="T449" s="42" t="str">
        <f t="shared" si="13"/>
        <v/>
      </c>
      <c r="U449" s="61"/>
      <c r="V449" s="60"/>
      <c r="W449" s="47"/>
      <c r="X449" s="47"/>
      <c r="Y449" s="47"/>
      <c r="Z449" s="47"/>
      <c r="AA449" s="47"/>
      <c r="AB449" s="49"/>
      <c r="AC449" s="47"/>
      <c r="AD449" s="50"/>
      <c r="AE449"/>
      <c r="AF449"/>
      <c r="AG449"/>
      <c r="AH449"/>
      <c r="AI449"/>
      <c r="AJ449"/>
      <c r="AK449"/>
      <c r="AL449"/>
      <c r="AM449"/>
      <c r="AN449"/>
      <c r="AP449" s="5"/>
      <c r="AQ449" s="5"/>
      <c r="AR449" s="5"/>
      <c r="AS449" s="5"/>
    </row>
    <row r="450" spans="1:45" s="55" customFormat="1" ht="15" customHeight="1">
      <c r="A450" s="58"/>
      <c r="B450" s="37"/>
      <c r="C450" s="36"/>
      <c r="D450" s="37"/>
      <c r="E450" s="37"/>
      <c r="F450" s="38" t="str">
        <f>IF(C450="","",IF(ISNA(VLOOKUP(C450,#REF!,2,0)),"",VLOOKUP(C450,#REF!,2,0)))</f>
        <v/>
      </c>
      <c r="G450" s="39"/>
      <c r="H450" s="40"/>
      <c r="I450" s="41"/>
      <c r="J450" s="40"/>
      <c r="K450" s="40"/>
      <c r="L450" s="42" t="str">
        <f t="shared" si="12"/>
        <v/>
      </c>
      <c r="M450" s="59" t="str">
        <f>IF(C450="","",IF(ISNA(VLOOKUP(C450,#REF!,3,0)),"",VLOOKUP(C450,#REF!,3,0)))</f>
        <v/>
      </c>
      <c r="N450" s="43"/>
      <c r="O450" s="44"/>
      <c r="P450" s="45"/>
      <c r="Q450" s="45"/>
      <c r="R450" s="38" t="str">
        <f>IF(M450="","",IF(ISNA(VLOOKUP(C450,#REF!,4,0)),"",VLOOKUP(C450,#REF!,4,0)))</f>
        <v/>
      </c>
      <c r="S450" s="60"/>
      <c r="T450" s="42" t="str">
        <f t="shared" si="13"/>
        <v/>
      </c>
      <c r="U450" s="61"/>
      <c r="V450" s="60"/>
      <c r="W450" s="47"/>
      <c r="X450" s="47"/>
      <c r="Y450" s="47"/>
      <c r="Z450" s="47"/>
      <c r="AA450" s="47"/>
      <c r="AB450" s="49"/>
      <c r="AC450" s="47"/>
      <c r="AD450" s="50"/>
      <c r="AE450"/>
      <c r="AF450"/>
      <c r="AG450"/>
      <c r="AH450"/>
      <c r="AI450"/>
      <c r="AJ450"/>
      <c r="AK450"/>
      <c r="AL450"/>
      <c r="AM450"/>
      <c r="AN450"/>
      <c r="AP450" s="5"/>
      <c r="AQ450" s="5"/>
      <c r="AR450" s="5"/>
      <c r="AS450" s="5"/>
    </row>
    <row r="451" spans="1:45" s="55" customFormat="1" ht="15" customHeight="1">
      <c r="A451" s="58"/>
      <c r="B451" s="37"/>
      <c r="C451" s="36"/>
      <c r="D451" s="37"/>
      <c r="E451" s="37"/>
      <c r="F451" s="38" t="str">
        <f>IF(C451="","",IF(ISNA(VLOOKUP(C451,#REF!,2,0)),"",VLOOKUP(C451,#REF!,2,0)))</f>
        <v/>
      </c>
      <c r="G451" s="39"/>
      <c r="H451" s="40"/>
      <c r="I451" s="41"/>
      <c r="J451" s="40"/>
      <c r="K451" s="40"/>
      <c r="L451" s="42" t="str">
        <f t="shared" si="12"/>
        <v/>
      </c>
      <c r="M451" s="59" t="str">
        <f>IF(C451="","",IF(ISNA(VLOOKUP(C451,#REF!,3,0)),"",VLOOKUP(C451,#REF!,3,0)))</f>
        <v/>
      </c>
      <c r="N451" s="43"/>
      <c r="O451" s="44"/>
      <c r="P451" s="45"/>
      <c r="Q451" s="45"/>
      <c r="R451" s="38" t="str">
        <f>IF(M451="","",IF(ISNA(VLOOKUP(C451,#REF!,4,0)),"",VLOOKUP(C451,#REF!,4,0)))</f>
        <v/>
      </c>
      <c r="S451" s="60"/>
      <c r="T451" s="42" t="str">
        <f t="shared" si="13"/>
        <v/>
      </c>
      <c r="U451" s="61"/>
      <c r="V451" s="60"/>
      <c r="W451" s="47"/>
      <c r="X451" s="47"/>
      <c r="Y451" s="47"/>
      <c r="Z451" s="47"/>
      <c r="AA451" s="47"/>
      <c r="AB451" s="49"/>
      <c r="AC451" s="47"/>
      <c r="AD451" s="50"/>
      <c r="AE451"/>
      <c r="AF451"/>
      <c r="AG451"/>
      <c r="AH451"/>
      <c r="AI451"/>
      <c r="AJ451"/>
      <c r="AK451"/>
      <c r="AL451"/>
      <c r="AM451"/>
      <c r="AN451"/>
      <c r="AP451" s="5"/>
      <c r="AQ451" s="5"/>
      <c r="AR451" s="5"/>
      <c r="AS451" s="5"/>
    </row>
    <row r="452" spans="1:45" s="55" customFormat="1" ht="15" customHeight="1">
      <c r="A452" s="58"/>
      <c r="B452" s="37"/>
      <c r="C452" s="36"/>
      <c r="D452" s="37"/>
      <c r="E452" s="37"/>
      <c r="F452" s="38" t="str">
        <f>IF(C452="","",IF(ISNA(VLOOKUP(C452,#REF!,2,0)),"",VLOOKUP(C452,#REF!,2,0)))</f>
        <v/>
      </c>
      <c r="G452" s="39"/>
      <c r="H452" s="40"/>
      <c r="I452" s="41"/>
      <c r="J452" s="40"/>
      <c r="K452" s="40"/>
      <c r="L452" s="42" t="str">
        <f t="shared" si="12"/>
        <v/>
      </c>
      <c r="M452" s="59" t="str">
        <f>IF(C452="","",IF(ISNA(VLOOKUP(C452,#REF!,3,0)),"",VLOOKUP(C452,#REF!,3,0)))</f>
        <v/>
      </c>
      <c r="N452" s="43"/>
      <c r="O452" s="44"/>
      <c r="P452" s="45"/>
      <c r="Q452" s="45"/>
      <c r="R452" s="38" t="str">
        <f>IF(M452="","",IF(ISNA(VLOOKUP(C452,#REF!,4,0)),"",VLOOKUP(C452,#REF!,4,0)))</f>
        <v/>
      </c>
      <c r="S452" s="60"/>
      <c r="T452" s="42" t="str">
        <f t="shared" si="13"/>
        <v/>
      </c>
      <c r="U452" s="61"/>
      <c r="V452" s="60"/>
      <c r="W452" s="47"/>
      <c r="X452" s="47"/>
      <c r="Y452" s="48"/>
      <c r="Z452" s="47"/>
      <c r="AA452" s="47"/>
      <c r="AB452" s="49"/>
      <c r="AC452" s="47"/>
      <c r="AD452" s="50"/>
      <c r="AE452"/>
      <c r="AF452"/>
      <c r="AG452"/>
      <c r="AH452"/>
      <c r="AI452"/>
      <c r="AJ452"/>
      <c r="AK452"/>
      <c r="AL452"/>
      <c r="AM452"/>
      <c r="AN452"/>
      <c r="AP452" s="5"/>
      <c r="AQ452" s="5"/>
      <c r="AR452" s="5"/>
      <c r="AS452" s="5"/>
    </row>
    <row r="453" spans="1:45" s="55" customFormat="1" ht="15" customHeight="1">
      <c r="A453" s="58"/>
      <c r="B453" s="37"/>
      <c r="C453" s="36"/>
      <c r="D453" s="37"/>
      <c r="E453" s="37"/>
      <c r="F453" s="38" t="str">
        <f>IF(C453="","",IF(ISNA(VLOOKUP(C453,#REF!,2,0)),"",VLOOKUP(C453,#REF!,2,0)))</f>
        <v/>
      </c>
      <c r="G453" s="39"/>
      <c r="H453" s="40"/>
      <c r="I453" s="41"/>
      <c r="J453" s="40"/>
      <c r="K453" s="40"/>
      <c r="L453" s="42" t="str">
        <f t="shared" si="12"/>
        <v/>
      </c>
      <c r="M453" s="59" t="str">
        <f>IF(C453="","",IF(ISNA(VLOOKUP(C453,#REF!,3,0)),"",VLOOKUP(C453,#REF!,3,0)))</f>
        <v/>
      </c>
      <c r="N453" s="43"/>
      <c r="O453" s="44"/>
      <c r="P453" s="45"/>
      <c r="Q453" s="45"/>
      <c r="R453" s="38" t="str">
        <f>IF(M453="","",IF(ISNA(VLOOKUP(C453,#REF!,4,0)),"",VLOOKUP(C453,#REF!,4,0)))</f>
        <v/>
      </c>
      <c r="S453" s="60"/>
      <c r="T453" s="42" t="str">
        <f t="shared" si="13"/>
        <v/>
      </c>
      <c r="U453" s="61"/>
      <c r="V453" s="60"/>
      <c r="W453" s="47"/>
      <c r="X453" s="47"/>
      <c r="Y453" s="47"/>
      <c r="Z453" s="47"/>
      <c r="AA453" s="47"/>
      <c r="AB453" s="49"/>
      <c r="AC453" s="47"/>
      <c r="AD453" s="50"/>
      <c r="AE453"/>
      <c r="AF453"/>
      <c r="AG453"/>
      <c r="AH453"/>
      <c r="AI453"/>
      <c r="AJ453"/>
      <c r="AK453"/>
      <c r="AL453"/>
      <c r="AM453"/>
      <c r="AN453"/>
      <c r="AP453" s="5"/>
      <c r="AQ453" s="5"/>
      <c r="AR453" s="5"/>
      <c r="AS453" s="5"/>
    </row>
    <row r="454" spans="1:45" s="55" customFormat="1" ht="15" customHeight="1">
      <c r="A454" s="58"/>
      <c r="B454" s="37"/>
      <c r="C454" s="36"/>
      <c r="D454" s="37"/>
      <c r="E454" s="37"/>
      <c r="F454" s="38" t="str">
        <f>IF(C454="","",IF(ISNA(VLOOKUP(C454,#REF!,2,0)),"",VLOOKUP(C454,#REF!,2,0)))</f>
        <v/>
      </c>
      <c r="G454" s="39"/>
      <c r="H454" s="40"/>
      <c r="I454" s="41"/>
      <c r="J454" s="40"/>
      <c r="K454" s="40"/>
      <c r="L454" s="42" t="str">
        <f t="shared" ref="L454:L517" si="14">IF(F454="","",IF(F454="-","",IF(G454-F454&lt;0,"",G454-F454)))</f>
        <v/>
      </c>
      <c r="M454" s="59" t="str">
        <f>IF(C454="","",IF(ISNA(VLOOKUP(C454,#REF!,3,0)),"",VLOOKUP(C454,#REF!,3,0)))</f>
        <v/>
      </c>
      <c r="N454" s="43"/>
      <c r="O454" s="44"/>
      <c r="P454" s="45"/>
      <c r="Q454" s="45"/>
      <c r="R454" s="38" t="str">
        <f>IF(M454="","",IF(ISNA(VLOOKUP(C454,#REF!,4,0)),"",VLOOKUP(C454,#REF!,4,0)))</f>
        <v/>
      </c>
      <c r="S454" s="60"/>
      <c r="T454" s="42" t="str">
        <f t="shared" si="13"/>
        <v/>
      </c>
      <c r="U454" s="61"/>
      <c r="V454" s="60"/>
      <c r="W454" s="62"/>
      <c r="X454" s="47"/>
      <c r="Y454" s="47"/>
      <c r="Z454" s="47"/>
      <c r="AA454" s="47"/>
      <c r="AB454" s="49"/>
      <c r="AC454" s="47"/>
      <c r="AD454" s="50"/>
      <c r="AE454"/>
      <c r="AF454"/>
      <c r="AG454"/>
      <c r="AH454"/>
      <c r="AI454"/>
      <c r="AJ454"/>
      <c r="AK454"/>
      <c r="AL454"/>
      <c r="AM454"/>
      <c r="AN454"/>
      <c r="AP454" s="5"/>
      <c r="AQ454" s="5"/>
      <c r="AR454" s="5"/>
      <c r="AS454" s="5"/>
    </row>
    <row r="455" spans="1:45" s="55" customFormat="1" ht="15" customHeight="1">
      <c r="A455" s="58"/>
      <c r="B455" s="37"/>
      <c r="C455" s="36"/>
      <c r="D455" s="37"/>
      <c r="E455" s="37"/>
      <c r="F455" s="38" t="str">
        <f>IF(C455="","",IF(ISNA(VLOOKUP(C455,#REF!,2,0)),"",VLOOKUP(C455,#REF!,2,0)))</f>
        <v/>
      </c>
      <c r="G455" s="39"/>
      <c r="H455" s="40"/>
      <c r="I455" s="41"/>
      <c r="J455" s="40"/>
      <c r="K455" s="40"/>
      <c r="L455" s="42" t="str">
        <f t="shared" si="14"/>
        <v/>
      </c>
      <c r="M455" s="59" t="str">
        <f>IF(C455="","",IF(ISNA(VLOOKUP(C455,#REF!,3,0)),"",VLOOKUP(C455,#REF!,3,0)))</f>
        <v/>
      </c>
      <c r="N455" s="43"/>
      <c r="O455" s="44"/>
      <c r="P455" s="45"/>
      <c r="Q455" s="45"/>
      <c r="R455" s="38" t="str">
        <f>IF(M455="","",IF(ISNA(VLOOKUP(C455,#REF!,4,0)),"",VLOOKUP(C455,#REF!,4,0)))</f>
        <v/>
      </c>
      <c r="S455" s="60"/>
      <c r="T455" s="42" t="str">
        <f t="shared" si="13"/>
        <v/>
      </c>
      <c r="U455" s="61"/>
      <c r="V455" s="60"/>
      <c r="W455" s="47"/>
      <c r="X455" s="47"/>
      <c r="Y455" s="47"/>
      <c r="Z455" s="47"/>
      <c r="AA455" s="47"/>
      <c r="AB455" s="49"/>
      <c r="AC455" s="47"/>
      <c r="AD455" s="50"/>
      <c r="AE455"/>
      <c r="AF455"/>
      <c r="AG455"/>
      <c r="AH455"/>
      <c r="AI455"/>
      <c r="AJ455"/>
      <c r="AK455"/>
      <c r="AL455"/>
      <c r="AM455"/>
      <c r="AN455"/>
      <c r="AP455" s="5"/>
      <c r="AQ455" s="5"/>
      <c r="AR455" s="5"/>
      <c r="AS455" s="5"/>
    </row>
    <row r="456" spans="1:45" s="55" customFormat="1" ht="15" customHeight="1">
      <c r="A456" s="58"/>
      <c r="B456" s="37"/>
      <c r="C456" s="36"/>
      <c r="D456" s="37"/>
      <c r="E456" s="37"/>
      <c r="F456" s="38" t="str">
        <f>IF(C456="","",IF(ISNA(VLOOKUP(C456,#REF!,2,0)),"",VLOOKUP(C456,#REF!,2,0)))</f>
        <v/>
      </c>
      <c r="G456" s="39"/>
      <c r="H456" s="40"/>
      <c r="I456" s="41"/>
      <c r="J456" s="40"/>
      <c r="K456" s="40"/>
      <c r="L456" s="42" t="str">
        <f t="shared" si="14"/>
        <v/>
      </c>
      <c r="M456" s="59" t="str">
        <f>IF(C456="","",IF(ISNA(VLOOKUP(C456,#REF!,3,0)),"",VLOOKUP(C456,#REF!,3,0)))</f>
        <v/>
      </c>
      <c r="N456" s="43"/>
      <c r="O456" s="44"/>
      <c r="P456" s="45"/>
      <c r="Q456" s="45"/>
      <c r="R456" s="38" t="str">
        <f>IF(M456="","",IF(ISNA(VLOOKUP(C456,#REF!,4,0)),"",VLOOKUP(C456,#REF!,4,0)))</f>
        <v/>
      </c>
      <c r="S456" s="60"/>
      <c r="T456" s="42" t="str">
        <f t="shared" si="13"/>
        <v/>
      </c>
      <c r="U456" s="61"/>
      <c r="V456" s="60"/>
      <c r="W456" s="47"/>
      <c r="X456" s="47"/>
      <c r="Y456" s="48"/>
      <c r="Z456" s="47"/>
      <c r="AA456" s="47"/>
      <c r="AB456" s="49"/>
      <c r="AC456" s="47"/>
      <c r="AD456" s="50"/>
      <c r="AE456"/>
      <c r="AF456"/>
      <c r="AG456"/>
      <c r="AH456"/>
      <c r="AI456"/>
      <c r="AJ456"/>
      <c r="AK456"/>
      <c r="AL456"/>
      <c r="AM456"/>
      <c r="AN456"/>
      <c r="AP456" s="5"/>
      <c r="AQ456" s="5"/>
      <c r="AR456" s="5"/>
      <c r="AS456" s="5"/>
    </row>
    <row r="457" spans="1:45" s="55" customFormat="1" ht="15" customHeight="1">
      <c r="A457" s="58"/>
      <c r="B457" s="37"/>
      <c r="C457" s="36"/>
      <c r="D457" s="37"/>
      <c r="E457" s="37"/>
      <c r="F457" s="38" t="str">
        <f>IF(C457="","",IF(ISNA(VLOOKUP(C457,#REF!,2,0)),"",VLOOKUP(C457,#REF!,2,0)))</f>
        <v/>
      </c>
      <c r="G457" s="39"/>
      <c r="H457" s="40"/>
      <c r="I457" s="41"/>
      <c r="J457" s="40"/>
      <c r="K457" s="40"/>
      <c r="L457" s="42" t="str">
        <f t="shared" si="14"/>
        <v/>
      </c>
      <c r="M457" s="59" t="str">
        <f>IF(C457="","",IF(ISNA(VLOOKUP(C457,#REF!,3,0)),"",VLOOKUP(C457,#REF!,3,0)))</f>
        <v/>
      </c>
      <c r="N457" s="43"/>
      <c r="O457" s="44"/>
      <c r="P457" s="45"/>
      <c r="Q457" s="45"/>
      <c r="R457" s="38" t="str">
        <f>IF(M457="","",IF(ISNA(VLOOKUP(C457,#REF!,4,0)),"",VLOOKUP(C457,#REF!,4,0)))</f>
        <v/>
      </c>
      <c r="S457" s="60"/>
      <c r="T457" s="42" t="str">
        <f t="shared" si="13"/>
        <v/>
      </c>
      <c r="U457" s="61"/>
      <c r="V457" s="60"/>
      <c r="W457" s="47"/>
      <c r="X457" s="47"/>
      <c r="Y457" s="47"/>
      <c r="Z457" s="47"/>
      <c r="AA457" s="47"/>
      <c r="AB457" s="49"/>
      <c r="AC457" s="47"/>
      <c r="AD457" s="50"/>
      <c r="AE457"/>
      <c r="AF457"/>
      <c r="AG457"/>
      <c r="AH457"/>
      <c r="AI457"/>
      <c r="AJ457"/>
      <c r="AK457"/>
      <c r="AL457"/>
      <c r="AM457"/>
      <c r="AN457"/>
      <c r="AP457" s="5"/>
      <c r="AQ457" s="5"/>
      <c r="AR457" s="5"/>
      <c r="AS457" s="5"/>
    </row>
    <row r="458" spans="1:45" s="55" customFormat="1" ht="15" customHeight="1">
      <c r="A458" s="58"/>
      <c r="B458" s="37"/>
      <c r="C458" s="36"/>
      <c r="D458" s="37"/>
      <c r="E458" s="37"/>
      <c r="F458" s="38" t="str">
        <f>IF(C458="","",IF(ISNA(VLOOKUP(C458,#REF!,2,0)),"",VLOOKUP(C458,#REF!,2,0)))</f>
        <v/>
      </c>
      <c r="G458" s="39"/>
      <c r="H458" s="40"/>
      <c r="I458" s="41"/>
      <c r="J458" s="40"/>
      <c r="K458" s="40"/>
      <c r="L458" s="42" t="str">
        <f t="shared" si="14"/>
        <v/>
      </c>
      <c r="M458" s="59" t="str">
        <f>IF(C458="","",IF(ISNA(VLOOKUP(C458,#REF!,3,0)),"",VLOOKUP(C458,#REF!,3,0)))</f>
        <v/>
      </c>
      <c r="N458" s="43"/>
      <c r="O458" s="44"/>
      <c r="P458" s="45"/>
      <c r="Q458" s="45"/>
      <c r="R458" s="38" t="str">
        <f>IF(M458="","",IF(ISNA(VLOOKUP(C458,#REF!,4,0)),"",VLOOKUP(C458,#REF!,4,0)))</f>
        <v/>
      </c>
      <c r="S458" s="60"/>
      <c r="T458" s="42" t="str">
        <f t="shared" si="13"/>
        <v/>
      </c>
      <c r="U458" s="61"/>
      <c r="V458" s="60"/>
      <c r="W458" s="46"/>
      <c r="X458" s="47"/>
      <c r="Y458" s="48"/>
      <c r="Z458" s="47"/>
      <c r="AA458" s="48"/>
      <c r="AB458" s="76"/>
      <c r="AC458" s="62"/>
      <c r="AE458"/>
      <c r="AF458"/>
      <c r="AG458"/>
      <c r="AH458"/>
      <c r="AI458"/>
      <c r="AJ458"/>
      <c r="AK458"/>
      <c r="AL458"/>
      <c r="AM458"/>
      <c r="AN458"/>
      <c r="AP458" s="5"/>
      <c r="AQ458" s="5"/>
      <c r="AR458" s="5"/>
      <c r="AS458" s="5"/>
    </row>
    <row r="459" spans="1:45" s="55" customFormat="1" ht="15" customHeight="1">
      <c r="A459" s="58"/>
      <c r="B459" s="37"/>
      <c r="C459" s="36"/>
      <c r="D459" s="37"/>
      <c r="E459" s="37"/>
      <c r="F459" s="38" t="str">
        <f>IF(C459="","",IF(ISNA(VLOOKUP(C459,#REF!,2,0)),"",VLOOKUP(C459,#REF!,2,0)))</f>
        <v/>
      </c>
      <c r="G459" s="39"/>
      <c r="H459" s="40"/>
      <c r="I459" s="41"/>
      <c r="J459" s="40"/>
      <c r="K459" s="40"/>
      <c r="L459" s="42" t="str">
        <f t="shared" si="14"/>
        <v/>
      </c>
      <c r="M459" s="59" t="str">
        <f>IF(C459="","",IF(ISNA(VLOOKUP(C459,#REF!,3,0)),"",VLOOKUP(C459,#REF!,3,0)))</f>
        <v/>
      </c>
      <c r="N459" s="43"/>
      <c r="O459" s="44"/>
      <c r="P459" s="45"/>
      <c r="Q459" s="45"/>
      <c r="R459" s="38" t="str">
        <f>IF(M459="","",IF(ISNA(VLOOKUP(C459,#REF!,4,0)),"",VLOOKUP(C459,#REF!,4,0)))</f>
        <v/>
      </c>
      <c r="S459" s="60"/>
      <c r="T459" s="42" t="str">
        <f t="shared" si="13"/>
        <v/>
      </c>
      <c r="U459" s="61"/>
      <c r="V459" s="60"/>
      <c r="W459" s="47"/>
      <c r="X459" s="47"/>
      <c r="Y459" s="47"/>
      <c r="Z459" s="47"/>
      <c r="AA459" s="47"/>
      <c r="AB459" s="49"/>
      <c r="AC459" s="47"/>
      <c r="AD459" s="50"/>
      <c r="AE459"/>
      <c r="AF459"/>
      <c r="AG459"/>
      <c r="AH459"/>
      <c r="AI459"/>
      <c r="AJ459"/>
      <c r="AK459"/>
      <c r="AL459"/>
      <c r="AM459"/>
      <c r="AN459"/>
      <c r="AP459" s="5"/>
      <c r="AQ459" s="5"/>
      <c r="AR459" s="5"/>
      <c r="AS459" s="5"/>
    </row>
    <row r="460" spans="1:45" s="55" customFormat="1" ht="15" customHeight="1">
      <c r="A460" s="58"/>
      <c r="B460" s="37"/>
      <c r="C460" s="36"/>
      <c r="D460" s="37"/>
      <c r="E460" s="37"/>
      <c r="F460" s="38" t="str">
        <f>IF(C460="","",IF(ISNA(VLOOKUP(C460,#REF!,2,0)),"",VLOOKUP(C460,#REF!,2,0)))</f>
        <v/>
      </c>
      <c r="G460" s="39"/>
      <c r="H460" s="40"/>
      <c r="I460" s="41"/>
      <c r="J460" s="40"/>
      <c r="K460" s="40"/>
      <c r="L460" s="42" t="str">
        <f t="shared" si="14"/>
        <v/>
      </c>
      <c r="M460" s="59" t="str">
        <f>IF(C460="","",IF(ISNA(VLOOKUP(C460,#REF!,3,0)),"",VLOOKUP(C460,#REF!,3,0)))</f>
        <v/>
      </c>
      <c r="N460" s="43"/>
      <c r="O460" s="44"/>
      <c r="P460" s="45"/>
      <c r="Q460" s="45"/>
      <c r="R460" s="38" t="str">
        <f>IF(M460="","",IF(ISNA(VLOOKUP(C460,#REF!,4,0)),"",VLOOKUP(C460,#REF!,4,0)))</f>
        <v/>
      </c>
      <c r="S460" s="60"/>
      <c r="T460" s="42" t="str">
        <f t="shared" si="13"/>
        <v/>
      </c>
      <c r="U460" s="61"/>
      <c r="V460" s="60"/>
      <c r="W460" s="47"/>
      <c r="X460" s="47"/>
      <c r="Y460" s="48"/>
      <c r="Z460" s="47"/>
      <c r="AA460" s="47"/>
      <c r="AB460" s="49"/>
      <c r="AC460" s="47"/>
      <c r="AD460" s="50"/>
      <c r="AE460"/>
      <c r="AF460"/>
      <c r="AG460"/>
      <c r="AH460"/>
      <c r="AI460"/>
      <c r="AJ460"/>
      <c r="AK460"/>
      <c r="AL460"/>
      <c r="AM460"/>
      <c r="AN460"/>
      <c r="AP460" s="5"/>
      <c r="AQ460" s="5"/>
      <c r="AR460" s="5"/>
      <c r="AS460" s="5"/>
    </row>
    <row r="461" spans="1:45" s="55" customFormat="1" ht="15" customHeight="1">
      <c r="A461" s="58"/>
      <c r="B461" s="37"/>
      <c r="C461" s="36"/>
      <c r="D461" s="37"/>
      <c r="E461" s="37"/>
      <c r="F461" s="38" t="str">
        <f>IF(C461="","",IF(ISNA(VLOOKUP(C461,#REF!,2,0)),"",VLOOKUP(C461,#REF!,2,0)))</f>
        <v/>
      </c>
      <c r="G461" s="39"/>
      <c r="H461" s="40"/>
      <c r="I461" s="41"/>
      <c r="J461" s="40"/>
      <c r="K461" s="40"/>
      <c r="L461" s="42" t="str">
        <f t="shared" si="14"/>
        <v/>
      </c>
      <c r="M461" s="59" t="str">
        <f>IF(C461="","",IF(ISNA(VLOOKUP(C461,#REF!,3,0)),"",VLOOKUP(C461,#REF!,3,0)))</f>
        <v/>
      </c>
      <c r="N461" s="43"/>
      <c r="O461" s="44"/>
      <c r="P461" s="45"/>
      <c r="Q461" s="45"/>
      <c r="R461" s="38" t="str">
        <f>IF(M461="","",IF(ISNA(VLOOKUP(C461,#REF!,4,0)),"",VLOOKUP(C461,#REF!,4,0)))</f>
        <v/>
      </c>
      <c r="S461" s="60"/>
      <c r="T461" s="42" t="str">
        <f t="shared" si="13"/>
        <v/>
      </c>
      <c r="U461" s="61"/>
      <c r="V461" s="60"/>
      <c r="W461" s="46"/>
      <c r="X461" s="47"/>
      <c r="Y461" s="48"/>
      <c r="Z461" s="47"/>
      <c r="AA461" s="47"/>
      <c r="AB461" s="49"/>
      <c r="AC461" s="47"/>
      <c r="AD461" s="50"/>
      <c r="AE461"/>
      <c r="AF461"/>
      <c r="AG461"/>
      <c r="AH461"/>
      <c r="AI461"/>
      <c r="AJ461"/>
      <c r="AK461"/>
      <c r="AL461"/>
      <c r="AM461"/>
      <c r="AN461"/>
      <c r="AP461" s="5"/>
      <c r="AQ461" s="5"/>
      <c r="AR461" s="5"/>
      <c r="AS461" s="5"/>
    </row>
    <row r="462" spans="1:45" s="55" customFormat="1" ht="15" customHeight="1">
      <c r="A462" s="58"/>
      <c r="B462" s="37"/>
      <c r="C462" s="36"/>
      <c r="D462" s="37"/>
      <c r="E462" s="37"/>
      <c r="F462" s="38" t="str">
        <f>IF(C462="","",IF(ISNA(VLOOKUP(C462,#REF!,2,0)),"",VLOOKUP(C462,#REF!,2,0)))</f>
        <v/>
      </c>
      <c r="G462" s="39"/>
      <c r="H462" s="40"/>
      <c r="I462" s="41"/>
      <c r="J462" s="40"/>
      <c r="K462" s="40"/>
      <c r="L462" s="42" t="str">
        <f t="shared" si="14"/>
        <v/>
      </c>
      <c r="M462" s="59" t="str">
        <f>IF(C462="","",IF(ISNA(VLOOKUP(C462,#REF!,3,0)),"",VLOOKUP(C462,#REF!,3,0)))</f>
        <v/>
      </c>
      <c r="N462" s="43"/>
      <c r="O462" s="44"/>
      <c r="P462" s="45"/>
      <c r="Q462" s="45"/>
      <c r="R462" s="38" t="str">
        <f>IF(M462="","",IF(ISNA(VLOOKUP(C462,#REF!,4,0)),"",VLOOKUP(C462,#REF!,4,0)))</f>
        <v/>
      </c>
      <c r="S462" s="60"/>
      <c r="T462" s="42" t="str">
        <f t="shared" si="13"/>
        <v/>
      </c>
      <c r="U462" s="61"/>
      <c r="V462" s="60"/>
      <c r="W462" s="46"/>
      <c r="X462" s="47"/>
      <c r="Y462" s="47"/>
      <c r="Z462" s="47"/>
      <c r="AA462" s="47"/>
      <c r="AB462" s="49"/>
      <c r="AC462" s="47"/>
      <c r="AD462" s="50"/>
      <c r="AE462"/>
      <c r="AF462"/>
      <c r="AG462"/>
      <c r="AH462"/>
      <c r="AI462"/>
      <c r="AJ462"/>
      <c r="AK462"/>
      <c r="AL462"/>
      <c r="AM462"/>
      <c r="AN462"/>
      <c r="AP462" s="5"/>
      <c r="AQ462" s="5"/>
      <c r="AR462" s="5"/>
      <c r="AS462" s="5"/>
    </row>
    <row r="463" spans="1:45" s="55" customFormat="1" ht="15" customHeight="1">
      <c r="A463" s="58"/>
      <c r="B463" s="37"/>
      <c r="C463" s="36"/>
      <c r="D463" s="37"/>
      <c r="E463" s="37"/>
      <c r="F463" s="38" t="str">
        <f>IF(C463="","",IF(ISNA(VLOOKUP(C463,#REF!,2,0)),"",VLOOKUP(C463,#REF!,2,0)))</f>
        <v/>
      </c>
      <c r="G463" s="39"/>
      <c r="H463" s="40"/>
      <c r="I463" s="41"/>
      <c r="J463" s="40"/>
      <c r="K463" s="40"/>
      <c r="L463" s="42" t="str">
        <f t="shared" si="14"/>
        <v/>
      </c>
      <c r="M463" s="59" t="str">
        <f>IF(C463="","",IF(ISNA(VLOOKUP(C463,#REF!,3,0)),"",VLOOKUP(C463,#REF!,3,0)))</f>
        <v/>
      </c>
      <c r="N463" s="43"/>
      <c r="O463" s="44"/>
      <c r="P463" s="45"/>
      <c r="Q463" s="45"/>
      <c r="R463" s="38" t="str">
        <f>IF(M463="","",IF(ISNA(VLOOKUP(C463,#REF!,4,0)),"",VLOOKUP(C463,#REF!,4,0)))</f>
        <v/>
      </c>
      <c r="S463" s="60"/>
      <c r="T463" s="42" t="str">
        <f t="shared" ref="T463:T526" si="15">IF(S463&gt;R463,(S463-R463),IF(S463&lt;R463,"",IF(S463=R463,"")))</f>
        <v/>
      </c>
      <c r="U463" s="61"/>
      <c r="V463" s="60"/>
      <c r="W463" s="46"/>
      <c r="X463" s="47"/>
      <c r="Y463" s="47"/>
      <c r="Z463" s="47"/>
      <c r="AA463" s="47"/>
      <c r="AB463" s="49"/>
      <c r="AC463" s="47"/>
      <c r="AD463" s="50"/>
      <c r="AE463"/>
      <c r="AF463"/>
      <c r="AG463"/>
      <c r="AH463"/>
      <c r="AI463"/>
      <c r="AJ463"/>
      <c r="AK463"/>
      <c r="AL463"/>
      <c r="AM463"/>
      <c r="AN463"/>
      <c r="AP463" s="5"/>
      <c r="AQ463" s="5"/>
      <c r="AR463" s="5"/>
      <c r="AS463" s="5"/>
    </row>
    <row r="464" spans="1:45" s="55" customFormat="1" ht="15" customHeight="1">
      <c r="A464" s="58"/>
      <c r="B464" s="37"/>
      <c r="C464" s="36"/>
      <c r="D464" s="37"/>
      <c r="E464" s="37"/>
      <c r="F464" s="38" t="str">
        <f>IF(C464="","",IF(ISNA(VLOOKUP(C464,#REF!,2,0)),"",VLOOKUP(C464,#REF!,2,0)))</f>
        <v/>
      </c>
      <c r="G464" s="39"/>
      <c r="H464" s="40"/>
      <c r="I464" s="41"/>
      <c r="J464" s="40"/>
      <c r="K464" s="40"/>
      <c r="L464" s="42" t="str">
        <f t="shared" si="14"/>
        <v/>
      </c>
      <c r="M464" s="59" t="str">
        <f>IF(C464="","",IF(ISNA(VLOOKUP(C464,#REF!,3,0)),"",VLOOKUP(C464,#REF!,3,0)))</f>
        <v/>
      </c>
      <c r="N464" s="43"/>
      <c r="O464" s="44"/>
      <c r="P464" s="45"/>
      <c r="Q464" s="45"/>
      <c r="R464" s="38" t="str">
        <f>IF(M464="","",IF(ISNA(VLOOKUP(C464,#REF!,4,0)),"",VLOOKUP(C464,#REF!,4,0)))</f>
        <v/>
      </c>
      <c r="S464" s="60"/>
      <c r="T464" s="42" t="str">
        <f t="shared" si="15"/>
        <v/>
      </c>
      <c r="U464" s="61"/>
      <c r="V464" s="60"/>
      <c r="W464" s="47"/>
      <c r="X464" s="47"/>
      <c r="Y464" s="48"/>
      <c r="Z464" s="47"/>
      <c r="AA464" s="47"/>
      <c r="AB464" s="49"/>
      <c r="AC464" s="47"/>
      <c r="AD464" s="50"/>
      <c r="AE464"/>
      <c r="AF464"/>
      <c r="AG464"/>
      <c r="AH464"/>
      <c r="AI464"/>
      <c r="AJ464"/>
      <c r="AK464"/>
      <c r="AL464"/>
      <c r="AM464"/>
      <c r="AN464"/>
      <c r="AP464" s="5"/>
      <c r="AQ464" s="5"/>
      <c r="AR464" s="5"/>
      <c r="AS464" s="5"/>
    </row>
    <row r="465" spans="1:45" s="55" customFormat="1" ht="15" customHeight="1">
      <c r="A465" s="58"/>
      <c r="B465" s="37"/>
      <c r="C465" s="36"/>
      <c r="D465" s="37"/>
      <c r="E465" s="37"/>
      <c r="F465" s="38" t="str">
        <f>IF(C465="","",IF(ISNA(VLOOKUP(C465,#REF!,2,0)),"",VLOOKUP(C465,#REF!,2,0)))</f>
        <v/>
      </c>
      <c r="G465" s="39"/>
      <c r="H465" s="40"/>
      <c r="I465" s="41"/>
      <c r="J465" s="40"/>
      <c r="K465" s="40"/>
      <c r="L465" s="42" t="str">
        <f t="shared" si="14"/>
        <v/>
      </c>
      <c r="M465" s="59" t="str">
        <f>IF(C465="","",IF(ISNA(VLOOKUP(C465,#REF!,3,0)),"",VLOOKUP(C465,#REF!,3,0)))</f>
        <v/>
      </c>
      <c r="N465" s="43"/>
      <c r="O465" s="44"/>
      <c r="P465" s="45"/>
      <c r="Q465" s="45"/>
      <c r="R465" s="38" t="str">
        <f>IF(M465="","",IF(ISNA(VLOOKUP(C465,#REF!,4,0)),"",VLOOKUP(C465,#REF!,4,0)))</f>
        <v/>
      </c>
      <c r="S465" s="60"/>
      <c r="T465" s="42" t="str">
        <f t="shared" si="15"/>
        <v/>
      </c>
      <c r="U465" s="61"/>
      <c r="V465" s="60"/>
      <c r="W465" s="47"/>
      <c r="X465" s="47"/>
      <c r="Y465" s="47"/>
      <c r="Z465" s="47"/>
      <c r="AA465" s="47"/>
      <c r="AB465" s="49"/>
      <c r="AC465" s="47"/>
      <c r="AD465" s="50"/>
      <c r="AE465"/>
      <c r="AF465"/>
      <c r="AG465"/>
      <c r="AH465"/>
      <c r="AI465"/>
      <c r="AJ465"/>
      <c r="AK465"/>
      <c r="AL465"/>
      <c r="AM465"/>
      <c r="AN465"/>
      <c r="AP465" s="5"/>
      <c r="AQ465" s="5"/>
      <c r="AR465" s="5"/>
      <c r="AS465" s="5"/>
    </row>
    <row r="466" spans="1:45" s="55" customFormat="1" ht="15" customHeight="1">
      <c r="A466" s="58"/>
      <c r="B466" s="37"/>
      <c r="C466" s="36"/>
      <c r="D466" s="37"/>
      <c r="E466" s="37"/>
      <c r="F466" s="38" t="str">
        <f>IF(C466="","",IF(ISNA(VLOOKUP(C466,#REF!,2,0)),"",VLOOKUP(C466,#REF!,2,0)))</f>
        <v/>
      </c>
      <c r="G466" s="39"/>
      <c r="H466" s="40"/>
      <c r="I466" s="41"/>
      <c r="J466" s="40"/>
      <c r="K466" s="40"/>
      <c r="L466" s="42" t="str">
        <f t="shared" si="14"/>
        <v/>
      </c>
      <c r="M466" s="59" t="str">
        <f>IF(C466="","",IF(ISNA(VLOOKUP(C466,#REF!,3,0)),"",VLOOKUP(C466,#REF!,3,0)))</f>
        <v/>
      </c>
      <c r="N466" s="43"/>
      <c r="O466" s="44"/>
      <c r="P466" s="45"/>
      <c r="Q466" s="45"/>
      <c r="R466" s="38" t="str">
        <f>IF(M466="","",IF(ISNA(VLOOKUP(C466,#REF!,4,0)),"",VLOOKUP(C466,#REF!,4,0)))</f>
        <v/>
      </c>
      <c r="S466" s="60"/>
      <c r="T466" s="42" t="str">
        <f t="shared" si="15"/>
        <v/>
      </c>
      <c r="U466" s="61"/>
      <c r="V466" s="60"/>
      <c r="W466" s="47"/>
      <c r="X466" s="47"/>
      <c r="Y466" s="47"/>
      <c r="Z466" s="47"/>
      <c r="AA466" s="47"/>
      <c r="AB466" s="49"/>
      <c r="AC466" s="47"/>
      <c r="AD466" s="50"/>
      <c r="AE466"/>
      <c r="AF466"/>
      <c r="AG466"/>
      <c r="AH466"/>
      <c r="AI466"/>
      <c r="AJ466"/>
      <c r="AK466"/>
      <c r="AL466"/>
      <c r="AM466"/>
      <c r="AN466"/>
      <c r="AP466" s="5"/>
      <c r="AQ466" s="5"/>
      <c r="AR466" s="5"/>
      <c r="AS466" s="5"/>
    </row>
    <row r="467" spans="1:45" s="55" customFormat="1" ht="15" customHeight="1">
      <c r="A467" s="58"/>
      <c r="B467" s="37"/>
      <c r="C467" s="36"/>
      <c r="D467" s="37"/>
      <c r="E467" s="37"/>
      <c r="F467" s="38" t="str">
        <f>IF(C467="","",IF(ISNA(VLOOKUP(C467,#REF!,2,0)),"",VLOOKUP(C467,#REF!,2,0)))</f>
        <v/>
      </c>
      <c r="G467" s="39"/>
      <c r="H467" s="40"/>
      <c r="I467" s="41"/>
      <c r="J467" s="40"/>
      <c r="K467" s="40"/>
      <c r="L467" s="42" t="str">
        <f t="shared" si="14"/>
        <v/>
      </c>
      <c r="M467" s="59" t="str">
        <f>IF(C467="","",IF(ISNA(VLOOKUP(C467,#REF!,3,0)),"",VLOOKUP(C467,#REF!,3,0)))</f>
        <v/>
      </c>
      <c r="N467" s="43"/>
      <c r="O467" s="44"/>
      <c r="P467" s="45"/>
      <c r="Q467" s="45"/>
      <c r="R467" s="38" t="str">
        <f>IF(M467="","",IF(ISNA(VLOOKUP(C467,#REF!,4,0)),"",VLOOKUP(C467,#REF!,4,0)))</f>
        <v/>
      </c>
      <c r="S467" s="60"/>
      <c r="T467" s="42" t="str">
        <f t="shared" si="15"/>
        <v/>
      </c>
      <c r="U467" s="61"/>
      <c r="V467" s="60"/>
      <c r="W467" s="47"/>
      <c r="X467" s="47"/>
      <c r="Y467" s="47"/>
      <c r="Z467" s="47"/>
      <c r="AA467" s="47"/>
      <c r="AB467" s="49"/>
      <c r="AC467" s="47"/>
      <c r="AD467" s="50"/>
      <c r="AE467"/>
      <c r="AF467"/>
      <c r="AG467"/>
      <c r="AH467"/>
      <c r="AI467"/>
      <c r="AJ467"/>
      <c r="AK467"/>
      <c r="AL467"/>
      <c r="AM467"/>
      <c r="AN467"/>
      <c r="AP467" s="5"/>
      <c r="AQ467" s="5"/>
      <c r="AR467" s="5"/>
      <c r="AS467" s="5"/>
    </row>
    <row r="468" spans="1:45" s="55" customFormat="1" ht="15" customHeight="1">
      <c r="A468" s="58"/>
      <c r="B468" s="37"/>
      <c r="C468" s="36"/>
      <c r="D468" s="37"/>
      <c r="E468" s="37"/>
      <c r="F468" s="38" t="str">
        <f>IF(C468="","",IF(ISNA(VLOOKUP(C468,#REF!,2,0)),"",VLOOKUP(C468,#REF!,2,0)))</f>
        <v/>
      </c>
      <c r="G468" s="39"/>
      <c r="H468" s="40"/>
      <c r="I468" s="41"/>
      <c r="J468" s="40"/>
      <c r="K468" s="40"/>
      <c r="L468" s="42" t="str">
        <f t="shared" si="14"/>
        <v/>
      </c>
      <c r="M468" s="59" t="str">
        <f>IF(C468="","",IF(ISNA(VLOOKUP(C468,#REF!,3,0)),"",VLOOKUP(C468,#REF!,3,0)))</f>
        <v/>
      </c>
      <c r="N468" s="43"/>
      <c r="O468" s="44"/>
      <c r="P468" s="45"/>
      <c r="Q468" s="45"/>
      <c r="R468" s="38" t="str">
        <f>IF(M468="","",IF(ISNA(VLOOKUP(C468,#REF!,4,0)),"",VLOOKUP(C468,#REF!,4,0)))</f>
        <v/>
      </c>
      <c r="S468" s="60"/>
      <c r="T468" s="42" t="str">
        <f t="shared" si="15"/>
        <v/>
      </c>
      <c r="U468" s="61"/>
      <c r="V468" s="60"/>
      <c r="W468" s="47"/>
      <c r="X468" s="47"/>
      <c r="Y468" s="48"/>
      <c r="Z468" s="47"/>
      <c r="AA468" s="47"/>
      <c r="AB468" s="49"/>
      <c r="AC468" s="47"/>
      <c r="AD468" s="50"/>
      <c r="AE468"/>
      <c r="AF468"/>
      <c r="AG468"/>
      <c r="AH468"/>
      <c r="AI468"/>
      <c r="AJ468"/>
      <c r="AK468"/>
      <c r="AL468"/>
      <c r="AM468"/>
      <c r="AN468"/>
      <c r="AP468" s="5"/>
      <c r="AQ468" s="5"/>
      <c r="AR468" s="5"/>
      <c r="AS468" s="5"/>
    </row>
    <row r="469" spans="1:45" s="55" customFormat="1" ht="15" customHeight="1">
      <c r="A469" s="58"/>
      <c r="B469" s="37"/>
      <c r="C469" s="36"/>
      <c r="D469" s="37"/>
      <c r="E469" s="37"/>
      <c r="F469" s="38" t="str">
        <f>IF(C469="","",IF(ISNA(VLOOKUP(C469,#REF!,2,0)),"",VLOOKUP(C469,#REF!,2,0)))</f>
        <v/>
      </c>
      <c r="G469" s="39"/>
      <c r="H469" s="40"/>
      <c r="I469" s="41"/>
      <c r="J469" s="40"/>
      <c r="K469" s="40"/>
      <c r="L469" s="42" t="str">
        <f t="shared" si="14"/>
        <v/>
      </c>
      <c r="M469" s="59" t="str">
        <f>IF(C469="","",IF(ISNA(VLOOKUP(C469,#REF!,3,0)),"",VLOOKUP(C469,#REF!,3,0)))</f>
        <v/>
      </c>
      <c r="N469" s="43"/>
      <c r="O469" s="44"/>
      <c r="P469" s="45"/>
      <c r="Q469" s="45"/>
      <c r="R469" s="38" t="str">
        <f>IF(M469="","",IF(ISNA(VLOOKUP(C469,#REF!,4,0)),"",VLOOKUP(C469,#REF!,4,0)))</f>
        <v/>
      </c>
      <c r="S469" s="60"/>
      <c r="T469" s="42" t="str">
        <f t="shared" si="15"/>
        <v/>
      </c>
      <c r="U469" s="61"/>
      <c r="V469" s="60"/>
      <c r="W469" s="47"/>
      <c r="X469" s="47"/>
      <c r="Y469" s="47"/>
      <c r="Z469" s="47"/>
      <c r="AA469" s="47"/>
      <c r="AB469" s="49"/>
      <c r="AC469" s="47"/>
      <c r="AD469" s="50"/>
      <c r="AE469"/>
      <c r="AF469"/>
      <c r="AG469"/>
      <c r="AH469"/>
      <c r="AI469"/>
      <c r="AJ469"/>
      <c r="AK469"/>
      <c r="AL469"/>
      <c r="AM469"/>
      <c r="AN469"/>
      <c r="AP469" s="5"/>
      <c r="AQ469" s="5"/>
      <c r="AR469" s="5"/>
      <c r="AS469" s="5"/>
    </row>
    <row r="470" spans="1:45" s="55" customFormat="1" ht="15" customHeight="1">
      <c r="A470" s="58"/>
      <c r="B470" s="37"/>
      <c r="C470" s="36"/>
      <c r="D470" s="37"/>
      <c r="E470" s="37"/>
      <c r="F470" s="38" t="str">
        <f>IF(C470="","",IF(ISNA(VLOOKUP(C470,#REF!,2,0)),"",VLOOKUP(C470,#REF!,2,0)))</f>
        <v/>
      </c>
      <c r="G470" s="39"/>
      <c r="H470" s="40"/>
      <c r="I470" s="41"/>
      <c r="J470" s="40"/>
      <c r="K470" s="40"/>
      <c r="L470" s="42" t="str">
        <f t="shared" si="14"/>
        <v/>
      </c>
      <c r="M470" s="59" t="str">
        <f>IF(C470="","",IF(ISNA(VLOOKUP(C470,#REF!,3,0)),"",VLOOKUP(C470,#REF!,3,0)))</f>
        <v/>
      </c>
      <c r="N470" s="43"/>
      <c r="O470" s="44"/>
      <c r="P470" s="45"/>
      <c r="Q470" s="45"/>
      <c r="R470" s="38" t="str">
        <f>IF(M470="","",IF(ISNA(VLOOKUP(C470,#REF!,4,0)),"",VLOOKUP(C470,#REF!,4,0)))</f>
        <v/>
      </c>
      <c r="S470" s="60"/>
      <c r="T470" s="42" t="str">
        <f t="shared" si="15"/>
        <v/>
      </c>
      <c r="U470" s="61"/>
      <c r="V470" s="60"/>
      <c r="W470" s="62"/>
      <c r="X470" s="47"/>
      <c r="Y470" s="47"/>
      <c r="Z470" s="47"/>
      <c r="AA470" s="47"/>
      <c r="AB470" s="49"/>
      <c r="AC470" s="47"/>
      <c r="AD470" s="50"/>
      <c r="AE470"/>
      <c r="AF470"/>
      <c r="AG470"/>
      <c r="AH470"/>
      <c r="AI470"/>
      <c r="AJ470"/>
      <c r="AK470"/>
      <c r="AL470"/>
      <c r="AM470"/>
      <c r="AN470"/>
      <c r="AP470" s="5"/>
      <c r="AQ470" s="5"/>
      <c r="AR470" s="5"/>
      <c r="AS470" s="5"/>
    </row>
    <row r="471" spans="1:45" s="55" customFormat="1" ht="15" customHeight="1">
      <c r="A471" s="58"/>
      <c r="B471" s="37"/>
      <c r="C471" s="36"/>
      <c r="D471" s="37"/>
      <c r="E471" s="37"/>
      <c r="F471" s="38" t="str">
        <f>IF(C471="","",IF(ISNA(VLOOKUP(C471,#REF!,2,0)),"",VLOOKUP(C471,#REF!,2,0)))</f>
        <v/>
      </c>
      <c r="G471" s="39"/>
      <c r="H471" s="40"/>
      <c r="I471" s="41"/>
      <c r="J471" s="40"/>
      <c r="K471" s="40"/>
      <c r="L471" s="42" t="str">
        <f t="shared" si="14"/>
        <v/>
      </c>
      <c r="M471" s="59" t="str">
        <f>IF(C471="","",IF(ISNA(VLOOKUP(C471,#REF!,3,0)),"",VLOOKUP(C471,#REF!,3,0)))</f>
        <v/>
      </c>
      <c r="N471" s="43"/>
      <c r="O471" s="44"/>
      <c r="P471" s="45"/>
      <c r="Q471" s="45"/>
      <c r="R471" s="38" t="str">
        <f>IF(M471="","",IF(ISNA(VLOOKUP(C471,#REF!,4,0)),"",VLOOKUP(C471,#REF!,4,0)))</f>
        <v/>
      </c>
      <c r="S471" s="60"/>
      <c r="T471" s="42" t="str">
        <f t="shared" si="15"/>
        <v/>
      </c>
      <c r="U471" s="61"/>
      <c r="V471" s="60"/>
      <c r="W471" s="47"/>
      <c r="X471" s="47"/>
      <c r="Y471" s="47"/>
      <c r="Z471" s="47"/>
      <c r="AA471" s="47"/>
      <c r="AB471" s="49"/>
      <c r="AC471" s="47"/>
      <c r="AD471" s="50"/>
      <c r="AE471"/>
      <c r="AF471"/>
      <c r="AG471"/>
      <c r="AH471"/>
      <c r="AI471"/>
      <c r="AJ471"/>
      <c r="AK471"/>
      <c r="AL471"/>
      <c r="AM471"/>
      <c r="AN471"/>
      <c r="AP471" s="5"/>
      <c r="AQ471" s="5"/>
      <c r="AR471" s="5"/>
      <c r="AS471" s="5"/>
    </row>
    <row r="472" spans="1:45" s="55" customFormat="1" ht="15" customHeight="1">
      <c r="A472" s="58"/>
      <c r="B472" s="37"/>
      <c r="C472" s="36"/>
      <c r="D472" s="37"/>
      <c r="E472" s="37"/>
      <c r="F472" s="38" t="str">
        <f>IF(C472="","",IF(ISNA(VLOOKUP(C472,#REF!,2,0)),"",VLOOKUP(C472,#REF!,2,0)))</f>
        <v/>
      </c>
      <c r="G472" s="39"/>
      <c r="H472" s="40"/>
      <c r="I472" s="41"/>
      <c r="J472" s="40"/>
      <c r="K472" s="40"/>
      <c r="L472" s="42" t="str">
        <f t="shared" si="14"/>
        <v/>
      </c>
      <c r="M472" s="59" t="str">
        <f>IF(C472="","",IF(ISNA(VLOOKUP(C472,#REF!,3,0)),"",VLOOKUP(C472,#REF!,3,0)))</f>
        <v/>
      </c>
      <c r="N472" s="43"/>
      <c r="O472" s="44"/>
      <c r="P472" s="45"/>
      <c r="Q472" s="45"/>
      <c r="R472" s="38" t="str">
        <f>IF(M472="","",IF(ISNA(VLOOKUP(C472,#REF!,4,0)),"",VLOOKUP(C472,#REF!,4,0)))</f>
        <v/>
      </c>
      <c r="S472" s="60"/>
      <c r="T472" s="42" t="str">
        <f t="shared" si="15"/>
        <v/>
      </c>
      <c r="U472" s="61"/>
      <c r="V472" s="60"/>
      <c r="W472" s="47"/>
      <c r="X472" s="47"/>
      <c r="Y472" s="48"/>
      <c r="Z472" s="47"/>
      <c r="AA472" s="47"/>
      <c r="AB472" s="49"/>
      <c r="AC472" s="47"/>
      <c r="AD472" s="50"/>
      <c r="AE472"/>
      <c r="AF472"/>
      <c r="AG472"/>
      <c r="AH472"/>
      <c r="AI472"/>
      <c r="AJ472"/>
      <c r="AK472"/>
      <c r="AL472"/>
      <c r="AM472"/>
      <c r="AN472"/>
      <c r="AP472" s="5"/>
      <c r="AQ472" s="5"/>
      <c r="AR472" s="5"/>
      <c r="AS472" s="5"/>
    </row>
    <row r="473" spans="1:45" s="55" customFormat="1" ht="15" customHeight="1">
      <c r="A473" s="58"/>
      <c r="B473" s="37"/>
      <c r="C473" s="36"/>
      <c r="D473" s="37"/>
      <c r="E473" s="37"/>
      <c r="F473" s="38" t="str">
        <f>IF(C473="","",IF(ISNA(VLOOKUP(C473,#REF!,2,0)),"",VLOOKUP(C473,#REF!,2,0)))</f>
        <v/>
      </c>
      <c r="G473" s="39"/>
      <c r="H473" s="40"/>
      <c r="I473" s="41"/>
      <c r="J473" s="40"/>
      <c r="K473" s="40"/>
      <c r="L473" s="42" t="str">
        <f t="shared" si="14"/>
        <v/>
      </c>
      <c r="M473" s="59" t="str">
        <f>IF(C473="","",IF(ISNA(VLOOKUP(C473,#REF!,3,0)),"",VLOOKUP(C473,#REF!,3,0)))</f>
        <v/>
      </c>
      <c r="N473" s="43"/>
      <c r="O473" s="44"/>
      <c r="P473" s="45"/>
      <c r="Q473" s="45"/>
      <c r="R473" s="38" t="str">
        <f>IF(M473="","",IF(ISNA(VLOOKUP(C473,#REF!,4,0)),"",VLOOKUP(C473,#REF!,4,0)))</f>
        <v/>
      </c>
      <c r="S473" s="60"/>
      <c r="T473" s="42" t="str">
        <f t="shared" si="15"/>
        <v/>
      </c>
      <c r="U473" s="61"/>
      <c r="V473" s="60"/>
      <c r="W473" s="47"/>
      <c r="X473" s="47"/>
      <c r="Y473" s="47"/>
      <c r="Z473" s="47"/>
      <c r="AA473" s="47"/>
      <c r="AB473" s="49"/>
      <c r="AC473" s="47"/>
      <c r="AD473" s="50"/>
      <c r="AE473"/>
      <c r="AF473"/>
      <c r="AG473"/>
      <c r="AH473"/>
      <c r="AI473"/>
      <c r="AJ473"/>
      <c r="AK473"/>
      <c r="AL473"/>
      <c r="AM473"/>
      <c r="AN473"/>
      <c r="AP473" s="5"/>
      <c r="AQ473" s="5"/>
      <c r="AR473" s="5"/>
      <c r="AS473" s="5"/>
    </row>
    <row r="474" spans="1:45" s="55" customFormat="1" ht="15" customHeight="1">
      <c r="A474" s="58"/>
      <c r="B474" s="37"/>
      <c r="C474" s="36"/>
      <c r="D474" s="37"/>
      <c r="E474" s="37"/>
      <c r="F474" s="38" t="str">
        <f>IF(C474="","",IF(ISNA(VLOOKUP(C474,#REF!,2,0)),"",VLOOKUP(C474,#REF!,2,0)))</f>
        <v/>
      </c>
      <c r="G474" s="39"/>
      <c r="H474" s="40"/>
      <c r="I474" s="41"/>
      <c r="J474" s="40"/>
      <c r="K474" s="40"/>
      <c r="L474" s="42" t="str">
        <f t="shared" si="14"/>
        <v/>
      </c>
      <c r="M474" s="59" t="str">
        <f>IF(C474="","",IF(ISNA(VLOOKUP(C474,#REF!,3,0)),"",VLOOKUP(C474,#REF!,3,0)))</f>
        <v/>
      </c>
      <c r="N474" s="43"/>
      <c r="O474" s="44"/>
      <c r="P474" s="45"/>
      <c r="Q474" s="45"/>
      <c r="R474" s="38" t="str">
        <f>IF(M474="","",IF(ISNA(VLOOKUP(C474,#REF!,4,0)),"",VLOOKUP(C474,#REF!,4,0)))</f>
        <v/>
      </c>
      <c r="S474" s="60"/>
      <c r="T474" s="42" t="str">
        <f t="shared" si="15"/>
        <v/>
      </c>
      <c r="U474" s="61"/>
      <c r="V474" s="60"/>
      <c r="W474" s="46"/>
      <c r="X474" s="47"/>
      <c r="Y474" s="48"/>
      <c r="Z474" s="47"/>
      <c r="AA474" s="48"/>
      <c r="AB474" s="76"/>
      <c r="AC474" s="62"/>
      <c r="AE474"/>
      <c r="AF474"/>
      <c r="AG474"/>
      <c r="AH474"/>
      <c r="AI474"/>
      <c r="AJ474"/>
      <c r="AK474"/>
      <c r="AL474"/>
      <c r="AM474"/>
      <c r="AN474"/>
      <c r="AP474" s="5"/>
      <c r="AQ474" s="5"/>
      <c r="AR474" s="5"/>
      <c r="AS474" s="5"/>
    </row>
    <row r="475" spans="1:45" s="55" customFormat="1" ht="15" customHeight="1">
      <c r="A475" s="83"/>
      <c r="B475" s="37"/>
      <c r="C475" s="36"/>
      <c r="D475" s="37"/>
      <c r="E475" s="37"/>
      <c r="F475" s="38" t="str">
        <f>IF(C475="","",IF(ISNA(VLOOKUP(C475,#REF!,2,0)),"",VLOOKUP(C475,#REF!,2,0)))</f>
        <v/>
      </c>
      <c r="G475" s="39"/>
      <c r="H475" s="40"/>
      <c r="I475" s="41"/>
      <c r="J475" s="40"/>
      <c r="K475" s="40"/>
      <c r="L475" s="42" t="str">
        <f t="shared" si="14"/>
        <v/>
      </c>
      <c r="M475" s="59" t="str">
        <f>IF(C475="","",IF(ISNA(VLOOKUP(C475,#REF!,3,0)),"",VLOOKUP(C475,#REF!,3,0)))</f>
        <v/>
      </c>
      <c r="N475" s="43"/>
      <c r="O475" s="44"/>
      <c r="P475" s="45"/>
      <c r="Q475" s="45"/>
      <c r="R475" s="38" t="str">
        <f>IF(M475="","",IF(ISNA(VLOOKUP(C475,#REF!,4,0)),"",VLOOKUP(C475,#REF!,4,0)))</f>
        <v/>
      </c>
      <c r="S475" s="60"/>
      <c r="T475" s="42" t="str">
        <f t="shared" si="15"/>
        <v/>
      </c>
      <c r="U475" s="84"/>
      <c r="V475" s="85"/>
      <c r="W475" s="47"/>
      <c r="X475" s="47"/>
      <c r="Y475" s="47"/>
      <c r="Z475" s="47"/>
      <c r="AA475" s="47"/>
      <c r="AB475" s="49"/>
      <c r="AC475" s="47"/>
      <c r="AD475" s="50"/>
      <c r="AE475"/>
      <c r="AF475"/>
      <c r="AG475"/>
      <c r="AH475"/>
      <c r="AI475"/>
      <c r="AJ475"/>
      <c r="AK475"/>
      <c r="AL475"/>
      <c r="AM475"/>
      <c r="AN475"/>
      <c r="AP475" s="5"/>
      <c r="AQ475" s="5"/>
      <c r="AR475" s="5"/>
      <c r="AS475" s="5"/>
    </row>
    <row r="476" spans="1:45" s="55" customFormat="1" ht="15" customHeight="1" thickBot="1">
      <c r="A476" s="86"/>
      <c r="B476" s="37"/>
      <c r="C476" s="36"/>
      <c r="D476" s="37"/>
      <c r="E476" s="37"/>
      <c r="F476" s="38" t="str">
        <f>IF(C476="","",IF(ISNA(VLOOKUP(C476,#REF!,2,0)),"",VLOOKUP(C476,#REF!,2,0)))</f>
        <v/>
      </c>
      <c r="G476" s="39"/>
      <c r="H476" s="40"/>
      <c r="I476" s="41"/>
      <c r="J476" s="40"/>
      <c r="K476" s="40"/>
      <c r="L476" s="42" t="str">
        <f t="shared" si="14"/>
        <v/>
      </c>
      <c r="M476" s="59" t="str">
        <f>IF(C476="","",IF(ISNA(VLOOKUP(C476,#REF!,3,0)),"",VLOOKUP(C476,#REF!,3,0)))</f>
        <v/>
      </c>
      <c r="N476" s="43"/>
      <c r="O476" s="44"/>
      <c r="P476" s="45"/>
      <c r="Q476" s="45"/>
      <c r="R476" s="38" t="str">
        <f>IF(M476="","",IF(ISNA(VLOOKUP(C476,#REF!,4,0)),"",VLOOKUP(C476,#REF!,4,0)))</f>
        <v/>
      </c>
      <c r="S476" s="60"/>
      <c r="T476" s="42" t="str">
        <f t="shared" si="15"/>
        <v/>
      </c>
      <c r="U476" s="87"/>
      <c r="V476" s="88"/>
      <c r="W476" s="89"/>
      <c r="X476" s="90"/>
      <c r="Y476" s="85"/>
      <c r="Z476" s="89"/>
      <c r="AA476" s="89"/>
      <c r="AB476" s="90"/>
      <c r="AC476" s="47"/>
      <c r="AD476" s="91"/>
      <c r="AE476" s="51"/>
      <c r="AF476" s="51"/>
      <c r="AG476" s="51"/>
      <c r="AH476" s="51"/>
      <c r="AI476" s="51"/>
      <c r="AJ476" s="51"/>
      <c r="AK476" s="51"/>
      <c r="AL476" s="51"/>
      <c r="AM476" s="51"/>
      <c r="AN476" s="51"/>
      <c r="AP476" s="5"/>
      <c r="AQ476" s="5"/>
      <c r="AR476" s="5"/>
      <c r="AS476" s="5"/>
    </row>
    <row r="477" spans="1:45" s="55" customFormat="1" ht="15" customHeight="1" thickBot="1">
      <c r="A477" s="86"/>
      <c r="B477" s="37"/>
      <c r="C477" s="36"/>
      <c r="D477" s="37"/>
      <c r="E477" s="37"/>
      <c r="F477" s="38" t="str">
        <f>IF(C477="","",IF(ISNA(VLOOKUP(C477,#REF!,2,0)),"",VLOOKUP(C477,#REF!,2,0)))</f>
        <v/>
      </c>
      <c r="G477" s="39"/>
      <c r="H477" s="40"/>
      <c r="I477" s="41"/>
      <c r="J477" s="40"/>
      <c r="K477" s="40"/>
      <c r="L477" s="42" t="str">
        <f t="shared" si="14"/>
        <v/>
      </c>
      <c r="M477" s="59" t="str">
        <f>IF(C477="","",IF(ISNA(VLOOKUP(C477,#REF!,3,0)),"",VLOOKUP(C477,#REF!,3,0)))</f>
        <v/>
      </c>
      <c r="N477" s="43"/>
      <c r="O477" s="44"/>
      <c r="P477" s="45"/>
      <c r="Q477" s="45"/>
      <c r="R477" s="38" t="str">
        <f>IF(M477="","",IF(ISNA(VLOOKUP(C477,#REF!,4,0)),"",VLOOKUP(C477,#REF!,4,0)))</f>
        <v/>
      </c>
      <c r="S477" s="60"/>
      <c r="T477" s="42" t="str">
        <f t="shared" si="15"/>
        <v/>
      </c>
      <c r="U477" s="87"/>
      <c r="V477" s="88"/>
      <c r="W477" s="46"/>
      <c r="X477" s="46"/>
      <c r="Y477" s="88"/>
      <c r="Z477" s="46"/>
      <c r="AA477" s="46"/>
      <c r="AB477" s="46"/>
      <c r="AC477" s="46"/>
      <c r="AD477" s="91"/>
      <c r="AE477" s="124" t="s">
        <v>34</v>
      </c>
      <c r="AF477" s="124"/>
      <c r="AG477" s="125"/>
      <c r="AH477" s="92">
        <f>COUNTIF(G:G,"&gt;0:00")</f>
        <v>1</v>
      </c>
      <c r="AI477" s="124" t="s">
        <v>35</v>
      </c>
      <c r="AJ477" s="124"/>
      <c r="AK477" s="125"/>
      <c r="AL477" s="54">
        <f>COUNTIF(T:T,"&gt;0:00")</f>
        <v>1</v>
      </c>
      <c r="AM477" s="51"/>
      <c r="AN477" s="51"/>
      <c r="AP477" s="5"/>
      <c r="AQ477" s="5"/>
      <c r="AR477" s="5"/>
      <c r="AS477" s="5"/>
    </row>
    <row r="478" spans="1:45" s="55" customFormat="1" ht="15" customHeight="1" thickBot="1">
      <c r="A478" s="86"/>
      <c r="B478" s="37"/>
      <c r="C478" s="36"/>
      <c r="D478" s="37"/>
      <c r="E478" s="37"/>
      <c r="F478" s="38" t="str">
        <f>IF(C478="","",IF(ISNA(VLOOKUP(C478,#REF!,2,0)),"",VLOOKUP(C478,#REF!,2,0)))</f>
        <v/>
      </c>
      <c r="G478" s="39"/>
      <c r="H478" s="40"/>
      <c r="I478" s="41"/>
      <c r="J478" s="40"/>
      <c r="K478" s="40"/>
      <c r="L478" s="42" t="str">
        <f t="shared" si="14"/>
        <v/>
      </c>
      <c r="M478" s="59" t="str">
        <f>IF(C478="","",IF(ISNA(VLOOKUP(C478,#REF!,3,0)),"",VLOOKUP(C478,#REF!,3,0)))</f>
        <v/>
      </c>
      <c r="N478" s="43"/>
      <c r="O478" s="44"/>
      <c r="P478" s="45"/>
      <c r="Q478" s="45"/>
      <c r="R478" s="38" t="str">
        <f>IF(M478="","",IF(ISNA(VLOOKUP(C478,#REF!,4,0)),"",VLOOKUP(C478,#REF!,4,0)))</f>
        <v/>
      </c>
      <c r="S478" s="60"/>
      <c r="T478" s="42" t="str">
        <f t="shared" si="15"/>
        <v/>
      </c>
      <c r="U478" s="87"/>
      <c r="V478" s="88"/>
      <c r="W478" s="46"/>
      <c r="X478" s="46"/>
      <c r="Y478" s="88"/>
      <c r="Z478" s="46"/>
      <c r="AA478" s="46"/>
      <c r="AB478" s="46"/>
      <c r="AC478" s="46"/>
      <c r="AD478" s="91"/>
      <c r="AE478" s="124" t="s">
        <v>36</v>
      </c>
      <c r="AF478" s="124"/>
      <c r="AG478" s="124"/>
      <c r="AH478" s="54">
        <f>COUNTIF(S:S,"&gt;0:00")</f>
        <v>1</v>
      </c>
      <c r="AI478" s="124" t="s">
        <v>37</v>
      </c>
      <c r="AJ478" s="124"/>
      <c r="AK478" s="125"/>
      <c r="AL478" s="93">
        <f>((SUM(T:T))/AL477)</f>
        <v>6.9444444444444198E-3</v>
      </c>
      <c r="AM478" s="51"/>
      <c r="AN478" s="51"/>
      <c r="AP478" s="5"/>
      <c r="AQ478" s="5"/>
      <c r="AR478" s="5"/>
      <c r="AS478" s="5"/>
    </row>
    <row r="479" spans="1:45" s="55" customFormat="1" ht="15" customHeight="1" thickBot="1">
      <c r="A479" s="86"/>
      <c r="B479" s="37"/>
      <c r="C479" s="36"/>
      <c r="D479" s="37"/>
      <c r="E479" s="37"/>
      <c r="F479" s="38" t="str">
        <f>IF(C479="","",IF(ISNA(VLOOKUP(C479,#REF!,2,0)),"",VLOOKUP(C479,#REF!,2,0)))</f>
        <v/>
      </c>
      <c r="G479" s="39"/>
      <c r="H479" s="40"/>
      <c r="I479" s="41"/>
      <c r="J479" s="40"/>
      <c r="K479" s="40"/>
      <c r="L479" s="42" t="str">
        <f t="shared" si="14"/>
        <v/>
      </c>
      <c r="M479" s="59" t="str">
        <f>IF(C479="","",IF(ISNA(VLOOKUP(C479,#REF!,3,0)),"",VLOOKUP(C479,#REF!,3,0)))</f>
        <v/>
      </c>
      <c r="N479" s="43"/>
      <c r="O479" s="44"/>
      <c r="P479" s="45"/>
      <c r="Q479" s="45"/>
      <c r="R479" s="38" t="str">
        <f>IF(M479="","",IF(ISNA(VLOOKUP(C479,#REF!,4,0)),"",VLOOKUP(C479,#REF!,4,0)))</f>
        <v/>
      </c>
      <c r="S479" s="60"/>
      <c r="T479" s="42" t="str">
        <f t="shared" si="15"/>
        <v/>
      </c>
      <c r="U479" s="87"/>
      <c r="V479" s="88"/>
      <c r="W479" s="46"/>
      <c r="X479" s="46"/>
      <c r="Y479" s="88"/>
      <c r="Z479" s="46"/>
      <c r="AA479" s="46"/>
      <c r="AB479" s="46"/>
      <c r="AC479" s="46"/>
      <c r="AD479" s="91"/>
      <c r="AE479" s="94"/>
      <c r="AF479" s="94"/>
      <c r="AG479" s="94"/>
      <c r="AH479" s="94"/>
      <c r="AI479" s="126" t="s">
        <v>38</v>
      </c>
      <c r="AJ479" s="127"/>
      <c r="AK479" s="125"/>
      <c r="AL479" s="95">
        <f>((AH478-AL477)/AH478)</f>
        <v>0</v>
      </c>
      <c r="AM479" s="51"/>
      <c r="AN479" s="51"/>
      <c r="AP479" s="5"/>
      <c r="AQ479" s="5"/>
      <c r="AR479" s="5"/>
      <c r="AS479" s="5"/>
    </row>
    <row r="480" spans="1:45" s="55" customFormat="1" ht="15" customHeight="1" thickBot="1">
      <c r="A480" s="86"/>
      <c r="B480" s="37"/>
      <c r="C480" s="36"/>
      <c r="D480" s="37"/>
      <c r="E480" s="37"/>
      <c r="F480" s="38" t="str">
        <f>IF(C480="","",IF(ISNA(VLOOKUP(C480,#REF!,2,0)),"",VLOOKUP(C480,#REF!,2,0)))</f>
        <v/>
      </c>
      <c r="G480" s="39"/>
      <c r="H480" s="40"/>
      <c r="I480" s="41"/>
      <c r="J480" s="40"/>
      <c r="K480" s="40"/>
      <c r="L480" s="42" t="str">
        <f t="shared" si="14"/>
        <v/>
      </c>
      <c r="M480" s="59" t="str">
        <f>IF(C480="","",IF(ISNA(VLOOKUP(C480,#REF!,3,0)),"",VLOOKUP(C480,#REF!,3,0)))</f>
        <v/>
      </c>
      <c r="N480" s="43"/>
      <c r="O480" s="44"/>
      <c r="P480" s="45"/>
      <c r="Q480" s="45"/>
      <c r="R480" s="38" t="str">
        <f>IF(M480="","",IF(ISNA(VLOOKUP(C480,#REF!,4,0)),"",VLOOKUP(C480,#REF!,4,0)))</f>
        <v/>
      </c>
      <c r="S480" s="60"/>
      <c r="T480" s="42" t="str">
        <f t="shared" si="15"/>
        <v/>
      </c>
      <c r="U480" s="87"/>
      <c r="V480" s="88"/>
      <c r="W480" s="46"/>
      <c r="X480" s="46"/>
      <c r="Y480" s="88"/>
      <c r="Z480" s="46"/>
      <c r="AA480" s="46"/>
      <c r="AB480" s="96"/>
      <c r="AC480" s="46"/>
      <c r="AD480" s="91"/>
      <c r="AE480" s="124" t="s">
        <v>39</v>
      </c>
      <c r="AF480" s="124"/>
      <c r="AG480" s="125"/>
      <c r="AH480" s="97">
        <f>SUM(N:N)</f>
        <v>120</v>
      </c>
      <c r="AI480" s="51"/>
      <c r="AJ480" s="51"/>
      <c r="AK480" s="51"/>
      <c r="AL480" s="51"/>
      <c r="AM480" s="94"/>
      <c r="AN480" s="94"/>
      <c r="AP480" s="5"/>
      <c r="AQ480" s="5"/>
      <c r="AR480" s="5"/>
      <c r="AS480" s="5"/>
    </row>
    <row r="481" spans="1:45" s="55" customFormat="1" ht="15" customHeight="1" thickBot="1">
      <c r="A481" s="86"/>
      <c r="B481" s="37"/>
      <c r="C481" s="36"/>
      <c r="D481" s="37"/>
      <c r="E481" s="37"/>
      <c r="F481" s="38" t="str">
        <f>IF(C481="","",IF(ISNA(VLOOKUP(C481,#REF!,2,0)),"",VLOOKUP(C481,#REF!,2,0)))</f>
        <v/>
      </c>
      <c r="G481" s="39"/>
      <c r="H481" s="40"/>
      <c r="I481" s="41"/>
      <c r="J481" s="40"/>
      <c r="K481" s="40"/>
      <c r="L481" s="42" t="str">
        <f t="shared" si="14"/>
        <v/>
      </c>
      <c r="M481" s="59" t="str">
        <f>IF(C481="","",IF(ISNA(VLOOKUP(C481,#REF!,3,0)),"",VLOOKUP(C481,#REF!,3,0)))</f>
        <v/>
      </c>
      <c r="N481" s="43"/>
      <c r="O481" s="44"/>
      <c r="P481" s="45"/>
      <c r="Q481" s="45"/>
      <c r="R481" s="38" t="str">
        <f>IF(M481="","",IF(ISNA(VLOOKUP(C481,#REF!,4,0)),"",VLOOKUP(C481,#REF!,4,0)))</f>
        <v/>
      </c>
      <c r="S481" s="60"/>
      <c r="T481" s="42" t="str">
        <f t="shared" si="15"/>
        <v/>
      </c>
      <c r="U481" s="87"/>
      <c r="V481" s="88"/>
      <c r="W481" s="46"/>
      <c r="X481" s="46"/>
      <c r="Y481" s="88"/>
      <c r="Z481" s="46"/>
      <c r="AA481" s="46"/>
      <c r="AB481" s="46"/>
      <c r="AC481" s="46"/>
      <c r="AD481" s="91"/>
      <c r="AE481" s="51"/>
      <c r="AF481" s="51"/>
      <c r="AG481" s="51"/>
      <c r="AH481" s="51"/>
      <c r="AI481" s="98"/>
      <c r="AJ481" s="98"/>
      <c r="AK481" s="73" t="s">
        <v>40</v>
      </c>
      <c r="AL481" s="54">
        <f>SUM(AL484:AL495)</f>
        <v>1</v>
      </c>
      <c r="AM481" s="94"/>
      <c r="AN481" s="94"/>
      <c r="AP481" s="5"/>
      <c r="AQ481" s="5"/>
      <c r="AR481" s="5"/>
      <c r="AS481" s="5"/>
    </row>
    <row r="482" spans="1:45" s="55" customFormat="1" ht="15" customHeight="1" thickBot="1">
      <c r="A482" s="83"/>
      <c r="B482" s="37"/>
      <c r="C482" s="36"/>
      <c r="D482" s="37"/>
      <c r="E482" s="37"/>
      <c r="F482" s="38" t="str">
        <f>IF(C482="","",IF(ISNA(VLOOKUP(C482,#REF!,2,0)),"",VLOOKUP(C482,#REF!,2,0)))</f>
        <v/>
      </c>
      <c r="G482" s="39"/>
      <c r="H482" s="40"/>
      <c r="I482" s="41"/>
      <c r="J482" s="40"/>
      <c r="K482" s="40"/>
      <c r="L482" s="42" t="str">
        <f t="shared" si="14"/>
        <v/>
      </c>
      <c r="M482" s="59" t="str">
        <f>IF(C482="","",IF(ISNA(VLOOKUP(C482,#REF!,3,0)),"",VLOOKUP(C482,#REF!,3,0)))</f>
        <v/>
      </c>
      <c r="N482" s="43"/>
      <c r="O482" s="44"/>
      <c r="P482" s="45"/>
      <c r="Q482" s="45"/>
      <c r="R482" s="38" t="str">
        <f>IF(M482="","",IF(ISNA(VLOOKUP(C482,#REF!,4,0)),"",VLOOKUP(C482,#REF!,4,0)))</f>
        <v/>
      </c>
      <c r="S482" s="60"/>
      <c r="T482" s="42" t="str">
        <f t="shared" si="15"/>
        <v/>
      </c>
      <c r="U482" s="61"/>
      <c r="V482" s="60"/>
      <c r="W482" s="46"/>
      <c r="X482" s="46"/>
      <c r="Y482" s="88"/>
      <c r="Z482" s="46"/>
      <c r="AA482" s="46"/>
      <c r="AB482" s="46"/>
      <c r="AC482" s="46"/>
      <c r="AD482" s="91"/>
      <c r="AE482" s="124" t="s">
        <v>41</v>
      </c>
      <c r="AF482" s="124"/>
      <c r="AG482" s="125"/>
      <c r="AH482" s="54">
        <f>COUNTIF(L:L,"&gt;0:00")</f>
        <v>1</v>
      </c>
      <c r="AI482" s="128" t="s">
        <v>42</v>
      </c>
      <c r="AJ482" s="129"/>
      <c r="AK482" s="130"/>
      <c r="AL482" s="95">
        <f>((AH478-AL481)/AH478)</f>
        <v>0</v>
      </c>
      <c r="AM482" s="51"/>
      <c r="AN482" s="51"/>
      <c r="AP482" s="5"/>
      <c r="AQ482" s="5"/>
      <c r="AR482" s="5"/>
      <c r="AS482" s="5"/>
    </row>
    <row r="483" spans="1:45" s="55" customFormat="1" ht="15" customHeight="1" thickBot="1">
      <c r="A483" s="58"/>
      <c r="B483" s="37"/>
      <c r="C483" s="36"/>
      <c r="D483" s="37"/>
      <c r="E483" s="37"/>
      <c r="F483" s="38" t="str">
        <f>IF(C483="","",IF(ISNA(VLOOKUP(C483,#REF!,2,0)),"",VLOOKUP(C483,#REF!,2,0)))</f>
        <v/>
      </c>
      <c r="G483" s="39"/>
      <c r="H483" s="40"/>
      <c r="I483" s="41"/>
      <c r="J483" s="40"/>
      <c r="K483" s="40"/>
      <c r="L483" s="42" t="str">
        <f t="shared" si="14"/>
        <v/>
      </c>
      <c r="M483" s="59" t="str">
        <f>IF(C483="","",IF(ISNA(VLOOKUP(C483,#REF!,3,0)),"",VLOOKUP(C483,#REF!,3,0)))</f>
        <v/>
      </c>
      <c r="N483" s="43"/>
      <c r="O483" s="44"/>
      <c r="P483" s="45"/>
      <c r="Q483" s="45"/>
      <c r="R483" s="38" t="str">
        <f>IF(M483="","",IF(ISNA(VLOOKUP(C483,#REF!,4,0)),"",VLOOKUP(C483,#REF!,4,0)))</f>
        <v/>
      </c>
      <c r="S483" s="60"/>
      <c r="T483" s="42" t="str">
        <f t="shared" si="15"/>
        <v/>
      </c>
      <c r="U483" s="61"/>
      <c r="V483" s="60"/>
      <c r="W483" s="47"/>
      <c r="X483" s="47"/>
      <c r="Y483" s="47"/>
      <c r="Z483" s="47"/>
      <c r="AA483" s="47"/>
      <c r="AB483" s="49"/>
      <c r="AC483" s="47"/>
      <c r="AD483" s="91"/>
      <c r="AE483" s="124" t="s">
        <v>37</v>
      </c>
      <c r="AF483" s="124"/>
      <c r="AG483" s="125"/>
      <c r="AH483" s="93" t="e">
        <f>AVERAGE(L475:L505)</f>
        <v>#DIV/0!</v>
      </c>
      <c r="AI483" s="52"/>
      <c r="AJ483" s="52"/>
      <c r="AK483" s="52"/>
      <c r="AL483" s="52"/>
      <c r="AM483" s="51"/>
      <c r="AN483" s="51"/>
      <c r="AP483" s="5"/>
      <c r="AQ483" s="5"/>
      <c r="AR483" s="5"/>
      <c r="AS483" s="5"/>
    </row>
    <row r="484" spans="1:45" s="55" customFormat="1" ht="15" customHeight="1" thickBot="1">
      <c r="A484" s="58"/>
      <c r="B484" s="37"/>
      <c r="C484" s="36"/>
      <c r="D484" s="37"/>
      <c r="E484" s="37"/>
      <c r="F484" s="38" t="str">
        <f>IF(C484="","",IF(ISNA(VLOOKUP(C484,#REF!,2,0)),"",VLOOKUP(C484,#REF!,2,0)))</f>
        <v/>
      </c>
      <c r="G484" s="39"/>
      <c r="H484" s="40"/>
      <c r="I484" s="41"/>
      <c r="J484" s="40"/>
      <c r="K484" s="40"/>
      <c r="L484" s="42" t="str">
        <f t="shared" si="14"/>
        <v/>
      </c>
      <c r="M484" s="59" t="str">
        <f>IF(C484="","",IF(ISNA(VLOOKUP(C484,#REF!,3,0)),"",VLOOKUP(C484,#REF!,3,0)))</f>
        <v/>
      </c>
      <c r="N484" s="43"/>
      <c r="O484" s="44"/>
      <c r="P484" s="45"/>
      <c r="Q484" s="45"/>
      <c r="R484" s="38" t="str">
        <f>IF(M484="","",IF(ISNA(VLOOKUP(C484,#REF!,4,0)),"",VLOOKUP(C484,#REF!,4,0)))</f>
        <v/>
      </c>
      <c r="S484" s="60"/>
      <c r="T484" s="42" t="str">
        <f t="shared" si="15"/>
        <v/>
      </c>
      <c r="U484" s="61"/>
      <c r="V484" s="60"/>
      <c r="W484" s="46"/>
      <c r="X484" s="47"/>
      <c r="Y484" s="47"/>
      <c r="Z484" s="47"/>
      <c r="AA484" s="47"/>
      <c r="AB484" s="49"/>
      <c r="AC484" s="47"/>
      <c r="AD484" s="91"/>
      <c r="AE484" s="124" t="s">
        <v>43</v>
      </c>
      <c r="AF484" s="124"/>
      <c r="AG484" s="125"/>
      <c r="AH484" s="95">
        <f>((AH477-AH482)/AH477)</f>
        <v>0</v>
      </c>
      <c r="AI484" s="52"/>
      <c r="AJ484" s="52"/>
      <c r="AK484" s="53">
        <v>11</v>
      </c>
      <c r="AL484" s="54">
        <f>COUNTIF(U:AA,"=11")</f>
        <v>0</v>
      </c>
      <c r="AM484" s="51"/>
      <c r="AN484" s="51"/>
      <c r="AP484" s="5"/>
      <c r="AQ484" s="5"/>
      <c r="AR484" s="5"/>
      <c r="AS484" s="5"/>
    </row>
    <row r="485" spans="1:45" s="55" customFormat="1" ht="15" customHeight="1" thickBot="1">
      <c r="A485" s="58"/>
      <c r="B485" s="37"/>
      <c r="C485" s="36"/>
      <c r="D485" s="37"/>
      <c r="E485" s="37"/>
      <c r="F485" s="38" t="str">
        <f>IF(C485="","",IF(ISNA(VLOOKUP(C485,#REF!,2,0)),"",VLOOKUP(C485,#REF!,2,0)))</f>
        <v/>
      </c>
      <c r="G485" s="39"/>
      <c r="H485" s="40"/>
      <c r="I485" s="41"/>
      <c r="J485" s="40"/>
      <c r="K485" s="40"/>
      <c r="L485" s="42" t="str">
        <f t="shared" si="14"/>
        <v/>
      </c>
      <c r="M485" s="59" t="str">
        <f>IF(C485="","",IF(ISNA(VLOOKUP(C485,#REF!,3,0)),"",VLOOKUP(C485,#REF!,3,0)))</f>
        <v/>
      </c>
      <c r="N485" s="43"/>
      <c r="O485" s="44"/>
      <c r="P485" s="45"/>
      <c r="Q485" s="45"/>
      <c r="R485" s="38" t="str">
        <f>IF(M485="","",IF(ISNA(VLOOKUP(C485,#REF!,4,0)),"",VLOOKUP(C485,#REF!,4,0)))</f>
        <v/>
      </c>
      <c r="S485" s="60"/>
      <c r="T485" s="42" t="str">
        <f t="shared" si="15"/>
        <v/>
      </c>
      <c r="U485" s="61"/>
      <c r="V485" s="60"/>
      <c r="W485" s="46"/>
      <c r="X485" s="47"/>
      <c r="Y485" s="48"/>
      <c r="Z485" s="47"/>
      <c r="AA485" s="47"/>
      <c r="AB485" s="49"/>
      <c r="AC485" s="47"/>
      <c r="AD485" s="50"/>
      <c r="AE485" s="51"/>
      <c r="AF485" s="51"/>
      <c r="AG485" s="51"/>
      <c r="AH485" s="51"/>
      <c r="AI485" s="52"/>
      <c r="AJ485" s="52"/>
      <c r="AK485" s="53">
        <v>13</v>
      </c>
      <c r="AL485" s="54">
        <f>COUNTIF(U:AA,"=13")</f>
        <v>0</v>
      </c>
      <c r="AM485" s="51"/>
      <c r="AN485" s="51"/>
      <c r="AP485" s="5"/>
      <c r="AQ485" s="5"/>
      <c r="AR485" s="5"/>
      <c r="AS485" s="5"/>
    </row>
    <row r="486" spans="1:45" s="55" customFormat="1" ht="15" customHeight="1" thickBot="1">
      <c r="A486" s="58"/>
      <c r="B486" s="37"/>
      <c r="C486" s="36"/>
      <c r="D486" s="37"/>
      <c r="E486" s="37"/>
      <c r="F486" s="38" t="str">
        <f>IF(C486="","",IF(ISNA(VLOOKUP(C486,#REF!,2,0)),"",VLOOKUP(C486,#REF!,2,0)))</f>
        <v/>
      </c>
      <c r="G486" s="39"/>
      <c r="H486" s="40"/>
      <c r="I486" s="41"/>
      <c r="J486" s="40"/>
      <c r="K486" s="40"/>
      <c r="L486" s="42" t="str">
        <f t="shared" si="14"/>
        <v/>
      </c>
      <c r="M486" s="59" t="str">
        <f>IF(C486="","",IF(ISNA(VLOOKUP(C486,#REF!,3,0)),"",VLOOKUP(C486,#REF!,3,0)))</f>
        <v/>
      </c>
      <c r="N486" s="43"/>
      <c r="O486" s="44"/>
      <c r="P486" s="45"/>
      <c r="Q486" s="45"/>
      <c r="R486" s="38" t="str">
        <f>IF(M486="","",IF(ISNA(VLOOKUP(C486,#REF!,4,0)),"",VLOOKUP(C486,#REF!,4,0)))</f>
        <v/>
      </c>
      <c r="S486" s="60"/>
      <c r="T486" s="42" t="str">
        <f t="shared" si="15"/>
        <v/>
      </c>
      <c r="U486" s="61"/>
      <c r="V486" s="60"/>
      <c r="W486" s="47"/>
      <c r="X486" s="47"/>
      <c r="Y486" s="47"/>
      <c r="Z486" s="47"/>
      <c r="AA486" s="47"/>
      <c r="AB486" s="49"/>
      <c r="AC486" s="47"/>
      <c r="AD486" s="50"/>
      <c r="AE486" s="52"/>
      <c r="AF486" s="52"/>
      <c r="AG486" s="52"/>
      <c r="AH486" s="52"/>
      <c r="AI486" s="52"/>
      <c r="AJ486" s="52"/>
      <c r="AK486" s="53">
        <v>15</v>
      </c>
      <c r="AL486" s="54">
        <f>COUNTIF(U:AA,"=15")</f>
        <v>0</v>
      </c>
      <c r="AM486" s="51"/>
      <c r="AN486" s="51"/>
      <c r="AP486" s="5"/>
      <c r="AQ486" s="5"/>
      <c r="AR486" s="5"/>
      <c r="AS486" s="5"/>
    </row>
    <row r="487" spans="1:45" s="55" customFormat="1" ht="15" customHeight="1" thickBot="1">
      <c r="A487" s="58"/>
      <c r="B487" s="37"/>
      <c r="C487" s="36"/>
      <c r="D487" s="37"/>
      <c r="E487" s="37"/>
      <c r="F487" s="38" t="str">
        <f>IF(C487="","",IF(ISNA(VLOOKUP(C487,#REF!,2,0)),"",VLOOKUP(C487,#REF!,2,0)))</f>
        <v/>
      </c>
      <c r="G487" s="39"/>
      <c r="H487" s="40"/>
      <c r="I487" s="41"/>
      <c r="J487" s="40"/>
      <c r="K487" s="40"/>
      <c r="L487" s="42" t="str">
        <f t="shared" si="14"/>
        <v/>
      </c>
      <c r="M487" s="59" t="str">
        <f>IF(C487="","",IF(ISNA(VLOOKUP(C487,#REF!,3,0)),"",VLOOKUP(C487,#REF!,3,0)))</f>
        <v/>
      </c>
      <c r="N487" s="43"/>
      <c r="O487" s="44"/>
      <c r="P487" s="45"/>
      <c r="Q487" s="45"/>
      <c r="R487" s="38" t="str">
        <f>IF(M487="","",IF(ISNA(VLOOKUP(C487,#REF!,4,0)),"",VLOOKUP(C487,#REF!,4,0)))</f>
        <v/>
      </c>
      <c r="S487" s="60"/>
      <c r="T487" s="42" t="str">
        <f t="shared" si="15"/>
        <v/>
      </c>
      <c r="U487" s="61"/>
      <c r="V487" s="60"/>
      <c r="W487" s="46"/>
      <c r="X487" s="47"/>
      <c r="Y487" s="48"/>
      <c r="Z487" s="62"/>
      <c r="AA487" s="47"/>
      <c r="AB487" s="49"/>
      <c r="AC487" s="47"/>
      <c r="AD487" s="50"/>
      <c r="AE487" s="52"/>
      <c r="AF487" s="52"/>
      <c r="AG487" s="52"/>
      <c r="AH487" s="52"/>
      <c r="AI487" s="52"/>
      <c r="AJ487" s="52"/>
      <c r="AK487" s="63">
        <v>18</v>
      </c>
      <c r="AL487" s="54">
        <f>COUNTIF(U:AA,"=18")</f>
        <v>0</v>
      </c>
      <c r="AM487" s="51"/>
      <c r="AN487" s="51"/>
      <c r="AP487" s="5"/>
      <c r="AQ487" s="5"/>
      <c r="AR487" s="5"/>
      <c r="AS487" s="5"/>
    </row>
    <row r="488" spans="1:45" s="55" customFormat="1" ht="15" customHeight="1" thickBot="1">
      <c r="A488" s="58"/>
      <c r="B488" s="37"/>
      <c r="C488" s="36"/>
      <c r="D488" s="37"/>
      <c r="E488" s="37"/>
      <c r="F488" s="38" t="str">
        <f>IF(C488="","",IF(ISNA(VLOOKUP(C488,#REF!,2,0)),"",VLOOKUP(C488,#REF!,2,0)))</f>
        <v/>
      </c>
      <c r="G488" s="39"/>
      <c r="H488" s="40"/>
      <c r="I488" s="41"/>
      <c r="J488" s="40"/>
      <c r="K488" s="40"/>
      <c r="L488" s="42" t="str">
        <f t="shared" si="14"/>
        <v/>
      </c>
      <c r="M488" s="59" t="str">
        <f>IF(C488="","",IF(ISNA(VLOOKUP(C488,#REF!,3,0)),"",VLOOKUP(C488,#REF!,3,0)))</f>
        <v/>
      </c>
      <c r="N488" s="43"/>
      <c r="O488" s="44"/>
      <c r="P488" s="45"/>
      <c r="Q488" s="45"/>
      <c r="R488" s="38" t="str">
        <f>IF(M488="","",IF(ISNA(VLOOKUP(C488,#REF!,4,0)),"",VLOOKUP(C488,#REF!,4,0)))</f>
        <v/>
      </c>
      <c r="S488" s="60"/>
      <c r="T488" s="42" t="str">
        <f t="shared" si="15"/>
        <v/>
      </c>
      <c r="U488" s="61"/>
      <c r="V488" s="60"/>
      <c r="W488" s="46"/>
      <c r="X488" s="47"/>
      <c r="Y488" s="48"/>
      <c r="Z488" s="47"/>
      <c r="AA488" s="47"/>
      <c r="AB488" s="49"/>
      <c r="AC488" s="47"/>
      <c r="AD488" s="50"/>
      <c r="AE488" s="52"/>
      <c r="AF488" s="52"/>
      <c r="AG488" s="52"/>
      <c r="AH488" s="52"/>
      <c r="AI488" s="52"/>
      <c r="AJ488" s="52"/>
      <c r="AK488" s="63">
        <v>19</v>
      </c>
      <c r="AL488" s="54">
        <f>COUNTIF(U:AA,"=19")</f>
        <v>0</v>
      </c>
      <c r="AM488" s="51"/>
      <c r="AN488" s="51"/>
      <c r="AP488" s="5"/>
      <c r="AQ488" s="5"/>
      <c r="AR488" s="5"/>
      <c r="AS488" s="5"/>
    </row>
    <row r="489" spans="1:45" s="55" customFormat="1" ht="15" customHeight="1" thickBot="1">
      <c r="A489" s="58"/>
      <c r="B489" s="37"/>
      <c r="C489" s="36"/>
      <c r="D489" s="37"/>
      <c r="E489" s="37"/>
      <c r="F489" s="38" t="str">
        <f>IF(C489="","",IF(ISNA(VLOOKUP(C489,#REF!,2,0)),"",VLOOKUP(C489,#REF!,2,0)))</f>
        <v/>
      </c>
      <c r="G489" s="39"/>
      <c r="H489" s="40"/>
      <c r="I489" s="41"/>
      <c r="J489" s="40"/>
      <c r="K489" s="40"/>
      <c r="L489" s="42" t="str">
        <f t="shared" si="14"/>
        <v/>
      </c>
      <c r="M489" s="59" t="str">
        <f>IF(C489="","",IF(ISNA(VLOOKUP(C489,#REF!,3,0)),"",VLOOKUP(C489,#REF!,3,0)))</f>
        <v/>
      </c>
      <c r="N489" s="43"/>
      <c r="O489" s="44"/>
      <c r="P489" s="45"/>
      <c r="Q489" s="45"/>
      <c r="R489" s="38" t="str">
        <f>IF(M489="","",IF(ISNA(VLOOKUP(C489,#REF!,4,0)),"",VLOOKUP(C489,#REF!,4,0)))</f>
        <v/>
      </c>
      <c r="S489" s="60"/>
      <c r="T489" s="42" t="str">
        <f t="shared" si="15"/>
        <v/>
      </c>
      <c r="U489" s="61"/>
      <c r="V489" s="60"/>
      <c r="W489" s="47"/>
      <c r="X489" s="47"/>
      <c r="Y489" s="47"/>
      <c r="Z489" s="47"/>
      <c r="AA489" s="47"/>
      <c r="AB489" s="49"/>
      <c r="AC489" s="47"/>
      <c r="AD489" s="50"/>
      <c r="AE489" s="52"/>
      <c r="AF489" s="52"/>
      <c r="AG489" s="52"/>
      <c r="AH489" s="52"/>
      <c r="AI489" s="52"/>
      <c r="AJ489" s="52"/>
      <c r="AK489" s="68">
        <v>31</v>
      </c>
      <c r="AL489" s="54">
        <f>COUNTIF(U:AA,"=31")</f>
        <v>1</v>
      </c>
      <c r="AM489" s="51"/>
      <c r="AN489" s="51"/>
      <c r="AP489" s="5"/>
      <c r="AQ489" s="5"/>
      <c r="AR489" s="5"/>
      <c r="AS489" s="5"/>
    </row>
    <row r="490" spans="1:45" s="55" customFormat="1" ht="15" customHeight="1" thickBot="1">
      <c r="A490" s="58"/>
      <c r="B490" s="37"/>
      <c r="C490" s="36"/>
      <c r="D490" s="37"/>
      <c r="E490" s="37"/>
      <c r="F490" s="38" t="str">
        <f>IF(C490="","",IF(ISNA(VLOOKUP(C490,#REF!,2,0)),"",VLOOKUP(C490,#REF!,2,0)))</f>
        <v/>
      </c>
      <c r="G490" s="39"/>
      <c r="H490" s="40"/>
      <c r="I490" s="41"/>
      <c r="J490" s="40"/>
      <c r="K490" s="40"/>
      <c r="L490" s="42" t="str">
        <f t="shared" si="14"/>
        <v/>
      </c>
      <c r="M490" s="59" t="str">
        <f>IF(C490="","",IF(ISNA(VLOOKUP(C490,#REF!,3,0)),"",VLOOKUP(C490,#REF!,3,0)))</f>
        <v/>
      </c>
      <c r="N490" s="43"/>
      <c r="O490" s="44"/>
      <c r="P490" s="45"/>
      <c r="Q490" s="45"/>
      <c r="R490" s="38" t="str">
        <f>IF(M490="","",IF(ISNA(VLOOKUP(C490,#REF!,4,0)),"",VLOOKUP(C490,#REF!,4,0)))</f>
        <v/>
      </c>
      <c r="S490" s="60"/>
      <c r="T490" s="42" t="str">
        <f t="shared" si="15"/>
        <v/>
      </c>
      <c r="U490" s="61"/>
      <c r="V490" s="60"/>
      <c r="W490" s="46"/>
      <c r="X490" s="47"/>
      <c r="Y490" s="47"/>
      <c r="Z490" s="47"/>
      <c r="AA490" s="47"/>
      <c r="AB490" s="49"/>
      <c r="AC490" s="47"/>
      <c r="AD490" s="50"/>
      <c r="AE490" s="52"/>
      <c r="AF490" s="52"/>
      <c r="AG490" s="52"/>
      <c r="AH490" s="52"/>
      <c r="AI490" s="52"/>
      <c r="AJ490" s="52"/>
      <c r="AK490" s="68">
        <v>32</v>
      </c>
      <c r="AL490" s="54">
        <f>COUNTIF(U:AA,"=32")</f>
        <v>0</v>
      </c>
      <c r="AM490" s="51"/>
      <c r="AN490" s="51"/>
      <c r="AP490" s="5"/>
      <c r="AQ490" s="5"/>
      <c r="AR490" s="5"/>
      <c r="AS490" s="5"/>
    </row>
    <row r="491" spans="1:45" s="55" customFormat="1" ht="15" customHeight="1" thickBot="1">
      <c r="A491" s="58"/>
      <c r="B491" s="37"/>
      <c r="C491" s="36"/>
      <c r="D491" s="37"/>
      <c r="E491" s="37"/>
      <c r="F491" s="38" t="str">
        <f>IF(C491="","",IF(ISNA(VLOOKUP(C491,#REF!,2,0)),"",VLOOKUP(C491,#REF!,2,0)))</f>
        <v/>
      </c>
      <c r="G491" s="39"/>
      <c r="H491" s="40"/>
      <c r="I491" s="41"/>
      <c r="J491" s="40"/>
      <c r="K491" s="40"/>
      <c r="L491" s="42" t="str">
        <f t="shared" si="14"/>
        <v/>
      </c>
      <c r="M491" s="59" t="str">
        <f>IF(C491="","",IF(ISNA(VLOOKUP(C491,#REF!,3,0)),"",VLOOKUP(C491,#REF!,3,0)))</f>
        <v/>
      </c>
      <c r="N491" s="43"/>
      <c r="O491" s="44"/>
      <c r="P491" s="45"/>
      <c r="Q491" s="45"/>
      <c r="R491" s="38" t="str">
        <f>IF(M491="","",IF(ISNA(VLOOKUP(C491,#REF!,4,0)),"",VLOOKUP(C491,#REF!,4,0)))</f>
        <v/>
      </c>
      <c r="S491" s="60"/>
      <c r="T491" s="42" t="str">
        <f t="shared" si="15"/>
        <v/>
      </c>
      <c r="U491" s="61"/>
      <c r="V491" s="60"/>
      <c r="W491" s="47"/>
      <c r="X491" s="47"/>
      <c r="Y491" s="47"/>
      <c r="Z491" s="47"/>
      <c r="AA491" s="47"/>
      <c r="AB491" s="49"/>
      <c r="AC491" s="47"/>
      <c r="AD491" s="50"/>
      <c r="AE491" s="52"/>
      <c r="AF491" s="52"/>
      <c r="AG491" s="52"/>
      <c r="AH491" s="52"/>
      <c r="AI491" s="52"/>
      <c r="AJ491" s="52"/>
      <c r="AK491" s="68">
        <v>33</v>
      </c>
      <c r="AL491" s="54">
        <f>COUNTIF(U:AA,"=33")</f>
        <v>0</v>
      </c>
      <c r="AM491" s="51"/>
      <c r="AN491" s="51"/>
      <c r="AP491" s="5"/>
      <c r="AQ491" s="5"/>
      <c r="AR491" s="5"/>
      <c r="AS491" s="5"/>
    </row>
    <row r="492" spans="1:45" s="55" customFormat="1" ht="15" customHeight="1" thickBot="1">
      <c r="A492" s="58"/>
      <c r="B492" s="37"/>
      <c r="C492" s="36"/>
      <c r="D492" s="37"/>
      <c r="E492" s="37"/>
      <c r="F492" s="38" t="str">
        <f>IF(C492="","",IF(ISNA(VLOOKUP(C492,#REF!,2,0)),"",VLOOKUP(C492,#REF!,2,0)))</f>
        <v/>
      </c>
      <c r="G492" s="39"/>
      <c r="H492" s="40"/>
      <c r="I492" s="41"/>
      <c r="J492" s="40"/>
      <c r="K492" s="40"/>
      <c r="L492" s="42" t="str">
        <f t="shared" si="14"/>
        <v/>
      </c>
      <c r="M492" s="59" t="str">
        <f>IF(C492="","",IF(ISNA(VLOOKUP(C492,#REF!,3,0)),"",VLOOKUP(C492,#REF!,3,0)))</f>
        <v/>
      </c>
      <c r="N492" s="43"/>
      <c r="O492" s="44"/>
      <c r="P492" s="45"/>
      <c r="Q492" s="45"/>
      <c r="R492" s="38" t="str">
        <f>IF(M492="","",IF(ISNA(VLOOKUP(C492,#REF!,4,0)),"",VLOOKUP(C492,#REF!,4,0)))</f>
        <v/>
      </c>
      <c r="S492" s="60"/>
      <c r="T492" s="42" t="str">
        <f t="shared" si="15"/>
        <v/>
      </c>
      <c r="U492" s="61"/>
      <c r="V492" s="60"/>
      <c r="W492" s="47"/>
      <c r="X492" s="47"/>
      <c r="Y492" s="48"/>
      <c r="Z492" s="47"/>
      <c r="AA492" s="47"/>
      <c r="AB492" s="49"/>
      <c r="AC492" s="47"/>
      <c r="AD492" s="50"/>
      <c r="AE492" s="52"/>
      <c r="AF492" s="52"/>
      <c r="AG492" s="52"/>
      <c r="AH492" s="52"/>
      <c r="AI492" s="52"/>
      <c r="AJ492" s="52"/>
      <c r="AK492" s="68">
        <v>34</v>
      </c>
      <c r="AL492" s="54">
        <f>COUNTIF(U:AA,"=34")</f>
        <v>0</v>
      </c>
      <c r="AM492" s="51"/>
      <c r="AN492" s="51"/>
      <c r="AP492" s="5"/>
      <c r="AQ492" s="5"/>
      <c r="AR492" s="5"/>
      <c r="AS492" s="5"/>
    </row>
    <row r="493" spans="1:45" s="55" customFormat="1" ht="15" customHeight="1" thickBot="1">
      <c r="A493" s="58"/>
      <c r="B493" s="37"/>
      <c r="C493" s="36"/>
      <c r="D493" s="37"/>
      <c r="E493" s="37"/>
      <c r="F493" s="38" t="str">
        <f>IF(C493="","",IF(ISNA(VLOOKUP(C493,#REF!,2,0)),"",VLOOKUP(C493,#REF!,2,0)))</f>
        <v/>
      </c>
      <c r="G493" s="39"/>
      <c r="H493" s="40"/>
      <c r="I493" s="41"/>
      <c r="J493" s="40"/>
      <c r="K493" s="40"/>
      <c r="L493" s="42" t="str">
        <f t="shared" si="14"/>
        <v/>
      </c>
      <c r="M493" s="59" t="str">
        <f>IF(C493="","",IF(ISNA(VLOOKUP(C493,#REF!,3,0)),"",VLOOKUP(C493,#REF!,3,0)))</f>
        <v/>
      </c>
      <c r="N493" s="43"/>
      <c r="O493" s="44"/>
      <c r="P493" s="45"/>
      <c r="Q493" s="45"/>
      <c r="R493" s="38" t="str">
        <f>IF(M493="","",IF(ISNA(VLOOKUP(C493,#REF!,4,0)),"",VLOOKUP(C493,#REF!,4,0)))</f>
        <v/>
      </c>
      <c r="S493" s="60"/>
      <c r="T493" s="42" t="str">
        <f t="shared" si="15"/>
        <v/>
      </c>
      <c r="U493" s="61"/>
      <c r="V493" s="60"/>
      <c r="W493" s="46"/>
      <c r="X493" s="47"/>
      <c r="Y493" s="48"/>
      <c r="Z493" s="47"/>
      <c r="AA493" s="47"/>
      <c r="AB493" s="49"/>
      <c r="AC493" s="47"/>
      <c r="AD493" s="50"/>
      <c r="AE493" s="52"/>
      <c r="AF493" s="52"/>
      <c r="AG493" s="52"/>
      <c r="AH493" s="52"/>
      <c r="AI493" s="52"/>
      <c r="AJ493" s="52"/>
      <c r="AK493" s="63">
        <v>35</v>
      </c>
      <c r="AL493" s="54">
        <f>COUNTIF(U:AA,"=35")</f>
        <v>0</v>
      </c>
      <c r="AM493" s="51"/>
      <c r="AN493" s="51"/>
      <c r="AP493" s="5"/>
      <c r="AQ493" s="5"/>
      <c r="AR493" s="5"/>
      <c r="AS493" s="5"/>
    </row>
    <row r="494" spans="1:45" s="55" customFormat="1" ht="15" customHeight="1" thickBot="1">
      <c r="A494" s="58"/>
      <c r="B494" s="37"/>
      <c r="C494" s="36"/>
      <c r="D494" s="37"/>
      <c r="E494" s="37"/>
      <c r="F494" s="38" t="str">
        <f>IF(C494="","",IF(ISNA(VLOOKUP(C494,#REF!,2,0)),"",VLOOKUP(C494,#REF!,2,0)))</f>
        <v/>
      </c>
      <c r="G494" s="39"/>
      <c r="H494" s="40"/>
      <c r="I494" s="41"/>
      <c r="J494" s="40"/>
      <c r="K494" s="40"/>
      <c r="L494" s="42" t="str">
        <f t="shared" si="14"/>
        <v/>
      </c>
      <c r="M494" s="59" t="str">
        <f>IF(C494="","",IF(ISNA(VLOOKUP(C494,#REF!,3,0)),"",VLOOKUP(C494,#REF!,3,0)))</f>
        <v/>
      </c>
      <c r="N494" s="43"/>
      <c r="O494" s="44"/>
      <c r="P494" s="45"/>
      <c r="Q494" s="45"/>
      <c r="R494" s="38" t="str">
        <f>IF(M494="","",IF(ISNA(VLOOKUP(C494,#REF!,4,0)),"",VLOOKUP(C494,#REF!,4,0)))</f>
        <v/>
      </c>
      <c r="S494" s="60"/>
      <c r="T494" s="42" t="str">
        <f t="shared" si="15"/>
        <v/>
      </c>
      <c r="U494" s="61"/>
      <c r="V494" s="60"/>
      <c r="W494" s="46"/>
      <c r="X494" s="47"/>
      <c r="Y494" s="47"/>
      <c r="Z494" s="47"/>
      <c r="AA494" s="47"/>
      <c r="AB494" s="49"/>
      <c r="AC494" s="47"/>
      <c r="AD494" s="50"/>
      <c r="AE494" s="127"/>
      <c r="AF494" s="127"/>
      <c r="AG494" s="127"/>
      <c r="AH494" s="72"/>
      <c r="AI494" s="72"/>
      <c r="AJ494" s="72"/>
      <c r="AK494" s="68">
        <v>39</v>
      </c>
      <c r="AL494" s="54">
        <f>COUNTIF(U:AA,"=39")</f>
        <v>0</v>
      </c>
      <c r="AM494" s="51"/>
      <c r="AN494" s="51"/>
      <c r="AP494" s="5"/>
      <c r="AQ494" s="5"/>
      <c r="AR494" s="5"/>
      <c r="AS494" s="5"/>
    </row>
    <row r="495" spans="1:45" s="55" customFormat="1" ht="15" customHeight="1" thickBot="1">
      <c r="A495" s="58"/>
      <c r="B495" s="37"/>
      <c r="C495" s="36"/>
      <c r="D495" s="37"/>
      <c r="E495" s="37"/>
      <c r="F495" s="38" t="str">
        <f>IF(C495="","",IF(ISNA(VLOOKUP(C495,#REF!,2,0)),"",VLOOKUP(C495,#REF!,2,0)))</f>
        <v/>
      </c>
      <c r="G495" s="39"/>
      <c r="H495" s="40"/>
      <c r="I495" s="41"/>
      <c r="J495" s="40"/>
      <c r="K495" s="40"/>
      <c r="L495" s="42" t="str">
        <f t="shared" si="14"/>
        <v/>
      </c>
      <c r="M495" s="59" t="str">
        <f>IF(C495="","",IF(ISNA(VLOOKUP(C495,#REF!,3,0)),"",VLOOKUP(C495,#REF!,3,0)))</f>
        <v/>
      </c>
      <c r="N495" s="43"/>
      <c r="O495" s="44"/>
      <c r="P495" s="45"/>
      <c r="Q495" s="45"/>
      <c r="R495" s="38" t="str">
        <f>IF(M495="","",IF(ISNA(VLOOKUP(C495,#REF!,4,0)),"",VLOOKUP(C495,#REF!,4,0)))</f>
        <v/>
      </c>
      <c r="S495" s="60"/>
      <c r="T495" s="42" t="str">
        <f t="shared" si="15"/>
        <v/>
      </c>
      <c r="U495" s="61"/>
      <c r="V495" s="60"/>
      <c r="W495" s="46"/>
      <c r="X495" s="47"/>
      <c r="Y495" s="47"/>
      <c r="Z495" s="47"/>
      <c r="AA495" s="47"/>
      <c r="AB495" s="49"/>
      <c r="AC495" s="47"/>
      <c r="AD495" s="50"/>
      <c r="AE495" s="51"/>
      <c r="AF495" s="51"/>
      <c r="AG495" s="51"/>
      <c r="AH495" s="51"/>
      <c r="AI495" s="51"/>
      <c r="AJ495" s="51"/>
      <c r="AK495" s="73"/>
      <c r="AL495" s="54">
        <f>COUNTIF(U:AA,"=39")</f>
        <v>0</v>
      </c>
      <c r="AM495" s="52"/>
      <c r="AN495" s="52"/>
      <c r="AP495" s="5"/>
      <c r="AQ495" s="5"/>
      <c r="AR495" s="5"/>
      <c r="AS495" s="5"/>
    </row>
    <row r="496" spans="1:45" s="55" customFormat="1" ht="15" customHeight="1">
      <c r="A496" s="58"/>
      <c r="B496" s="37"/>
      <c r="C496" s="36"/>
      <c r="D496" s="37"/>
      <c r="E496" s="37"/>
      <c r="F496" s="38" t="str">
        <f>IF(C496="","",IF(ISNA(VLOOKUP(C496,#REF!,2,0)),"",VLOOKUP(C496,#REF!,2,0)))</f>
        <v/>
      </c>
      <c r="G496" s="39"/>
      <c r="H496" s="40"/>
      <c r="I496" s="41"/>
      <c r="J496" s="40"/>
      <c r="K496" s="40"/>
      <c r="L496" s="42" t="str">
        <f t="shared" si="14"/>
        <v/>
      </c>
      <c r="M496" s="59" t="str">
        <f>IF(C496="","",IF(ISNA(VLOOKUP(C496,#REF!,3,0)),"",VLOOKUP(C496,#REF!,3,0)))</f>
        <v/>
      </c>
      <c r="N496" s="43"/>
      <c r="O496" s="44"/>
      <c r="P496" s="45"/>
      <c r="Q496" s="45"/>
      <c r="R496" s="38" t="str">
        <f>IF(M496="","",IF(ISNA(VLOOKUP(C496,#REF!,4,0)),"",VLOOKUP(C496,#REF!,4,0)))</f>
        <v/>
      </c>
      <c r="S496" s="60"/>
      <c r="T496" s="42" t="str">
        <f t="shared" si="15"/>
        <v/>
      </c>
      <c r="U496" s="61"/>
      <c r="V496" s="60"/>
      <c r="W496" s="47"/>
      <c r="X496" s="47"/>
      <c r="Y496" s="48"/>
      <c r="Z496" s="47"/>
      <c r="AA496" s="47"/>
      <c r="AB496" s="49"/>
      <c r="AC496" s="47"/>
      <c r="AD496" s="50"/>
      <c r="AE496" s="73"/>
      <c r="AF496" s="73"/>
      <c r="AG496" s="73"/>
      <c r="AH496" s="73"/>
      <c r="AI496" s="73"/>
      <c r="AJ496" s="73"/>
      <c r="AK496" s="73"/>
      <c r="AL496" s="73"/>
      <c r="AM496" s="73"/>
      <c r="AN496" s="73"/>
      <c r="AP496" s="5"/>
      <c r="AQ496" s="5"/>
      <c r="AR496" s="5"/>
      <c r="AS496" s="5"/>
    </row>
    <row r="497" spans="1:45" s="55" customFormat="1" ht="15" customHeight="1">
      <c r="A497" s="58"/>
      <c r="B497" s="37"/>
      <c r="C497" s="36"/>
      <c r="D497" s="37"/>
      <c r="E497" s="37"/>
      <c r="F497" s="38" t="str">
        <f>IF(C497="","",IF(ISNA(VLOOKUP(C497,#REF!,2,0)),"",VLOOKUP(C497,#REF!,2,0)))</f>
        <v/>
      </c>
      <c r="G497" s="39"/>
      <c r="H497" s="40"/>
      <c r="I497" s="41"/>
      <c r="J497" s="40"/>
      <c r="K497" s="40"/>
      <c r="L497" s="42" t="str">
        <f t="shared" si="14"/>
        <v/>
      </c>
      <c r="M497" s="59" t="str">
        <f>IF(C497="","",IF(ISNA(VLOOKUP(C497,#REF!,3,0)),"",VLOOKUP(C497,#REF!,3,0)))</f>
        <v/>
      </c>
      <c r="N497" s="43"/>
      <c r="O497" s="44"/>
      <c r="P497" s="45"/>
      <c r="Q497" s="45"/>
      <c r="R497" s="38" t="str">
        <f>IF(M497="","",IF(ISNA(VLOOKUP(C497,#REF!,4,0)),"",VLOOKUP(C497,#REF!,4,0)))</f>
        <v/>
      </c>
      <c r="S497" s="60"/>
      <c r="T497" s="42" t="str">
        <f t="shared" si="15"/>
        <v/>
      </c>
      <c r="U497" s="61"/>
      <c r="V497" s="60"/>
      <c r="W497" s="47"/>
      <c r="X497" s="47"/>
      <c r="Y497" s="47"/>
      <c r="Z497" s="47"/>
      <c r="AA497" s="47"/>
      <c r="AB497" s="49"/>
      <c r="AC497" s="47"/>
      <c r="AD497" s="50"/>
      <c r="AE497"/>
      <c r="AF497"/>
      <c r="AG497"/>
      <c r="AH497"/>
      <c r="AI497"/>
      <c r="AJ497"/>
      <c r="AK497"/>
      <c r="AL497"/>
      <c r="AM497"/>
      <c r="AN497"/>
      <c r="AP497" s="5"/>
      <c r="AQ497" s="5"/>
      <c r="AR497" s="5"/>
      <c r="AS497" s="5"/>
    </row>
    <row r="498" spans="1:45" s="55" customFormat="1" ht="15" customHeight="1">
      <c r="A498" s="58"/>
      <c r="B498" s="37"/>
      <c r="C498" s="36"/>
      <c r="D498" s="37"/>
      <c r="E498" s="37"/>
      <c r="F498" s="38" t="str">
        <f>IF(C498="","",IF(ISNA(VLOOKUP(C498,#REF!,2,0)),"",VLOOKUP(C498,#REF!,2,0)))</f>
        <v/>
      </c>
      <c r="G498" s="39"/>
      <c r="H498" s="40"/>
      <c r="I498" s="41"/>
      <c r="J498" s="40"/>
      <c r="K498" s="40"/>
      <c r="L498" s="42" t="str">
        <f t="shared" si="14"/>
        <v/>
      </c>
      <c r="M498" s="59" t="str">
        <f>IF(C498="","",IF(ISNA(VLOOKUP(C498,#REF!,3,0)),"",VLOOKUP(C498,#REF!,3,0)))</f>
        <v/>
      </c>
      <c r="N498" s="43"/>
      <c r="O498" s="44"/>
      <c r="P498" s="45"/>
      <c r="Q498" s="45"/>
      <c r="R498" s="38" t="str">
        <f>IF(M498="","",IF(ISNA(VLOOKUP(C498,#REF!,4,0)),"",VLOOKUP(C498,#REF!,4,0)))</f>
        <v/>
      </c>
      <c r="S498" s="60"/>
      <c r="T498" s="42" t="str">
        <f t="shared" si="15"/>
        <v/>
      </c>
      <c r="U498" s="61"/>
      <c r="V498" s="60"/>
      <c r="W498" s="47"/>
      <c r="X498" s="47"/>
      <c r="Y498" s="47"/>
      <c r="Z498" s="47"/>
      <c r="AA498" s="47"/>
      <c r="AB498" s="49"/>
      <c r="AC498" s="47"/>
      <c r="AD498" s="50"/>
      <c r="AE498"/>
      <c r="AF498"/>
      <c r="AG498"/>
      <c r="AH498"/>
      <c r="AI498"/>
      <c r="AJ498"/>
      <c r="AK498"/>
      <c r="AL498"/>
      <c r="AM498"/>
      <c r="AN498"/>
      <c r="AP498" s="5"/>
      <c r="AQ498" s="5"/>
      <c r="AR498" s="5"/>
      <c r="AS498" s="5"/>
    </row>
    <row r="499" spans="1:45" s="55" customFormat="1" ht="15" customHeight="1">
      <c r="A499" s="58"/>
      <c r="B499" s="37"/>
      <c r="C499" s="36"/>
      <c r="D499" s="37"/>
      <c r="E499" s="37"/>
      <c r="F499" s="38" t="str">
        <f>IF(C499="","",IF(ISNA(VLOOKUP(C499,#REF!,2,0)),"",VLOOKUP(C499,#REF!,2,0)))</f>
        <v/>
      </c>
      <c r="G499" s="39"/>
      <c r="H499" s="40"/>
      <c r="I499" s="41"/>
      <c r="J499" s="40"/>
      <c r="K499" s="40"/>
      <c r="L499" s="42" t="str">
        <f t="shared" si="14"/>
        <v/>
      </c>
      <c r="M499" s="59" t="str">
        <f>IF(C499="","",IF(ISNA(VLOOKUP(C499,#REF!,3,0)),"",VLOOKUP(C499,#REF!,3,0)))</f>
        <v/>
      </c>
      <c r="N499" s="43"/>
      <c r="O499" s="44"/>
      <c r="P499" s="45"/>
      <c r="Q499" s="45"/>
      <c r="R499" s="38" t="str">
        <f>IF(M499="","",IF(ISNA(VLOOKUP(C499,#REF!,4,0)),"",VLOOKUP(C499,#REF!,4,0)))</f>
        <v/>
      </c>
      <c r="S499" s="60"/>
      <c r="T499" s="42" t="str">
        <f t="shared" si="15"/>
        <v/>
      </c>
      <c r="U499" s="61"/>
      <c r="V499" s="60"/>
      <c r="W499" s="47"/>
      <c r="X499" s="47"/>
      <c r="Y499" s="47"/>
      <c r="Z499" s="47"/>
      <c r="AA499" s="47"/>
      <c r="AB499" s="49"/>
      <c r="AC499" s="47"/>
      <c r="AD499" s="50"/>
      <c r="AE499"/>
      <c r="AF499"/>
      <c r="AG499"/>
      <c r="AH499"/>
      <c r="AI499"/>
      <c r="AJ499"/>
      <c r="AK499"/>
      <c r="AL499"/>
      <c r="AM499"/>
      <c r="AN499"/>
      <c r="AP499" s="5"/>
      <c r="AQ499" s="5"/>
      <c r="AR499" s="5"/>
      <c r="AS499" s="5"/>
    </row>
    <row r="500" spans="1:45" s="55" customFormat="1" ht="15" customHeight="1">
      <c r="A500" s="58"/>
      <c r="B500" s="37"/>
      <c r="C500" s="36"/>
      <c r="D500" s="37"/>
      <c r="E500" s="37"/>
      <c r="F500" s="38" t="str">
        <f>IF(C500="","",IF(ISNA(VLOOKUP(C500,#REF!,2,0)),"",VLOOKUP(C500,#REF!,2,0)))</f>
        <v/>
      </c>
      <c r="G500" s="39"/>
      <c r="H500" s="40"/>
      <c r="I500" s="41"/>
      <c r="J500" s="40"/>
      <c r="K500" s="40"/>
      <c r="L500" s="42" t="str">
        <f t="shared" si="14"/>
        <v/>
      </c>
      <c r="M500" s="59" t="str">
        <f>IF(C500="","",IF(ISNA(VLOOKUP(C500,#REF!,3,0)),"",VLOOKUP(C500,#REF!,3,0)))</f>
        <v/>
      </c>
      <c r="N500" s="43"/>
      <c r="O500" s="44"/>
      <c r="P500" s="45"/>
      <c r="Q500" s="45"/>
      <c r="R500" s="38" t="str">
        <f>IF(M500="","",IF(ISNA(VLOOKUP(C500,#REF!,4,0)),"",VLOOKUP(C500,#REF!,4,0)))</f>
        <v/>
      </c>
      <c r="S500" s="60"/>
      <c r="T500" s="42" t="str">
        <f t="shared" si="15"/>
        <v/>
      </c>
      <c r="U500" s="61"/>
      <c r="V500" s="60"/>
      <c r="W500" s="47"/>
      <c r="X500" s="47"/>
      <c r="Y500" s="48"/>
      <c r="Z500" s="47"/>
      <c r="AA500" s="47"/>
      <c r="AB500" s="49"/>
      <c r="AC500" s="47"/>
      <c r="AD500" s="50"/>
      <c r="AE500"/>
      <c r="AF500"/>
      <c r="AG500"/>
      <c r="AH500"/>
      <c r="AI500"/>
      <c r="AJ500"/>
      <c r="AK500"/>
      <c r="AL500"/>
      <c r="AM500"/>
      <c r="AN500"/>
      <c r="AP500" s="5"/>
      <c r="AQ500" s="5"/>
      <c r="AR500" s="5"/>
      <c r="AS500" s="5"/>
    </row>
    <row r="501" spans="1:45" s="55" customFormat="1" ht="15" customHeight="1">
      <c r="A501" s="58"/>
      <c r="B501" s="37"/>
      <c r="C501" s="36"/>
      <c r="D501" s="37"/>
      <c r="E501" s="37"/>
      <c r="F501" s="38" t="str">
        <f>IF(C501="","",IF(ISNA(VLOOKUP(C501,#REF!,2,0)),"",VLOOKUP(C501,#REF!,2,0)))</f>
        <v/>
      </c>
      <c r="G501" s="39"/>
      <c r="H501" s="40"/>
      <c r="I501" s="41"/>
      <c r="J501" s="40"/>
      <c r="K501" s="40"/>
      <c r="L501" s="42" t="str">
        <f t="shared" si="14"/>
        <v/>
      </c>
      <c r="M501" s="59" t="str">
        <f>IF(C501="","",IF(ISNA(VLOOKUP(C501,#REF!,3,0)),"",VLOOKUP(C501,#REF!,3,0)))</f>
        <v/>
      </c>
      <c r="N501" s="43"/>
      <c r="O501" s="44"/>
      <c r="P501" s="45"/>
      <c r="Q501" s="45"/>
      <c r="R501" s="38" t="str">
        <f>IF(M501="","",IF(ISNA(VLOOKUP(C501,#REF!,4,0)),"",VLOOKUP(C501,#REF!,4,0)))</f>
        <v/>
      </c>
      <c r="S501" s="60"/>
      <c r="T501" s="42" t="str">
        <f t="shared" si="15"/>
        <v/>
      </c>
      <c r="U501" s="61"/>
      <c r="V501" s="60"/>
      <c r="W501" s="47"/>
      <c r="X501" s="47"/>
      <c r="Y501" s="47"/>
      <c r="Z501" s="47"/>
      <c r="AA501" s="47"/>
      <c r="AB501" s="49"/>
      <c r="AC501" s="47"/>
      <c r="AD501" s="50"/>
      <c r="AE501"/>
      <c r="AF501"/>
      <c r="AG501"/>
      <c r="AH501"/>
      <c r="AI501"/>
      <c r="AJ501"/>
      <c r="AK501"/>
      <c r="AL501"/>
      <c r="AM501"/>
      <c r="AN501"/>
      <c r="AP501" s="5"/>
      <c r="AQ501" s="5"/>
      <c r="AR501" s="5"/>
      <c r="AS501" s="5"/>
    </row>
    <row r="502" spans="1:45" s="55" customFormat="1" ht="15" customHeight="1">
      <c r="A502" s="58"/>
      <c r="B502" s="37"/>
      <c r="C502" s="36"/>
      <c r="D502" s="37"/>
      <c r="E502" s="37"/>
      <c r="F502" s="38" t="str">
        <f>IF(C502="","",IF(ISNA(VLOOKUP(C502,#REF!,2,0)),"",VLOOKUP(C502,#REF!,2,0)))</f>
        <v/>
      </c>
      <c r="G502" s="39"/>
      <c r="H502" s="40"/>
      <c r="I502" s="41"/>
      <c r="J502" s="40"/>
      <c r="K502" s="40"/>
      <c r="L502" s="42" t="str">
        <f t="shared" si="14"/>
        <v/>
      </c>
      <c r="M502" s="59" t="str">
        <f>IF(C502="","",IF(ISNA(VLOOKUP(C502,#REF!,3,0)),"",VLOOKUP(C502,#REF!,3,0)))</f>
        <v/>
      </c>
      <c r="N502" s="43"/>
      <c r="O502" s="44"/>
      <c r="P502" s="45"/>
      <c r="Q502" s="45"/>
      <c r="R502" s="38" t="str">
        <f>IF(M502="","",IF(ISNA(VLOOKUP(C502,#REF!,4,0)),"",VLOOKUP(C502,#REF!,4,0)))</f>
        <v/>
      </c>
      <c r="S502" s="60"/>
      <c r="T502" s="42" t="str">
        <f t="shared" si="15"/>
        <v/>
      </c>
      <c r="U502" s="61"/>
      <c r="V502" s="60"/>
      <c r="W502" s="62"/>
      <c r="X502" s="47"/>
      <c r="Y502" s="47"/>
      <c r="Z502" s="47"/>
      <c r="AA502" s="47"/>
      <c r="AB502" s="49"/>
      <c r="AC502" s="47"/>
      <c r="AD502" s="50"/>
      <c r="AE502"/>
      <c r="AF502"/>
      <c r="AG502"/>
      <c r="AH502"/>
      <c r="AI502"/>
      <c r="AJ502"/>
      <c r="AK502"/>
      <c r="AL502"/>
      <c r="AM502"/>
      <c r="AN502"/>
      <c r="AP502" s="5"/>
      <c r="AQ502" s="5"/>
      <c r="AR502" s="5"/>
      <c r="AS502" s="5"/>
    </row>
    <row r="503" spans="1:45" s="55" customFormat="1" ht="15" customHeight="1">
      <c r="A503" s="58"/>
      <c r="B503" s="37"/>
      <c r="C503" s="36"/>
      <c r="D503" s="37"/>
      <c r="E503" s="37"/>
      <c r="F503" s="38" t="str">
        <f>IF(C503="","",IF(ISNA(VLOOKUP(C503,#REF!,2,0)),"",VLOOKUP(C503,#REF!,2,0)))</f>
        <v/>
      </c>
      <c r="G503" s="39"/>
      <c r="H503" s="40"/>
      <c r="I503" s="41"/>
      <c r="J503" s="40"/>
      <c r="K503" s="40"/>
      <c r="L503" s="42" t="str">
        <f t="shared" si="14"/>
        <v/>
      </c>
      <c r="M503" s="59" t="str">
        <f>IF(C503="","",IF(ISNA(VLOOKUP(C503,#REF!,3,0)),"",VLOOKUP(C503,#REF!,3,0)))</f>
        <v/>
      </c>
      <c r="N503" s="43"/>
      <c r="O503" s="44"/>
      <c r="P503" s="45"/>
      <c r="Q503" s="45"/>
      <c r="R503" s="38" t="str">
        <f>IF(M503="","",IF(ISNA(VLOOKUP(C503,#REF!,4,0)),"",VLOOKUP(C503,#REF!,4,0)))</f>
        <v/>
      </c>
      <c r="S503" s="60"/>
      <c r="T503" s="42" t="str">
        <f t="shared" si="15"/>
        <v/>
      </c>
      <c r="U503" s="61"/>
      <c r="V503" s="60"/>
      <c r="W503" s="47"/>
      <c r="X503" s="47"/>
      <c r="Y503" s="47"/>
      <c r="Z503" s="47"/>
      <c r="AA503" s="47"/>
      <c r="AB503" s="49"/>
      <c r="AC503" s="47"/>
      <c r="AD503" s="50"/>
      <c r="AE503"/>
      <c r="AF503"/>
      <c r="AG503"/>
      <c r="AH503"/>
      <c r="AI503"/>
      <c r="AJ503"/>
      <c r="AK503"/>
      <c r="AL503"/>
      <c r="AM503"/>
      <c r="AN503"/>
      <c r="AP503" s="5"/>
      <c r="AQ503" s="5"/>
      <c r="AR503" s="5"/>
      <c r="AS503" s="5"/>
    </row>
    <row r="504" spans="1:45" s="55" customFormat="1" ht="15" customHeight="1">
      <c r="A504" s="58"/>
      <c r="B504" s="37"/>
      <c r="C504" s="36"/>
      <c r="D504" s="37"/>
      <c r="E504" s="37"/>
      <c r="F504" s="38" t="str">
        <f>IF(C504="","",IF(ISNA(VLOOKUP(C504,#REF!,2,0)),"",VLOOKUP(C504,#REF!,2,0)))</f>
        <v/>
      </c>
      <c r="G504" s="39"/>
      <c r="H504" s="40"/>
      <c r="I504" s="41"/>
      <c r="J504" s="40"/>
      <c r="K504" s="40"/>
      <c r="L504" s="42" t="str">
        <f t="shared" si="14"/>
        <v/>
      </c>
      <c r="M504" s="59" t="str">
        <f>IF(C504="","",IF(ISNA(VLOOKUP(C504,#REF!,3,0)),"",VLOOKUP(C504,#REF!,3,0)))</f>
        <v/>
      </c>
      <c r="N504" s="43"/>
      <c r="O504" s="44"/>
      <c r="P504" s="45"/>
      <c r="Q504" s="45"/>
      <c r="R504" s="38" t="str">
        <f>IF(M504="","",IF(ISNA(VLOOKUP(C504,#REF!,4,0)),"",VLOOKUP(C504,#REF!,4,0)))</f>
        <v/>
      </c>
      <c r="S504" s="60"/>
      <c r="T504" s="42" t="str">
        <f t="shared" si="15"/>
        <v/>
      </c>
      <c r="U504" s="61"/>
      <c r="V504" s="60"/>
      <c r="W504" s="47"/>
      <c r="X504" s="47"/>
      <c r="Y504" s="48"/>
      <c r="Z504" s="47"/>
      <c r="AA504" s="47"/>
      <c r="AB504" s="49"/>
      <c r="AC504" s="47"/>
      <c r="AD504" s="50"/>
      <c r="AE504"/>
      <c r="AF504"/>
      <c r="AG504"/>
      <c r="AH504"/>
      <c r="AI504"/>
      <c r="AJ504"/>
      <c r="AK504"/>
      <c r="AL504"/>
      <c r="AM504"/>
      <c r="AN504"/>
      <c r="AP504" s="5"/>
      <c r="AQ504" s="5"/>
      <c r="AR504" s="5"/>
      <c r="AS504" s="5"/>
    </row>
    <row r="505" spans="1:45" s="55" customFormat="1" ht="15" customHeight="1">
      <c r="A505" s="58"/>
      <c r="B505" s="37"/>
      <c r="C505" s="36"/>
      <c r="D505" s="37"/>
      <c r="E505" s="37"/>
      <c r="F505" s="38" t="str">
        <f>IF(C505="","",IF(ISNA(VLOOKUP(C505,#REF!,2,0)),"",VLOOKUP(C505,#REF!,2,0)))</f>
        <v/>
      </c>
      <c r="G505" s="39"/>
      <c r="H505" s="40"/>
      <c r="I505" s="41"/>
      <c r="J505" s="40"/>
      <c r="K505" s="40"/>
      <c r="L505" s="42" t="str">
        <f t="shared" si="14"/>
        <v/>
      </c>
      <c r="M505" s="59" t="str">
        <f>IF(C505="","",IF(ISNA(VLOOKUP(C505,#REF!,3,0)),"",VLOOKUP(C505,#REF!,3,0)))</f>
        <v/>
      </c>
      <c r="N505" s="43"/>
      <c r="O505" s="44"/>
      <c r="P505" s="45"/>
      <c r="Q505" s="45"/>
      <c r="R505" s="38" t="str">
        <f>IF(M505="","",IF(ISNA(VLOOKUP(C505,#REF!,4,0)),"",VLOOKUP(C505,#REF!,4,0)))</f>
        <v/>
      </c>
      <c r="S505" s="60"/>
      <c r="T505" s="42" t="str">
        <f t="shared" si="15"/>
        <v/>
      </c>
      <c r="U505" s="61"/>
      <c r="V505" s="60"/>
      <c r="W505" s="47"/>
      <c r="X505" s="47"/>
      <c r="Y505" s="47"/>
      <c r="Z505" s="47"/>
      <c r="AA505" s="47"/>
      <c r="AB505" s="49"/>
      <c r="AC505" s="47"/>
      <c r="AD505" s="50"/>
      <c r="AE505"/>
      <c r="AF505"/>
      <c r="AG505"/>
      <c r="AH505"/>
      <c r="AI505"/>
      <c r="AJ505"/>
      <c r="AK505"/>
      <c r="AL505"/>
      <c r="AM505"/>
      <c r="AN505"/>
      <c r="AP505" s="5"/>
      <c r="AQ505" s="5"/>
      <c r="AR505" s="5"/>
      <c r="AS505" s="5"/>
    </row>
    <row r="506" spans="1:45" s="55" customFormat="1" ht="15" customHeight="1">
      <c r="A506" s="58"/>
      <c r="B506" s="37"/>
      <c r="C506" s="36"/>
      <c r="D506" s="37"/>
      <c r="E506" s="37"/>
      <c r="F506" s="38" t="str">
        <f>IF(C506="","",IF(ISNA(VLOOKUP(C506,#REF!,2,0)),"",VLOOKUP(C506,#REF!,2,0)))</f>
        <v/>
      </c>
      <c r="G506" s="39"/>
      <c r="H506" s="40"/>
      <c r="I506" s="41"/>
      <c r="J506" s="40"/>
      <c r="K506" s="40"/>
      <c r="L506" s="42" t="str">
        <f t="shared" si="14"/>
        <v/>
      </c>
      <c r="M506" s="59" t="str">
        <f>IF(C506="","",IF(ISNA(VLOOKUP(C506,#REF!,3,0)),"",VLOOKUP(C506,#REF!,3,0)))</f>
        <v/>
      </c>
      <c r="N506" s="43"/>
      <c r="O506" s="44"/>
      <c r="P506" s="45"/>
      <c r="Q506" s="45"/>
      <c r="R506" s="38" t="str">
        <f>IF(M506="","",IF(ISNA(VLOOKUP(C506,#REF!,4,0)),"",VLOOKUP(C506,#REF!,4,0)))</f>
        <v/>
      </c>
      <c r="S506" s="60"/>
      <c r="T506" s="42" t="str">
        <f t="shared" si="15"/>
        <v/>
      </c>
      <c r="U506" s="61"/>
      <c r="V506" s="60"/>
      <c r="W506" s="46"/>
      <c r="X506" s="47"/>
      <c r="Y506" s="48"/>
      <c r="Z506" s="47"/>
      <c r="AA506" s="48"/>
      <c r="AB506" s="76"/>
      <c r="AC506" s="62"/>
      <c r="AE506"/>
      <c r="AF506"/>
      <c r="AG506"/>
      <c r="AH506"/>
      <c r="AI506"/>
      <c r="AJ506"/>
      <c r="AK506"/>
      <c r="AL506"/>
      <c r="AM506"/>
      <c r="AN506"/>
      <c r="AP506" s="5"/>
      <c r="AQ506" s="5"/>
      <c r="AR506" s="5"/>
      <c r="AS506" s="5"/>
    </row>
    <row r="507" spans="1:45" s="55" customFormat="1" ht="15" customHeight="1">
      <c r="A507" s="58"/>
      <c r="B507" s="37"/>
      <c r="C507" s="36"/>
      <c r="D507" s="37"/>
      <c r="E507" s="37"/>
      <c r="F507" s="38" t="str">
        <f>IF(C507="","",IF(ISNA(VLOOKUP(C507,#REF!,2,0)),"",VLOOKUP(C507,#REF!,2,0)))</f>
        <v/>
      </c>
      <c r="G507" s="39"/>
      <c r="H507" s="40"/>
      <c r="I507" s="41"/>
      <c r="J507" s="40"/>
      <c r="K507" s="40"/>
      <c r="L507" s="42" t="str">
        <f t="shared" si="14"/>
        <v/>
      </c>
      <c r="M507" s="59" t="str">
        <f>IF(C507="","",IF(ISNA(VLOOKUP(C507,#REF!,3,0)),"",VLOOKUP(C507,#REF!,3,0)))</f>
        <v/>
      </c>
      <c r="N507" s="43"/>
      <c r="O507" s="44"/>
      <c r="P507" s="45"/>
      <c r="Q507" s="45"/>
      <c r="R507" s="38" t="str">
        <f>IF(M507="","",IF(ISNA(VLOOKUP(C507,#REF!,4,0)),"",VLOOKUP(C507,#REF!,4,0)))</f>
        <v/>
      </c>
      <c r="S507" s="60"/>
      <c r="T507" s="42" t="str">
        <f t="shared" si="15"/>
        <v/>
      </c>
      <c r="U507" s="61"/>
      <c r="V507" s="60"/>
      <c r="W507" s="47"/>
      <c r="X507" s="47"/>
      <c r="Y507" s="47"/>
      <c r="Z507" s="47"/>
      <c r="AA507" s="47"/>
      <c r="AB507" s="49"/>
      <c r="AC507" s="47"/>
      <c r="AD507" s="50"/>
      <c r="AE507"/>
      <c r="AF507"/>
      <c r="AG507"/>
      <c r="AH507"/>
      <c r="AI507"/>
      <c r="AJ507"/>
      <c r="AK507"/>
      <c r="AL507"/>
      <c r="AM507"/>
      <c r="AN507"/>
      <c r="AP507" s="5"/>
      <c r="AQ507" s="5"/>
      <c r="AR507" s="5"/>
      <c r="AS507" s="5"/>
    </row>
    <row r="508" spans="1:45" s="55" customFormat="1" ht="15" customHeight="1">
      <c r="A508" s="58"/>
      <c r="B508" s="37"/>
      <c r="C508" s="36"/>
      <c r="D508" s="37"/>
      <c r="E508" s="37"/>
      <c r="F508" s="38" t="str">
        <f>IF(C508="","",IF(ISNA(VLOOKUP(C508,#REF!,2,0)),"",VLOOKUP(C508,#REF!,2,0)))</f>
        <v/>
      </c>
      <c r="G508" s="39"/>
      <c r="H508" s="40"/>
      <c r="I508" s="41"/>
      <c r="J508" s="40"/>
      <c r="K508" s="40"/>
      <c r="L508" s="42" t="str">
        <f t="shared" si="14"/>
        <v/>
      </c>
      <c r="M508" s="59" t="str">
        <f>IF(C508="","",IF(ISNA(VLOOKUP(C508,#REF!,3,0)),"",VLOOKUP(C508,#REF!,3,0)))</f>
        <v/>
      </c>
      <c r="N508" s="43"/>
      <c r="O508" s="44"/>
      <c r="P508" s="45"/>
      <c r="Q508" s="45"/>
      <c r="R508" s="38" t="str">
        <f>IF(M508="","",IF(ISNA(VLOOKUP(C508,#REF!,4,0)),"",VLOOKUP(C508,#REF!,4,0)))</f>
        <v/>
      </c>
      <c r="S508" s="60"/>
      <c r="T508" s="42" t="str">
        <f t="shared" si="15"/>
        <v/>
      </c>
      <c r="U508" s="61"/>
      <c r="V508" s="60"/>
      <c r="W508" s="47"/>
      <c r="X508" s="47"/>
      <c r="Y508" s="48"/>
      <c r="Z508" s="47"/>
      <c r="AA508" s="47"/>
      <c r="AB508" s="49"/>
      <c r="AC508" s="47"/>
      <c r="AD508" s="50"/>
      <c r="AE508"/>
      <c r="AF508"/>
      <c r="AG508"/>
      <c r="AH508"/>
      <c r="AI508"/>
      <c r="AJ508"/>
      <c r="AK508"/>
      <c r="AL508"/>
      <c r="AM508"/>
      <c r="AN508"/>
      <c r="AP508" s="5"/>
      <c r="AQ508" s="5"/>
      <c r="AR508" s="5"/>
      <c r="AS508" s="5"/>
    </row>
    <row r="509" spans="1:45" s="55" customFormat="1" ht="15" customHeight="1">
      <c r="A509" s="58"/>
      <c r="B509" s="37"/>
      <c r="C509" s="36"/>
      <c r="D509" s="37"/>
      <c r="E509" s="37"/>
      <c r="F509" s="38" t="str">
        <f>IF(C509="","",IF(ISNA(VLOOKUP(C509,#REF!,2,0)),"",VLOOKUP(C509,#REF!,2,0)))</f>
        <v/>
      </c>
      <c r="G509" s="39"/>
      <c r="H509" s="40"/>
      <c r="I509" s="41"/>
      <c r="J509" s="40"/>
      <c r="K509" s="40"/>
      <c r="L509" s="42" t="str">
        <f t="shared" si="14"/>
        <v/>
      </c>
      <c r="M509" s="59" t="str">
        <f>IF(C509="","",IF(ISNA(VLOOKUP(C509,#REF!,3,0)),"",VLOOKUP(C509,#REF!,3,0)))</f>
        <v/>
      </c>
      <c r="N509" s="43"/>
      <c r="O509" s="44"/>
      <c r="P509" s="45"/>
      <c r="Q509" s="45"/>
      <c r="R509" s="38" t="str">
        <f>IF(M509="","",IF(ISNA(VLOOKUP(C509,#REF!,4,0)),"",VLOOKUP(C509,#REF!,4,0)))</f>
        <v/>
      </c>
      <c r="S509" s="60"/>
      <c r="T509" s="42" t="str">
        <f t="shared" si="15"/>
        <v/>
      </c>
      <c r="U509" s="61"/>
      <c r="V509" s="60"/>
      <c r="W509" s="46"/>
      <c r="X509" s="47"/>
      <c r="Y509" s="48"/>
      <c r="Z509" s="47"/>
      <c r="AA509" s="47"/>
      <c r="AB509" s="49"/>
      <c r="AC509" s="47"/>
      <c r="AD509" s="50"/>
      <c r="AE509"/>
      <c r="AF509"/>
      <c r="AG509"/>
      <c r="AH509"/>
      <c r="AI509"/>
      <c r="AJ509"/>
      <c r="AK509"/>
      <c r="AL509"/>
      <c r="AM509"/>
      <c r="AN509"/>
      <c r="AP509" s="5"/>
      <c r="AQ509" s="5"/>
      <c r="AR509" s="5"/>
      <c r="AS509" s="5"/>
    </row>
    <row r="510" spans="1:45" s="55" customFormat="1" ht="15" customHeight="1">
      <c r="A510" s="58"/>
      <c r="B510" s="37"/>
      <c r="C510" s="36"/>
      <c r="D510" s="37"/>
      <c r="E510" s="37"/>
      <c r="F510" s="38" t="str">
        <f>IF(C510="","",IF(ISNA(VLOOKUP(C510,#REF!,2,0)),"",VLOOKUP(C510,#REF!,2,0)))</f>
        <v/>
      </c>
      <c r="G510" s="39"/>
      <c r="H510" s="40"/>
      <c r="I510" s="41"/>
      <c r="J510" s="40"/>
      <c r="K510" s="40"/>
      <c r="L510" s="42" t="str">
        <f t="shared" si="14"/>
        <v/>
      </c>
      <c r="M510" s="59" t="str">
        <f>IF(C510="","",IF(ISNA(VLOOKUP(C510,#REF!,3,0)),"",VLOOKUP(C510,#REF!,3,0)))</f>
        <v/>
      </c>
      <c r="N510" s="43"/>
      <c r="O510" s="44"/>
      <c r="P510" s="45"/>
      <c r="Q510" s="45"/>
      <c r="R510" s="38" t="str">
        <f>IF(M510="","",IF(ISNA(VLOOKUP(C510,#REF!,4,0)),"",VLOOKUP(C510,#REF!,4,0)))</f>
        <v/>
      </c>
      <c r="S510" s="60"/>
      <c r="T510" s="42" t="str">
        <f t="shared" si="15"/>
        <v/>
      </c>
      <c r="U510" s="61"/>
      <c r="V510" s="60"/>
      <c r="W510" s="46"/>
      <c r="X510" s="47"/>
      <c r="Y510" s="47"/>
      <c r="Z510" s="47"/>
      <c r="AA510" s="47"/>
      <c r="AB510" s="49"/>
      <c r="AC510" s="47"/>
      <c r="AD510" s="50"/>
      <c r="AE510"/>
      <c r="AF510"/>
      <c r="AG510"/>
      <c r="AH510"/>
      <c r="AI510"/>
      <c r="AJ510"/>
      <c r="AK510"/>
      <c r="AL510"/>
      <c r="AM510"/>
      <c r="AN510"/>
      <c r="AP510" s="5"/>
      <c r="AQ510" s="5"/>
      <c r="AR510" s="5"/>
      <c r="AS510" s="5"/>
    </row>
    <row r="511" spans="1:45" s="55" customFormat="1" ht="15" customHeight="1">
      <c r="A511" s="58"/>
      <c r="B511" s="37"/>
      <c r="C511" s="36"/>
      <c r="D511" s="37"/>
      <c r="E511" s="37"/>
      <c r="F511" s="38" t="str">
        <f>IF(C511="","",IF(ISNA(VLOOKUP(C511,#REF!,2,0)),"",VLOOKUP(C511,#REF!,2,0)))</f>
        <v/>
      </c>
      <c r="G511" s="39"/>
      <c r="H511" s="40"/>
      <c r="I511" s="41"/>
      <c r="J511" s="40"/>
      <c r="K511" s="40"/>
      <c r="L511" s="42" t="str">
        <f t="shared" si="14"/>
        <v/>
      </c>
      <c r="M511" s="59" t="str">
        <f>IF(C511="","",IF(ISNA(VLOOKUP(C511,#REF!,3,0)),"",VLOOKUP(C511,#REF!,3,0)))</f>
        <v/>
      </c>
      <c r="N511" s="43"/>
      <c r="O511" s="44"/>
      <c r="P511" s="45"/>
      <c r="Q511" s="45"/>
      <c r="R511" s="38" t="str">
        <f>IF(M511="","",IF(ISNA(VLOOKUP(C511,#REF!,4,0)),"",VLOOKUP(C511,#REF!,4,0)))</f>
        <v/>
      </c>
      <c r="S511" s="60"/>
      <c r="T511" s="42" t="str">
        <f t="shared" si="15"/>
        <v/>
      </c>
      <c r="U511" s="61"/>
      <c r="V511" s="60"/>
      <c r="W511" s="46"/>
      <c r="X511" s="47"/>
      <c r="Y511" s="47"/>
      <c r="Z511" s="47"/>
      <c r="AA511" s="47"/>
      <c r="AB511" s="49"/>
      <c r="AC511" s="47"/>
      <c r="AD511" s="50"/>
      <c r="AE511"/>
      <c r="AF511"/>
      <c r="AG511"/>
      <c r="AH511"/>
      <c r="AI511"/>
      <c r="AJ511"/>
      <c r="AK511"/>
      <c r="AL511"/>
      <c r="AM511"/>
      <c r="AN511"/>
      <c r="AP511" s="5"/>
      <c r="AQ511" s="5"/>
      <c r="AR511" s="5"/>
      <c r="AS511" s="5"/>
    </row>
    <row r="512" spans="1:45" s="55" customFormat="1" ht="15" customHeight="1">
      <c r="A512" s="58"/>
      <c r="B512" s="37"/>
      <c r="C512" s="36"/>
      <c r="D512" s="37"/>
      <c r="E512" s="37"/>
      <c r="F512" s="38" t="str">
        <f>IF(C512="","",IF(ISNA(VLOOKUP(C512,#REF!,2,0)),"",VLOOKUP(C512,#REF!,2,0)))</f>
        <v/>
      </c>
      <c r="G512" s="39"/>
      <c r="H512" s="40"/>
      <c r="I512" s="41"/>
      <c r="J512" s="40"/>
      <c r="K512" s="40"/>
      <c r="L512" s="42" t="str">
        <f t="shared" si="14"/>
        <v/>
      </c>
      <c r="M512" s="59" t="str">
        <f>IF(C512="","",IF(ISNA(VLOOKUP(C512,#REF!,3,0)),"",VLOOKUP(C512,#REF!,3,0)))</f>
        <v/>
      </c>
      <c r="N512" s="43"/>
      <c r="O512" s="44"/>
      <c r="P512" s="45"/>
      <c r="Q512" s="45"/>
      <c r="R512" s="38" t="str">
        <f>IF(M512="","",IF(ISNA(VLOOKUP(C512,#REF!,4,0)),"",VLOOKUP(C512,#REF!,4,0)))</f>
        <v/>
      </c>
      <c r="S512" s="60"/>
      <c r="T512" s="42" t="str">
        <f t="shared" si="15"/>
        <v/>
      </c>
      <c r="U512" s="61"/>
      <c r="V512" s="60"/>
      <c r="W512" s="47"/>
      <c r="X512" s="47"/>
      <c r="Y512" s="48"/>
      <c r="Z512" s="47"/>
      <c r="AA512" s="47"/>
      <c r="AB512" s="49"/>
      <c r="AC512" s="47"/>
      <c r="AD512" s="50"/>
      <c r="AE512"/>
      <c r="AF512"/>
      <c r="AG512"/>
      <c r="AH512"/>
      <c r="AI512"/>
      <c r="AJ512"/>
      <c r="AK512"/>
      <c r="AL512"/>
      <c r="AM512"/>
      <c r="AN512"/>
      <c r="AP512" s="5"/>
      <c r="AQ512" s="5"/>
      <c r="AR512" s="5"/>
      <c r="AS512" s="5"/>
    </row>
    <row r="513" spans="1:45" s="55" customFormat="1" ht="15" customHeight="1">
      <c r="A513" s="58"/>
      <c r="B513" s="37"/>
      <c r="C513" s="36"/>
      <c r="D513" s="37"/>
      <c r="E513" s="37"/>
      <c r="F513" s="38" t="str">
        <f>IF(C513="","",IF(ISNA(VLOOKUP(C513,#REF!,2,0)),"",VLOOKUP(C513,#REF!,2,0)))</f>
        <v/>
      </c>
      <c r="G513" s="39"/>
      <c r="H513" s="40"/>
      <c r="I513" s="41"/>
      <c r="J513" s="40"/>
      <c r="K513" s="40"/>
      <c r="L513" s="42" t="str">
        <f t="shared" si="14"/>
        <v/>
      </c>
      <c r="M513" s="59" t="str">
        <f>IF(C513="","",IF(ISNA(VLOOKUP(C513,#REF!,3,0)),"",VLOOKUP(C513,#REF!,3,0)))</f>
        <v/>
      </c>
      <c r="N513" s="43"/>
      <c r="O513" s="44"/>
      <c r="P513" s="45"/>
      <c r="Q513" s="45"/>
      <c r="R513" s="38" t="str">
        <f>IF(M513="","",IF(ISNA(VLOOKUP(C513,#REF!,4,0)),"",VLOOKUP(C513,#REF!,4,0)))</f>
        <v/>
      </c>
      <c r="S513" s="60"/>
      <c r="T513" s="42" t="str">
        <f t="shared" si="15"/>
        <v/>
      </c>
      <c r="U513" s="61"/>
      <c r="V513" s="60"/>
      <c r="W513" s="47"/>
      <c r="X513" s="47"/>
      <c r="Y513" s="47"/>
      <c r="Z513" s="47"/>
      <c r="AA513" s="47"/>
      <c r="AB513" s="49"/>
      <c r="AC513" s="47"/>
      <c r="AD513" s="50"/>
      <c r="AE513"/>
      <c r="AF513"/>
      <c r="AG513"/>
      <c r="AH513"/>
      <c r="AI513"/>
      <c r="AJ513"/>
      <c r="AK513"/>
      <c r="AL513"/>
      <c r="AM513"/>
      <c r="AN513"/>
      <c r="AP513" s="5"/>
      <c r="AQ513" s="5"/>
      <c r="AR513" s="5"/>
      <c r="AS513" s="5"/>
    </row>
    <row r="514" spans="1:45" s="55" customFormat="1" ht="15" customHeight="1">
      <c r="A514" s="58"/>
      <c r="B514" s="37"/>
      <c r="C514" s="36"/>
      <c r="D514" s="37"/>
      <c r="E514" s="37"/>
      <c r="F514" s="38" t="str">
        <f>IF(C514="","",IF(ISNA(VLOOKUP(C514,#REF!,2,0)),"",VLOOKUP(C514,#REF!,2,0)))</f>
        <v/>
      </c>
      <c r="G514" s="39"/>
      <c r="H514" s="40"/>
      <c r="I514" s="41"/>
      <c r="J514" s="40"/>
      <c r="K514" s="40"/>
      <c r="L514" s="42" t="str">
        <f t="shared" si="14"/>
        <v/>
      </c>
      <c r="M514" s="59" t="str">
        <f>IF(C514="","",IF(ISNA(VLOOKUP(C514,#REF!,3,0)),"",VLOOKUP(C514,#REF!,3,0)))</f>
        <v/>
      </c>
      <c r="N514" s="43"/>
      <c r="O514" s="44"/>
      <c r="P514" s="45"/>
      <c r="Q514" s="45"/>
      <c r="R514" s="38" t="str">
        <f>IF(M514="","",IF(ISNA(VLOOKUP(C514,#REF!,4,0)),"",VLOOKUP(C514,#REF!,4,0)))</f>
        <v/>
      </c>
      <c r="S514" s="60"/>
      <c r="T514" s="42" t="str">
        <f t="shared" si="15"/>
        <v/>
      </c>
      <c r="U514" s="61"/>
      <c r="V514" s="60"/>
      <c r="W514" s="47"/>
      <c r="X514" s="47"/>
      <c r="Y514" s="47"/>
      <c r="Z514" s="47"/>
      <c r="AA514" s="47"/>
      <c r="AB514" s="49"/>
      <c r="AC514" s="47"/>
      <c r="AD514" s="50"/>
      <c r="AE514"/>
      <c r="AF514"/>
      <c r="AG514"/>
      <c r="AH514"/>
      <c r="AI514"/>
      <c r="AJ514"/>
      <c r="AK514"/>
      <c r="AL514"/>
      <c r="AM514"/>
      <c r="AN514"/>
      <c r="AP514" s="5"/>
      <c r="AQ514" s="5"/>
      <c r="AR514" s="5"/>
      <c r="AS514" s="5"/>
    </row>
    <row r="515" spans="1:45" s="55" customFormat="1" ht="15" customHeight="1">
      <c r="A515" s="58"/>
      <c r="B515" s="37"/>
      <c r="C515" s="36"/>
      <c r="D515" s="37"/>
      <c r="E515" s="37"/>
      <c r="F515" s="38" t="str">
        <f>IF(C515="","",IF(ISNA(VLOOKUP(C515,#REF!,2,0)),"",VLOOKUP(C515,#REF!,2,0)))</f>
        <v/>
      </c>
      <c r="G515" s="39"/>
      <c r="H515" s="40"/>
      <c r="I515" s="41"/>
      <c r="J515" s="40"/>
      <c r="K515" s="40"/>
      <c r="L515" s="42" t="str">
        <f t="shared" si="14"/>
        <v/>
      </c>
      <c r="M515" s="59" t="str">
        <f>IF(C515="","",IF(ISNA(VLOOKUP(C515,#REF!,3,0)),"",VLOOKUP(C515,#REF!,3,0)))</f>
        <v/>
      </c>
      <c r="N515" s="43"/>
      <c r="O515" s="44"/>
      <c r="P515" s="45"/>
      <c r="Q515" s="45"/>
      <c r="R515" s="38" t="str">
        <f>IF(M515="","",IF(ISNA(VLOOKUP(C515,#REF!,4,0)),"",VLOOKUP(C515,#REF!,4,0)))</f>
        <v/>
      </c>
      <c r="S515" s="60"/>
      <c r="T515" s="42" t="str">
        <f t="shared" si="15"/>
        <v/>
      </c>
      <c r="U515" s="61"/>
      <c r="V515" s="60"/>
      <c r="W515" s="47"/>
      <c r="X515" s="47"/>
      <c r="Y515" s="47"/>
      <c r="Z515" s="47"/>
      <c r="AA515" s="47"/>
      <c r="AB515" s="49"/>
      <c r="AC515" s="47"/>
      <c r="AD515" s="50"/>
      <c r="AE515"/>
      <c r="AF515"/>
      <c r="AG515"/>
      <c r="AH515"/>
      <c r="AI515"/>
      <c r="AJ515"/>
      <c r="AK515"/>
      <c r="AL515"/>
      <c r="AM515"/>
      <c r="AN515"/>
      <c r="AP515" s="5"/>
      <c r="AQ515" s="5"/>
      <c r="AR515" s="5"/>
      <c r="AS515" s="5"/>
    </row>
    <row r="516" spans="1:45" s="55" customFormat="1" ht="15" customHeight="1">
      <c r="A516" s="58"/>
      <c r="B516" s="37"/>
      <c r="C516" s="36"/>
      <c r="D516" s="37"/>
      <c r="E516" s="37"/>
      <c r="F516" s="38" t="str">
        <f>IF(C516="","",IF(ISNA(VLOOKUP(C516,#REF!,2,0)),"",VLOOKUP(C516,#REF!,2,0)))</f>
        <v/>
      </c>
      <c r="G516" s="39"/>
      <c r="H516" s="40"/>
      <c r="I516" s="41"/>
      <c r="J516" s="40"/>
      <c r="K516" s="40"/>
      <c r="L516" s="42" t="str">
        <f t="shared" si="14"/>
        <v/>
      </c>
      <c r="M516" s="59" t="str">
        <f>IF(C516="","",IF(ISNA(VLOOKUP(C516,#REF!,3,0)),"",VLOOKUP(C516,#REF!,3,0)))</f>
        <v/>
      </c>
      <c r="N516" s="43"/>
      <c r="O516" s="44"/>
      <c r="P516" s="45"/>
      <c r="Q516" s="45"/>
      <c r="R516" s="38" t="str">
        <f>IF(M516="","",IF(ISNA(VLOOKUP(C516,#REF!,4,0)),"",VLOOKUP(C516,#REF!,4,0)))</f>
        <v/>
      </c>
      <c r="S516" s="60"/>
      <c r="T516" s="42" t="str">
        <f t="shared" si="15"/>
        <v/>
      </c>
      <c r="U516" s="61"/>
      <c r="V516" s="60"/>
      <c r="W516" s="47"/>
      <c r="X516" s="47"/>
      <c r="Y516" s="48"/>
      <c r="Z516" s="47"/>
      <c r="AA516" s="47"/>
      <c r="AB516" s="49"/>
      <c r="AC516" s="47"/>
      <c r="AD516" s="50"/>
      <c r="AE516"/>
      <c r="AF516"/>
      <c r="AG516"/>
      <c r="AH516"/>
      <c r="AI516"/>
      <c r="AJ516"/>
      <c r="AK516"/>
      <c r="AL516"/>
      <c r="AM516"/>
      <c r="AN516"/>
      <c r="AP516" s="5"/>
      <c r="AQ516" s="5"/>
      <c r="AR516" s="5"/>
      <c r="AS516" s="5"/>
    </row>
    <row r="517" spans="1:45" s="55" customFormat="1" ht="15" customHeight="1">
      <c r="A517" s="58"/>
      <c r="B517" s="37"/>
      <c r="C517" s="36"/>
      <c r="D517" s="37"/>
      <c r="E517" s="37"/>
      <c r="F517" s="38" t="str">
        <f>IF(C517="","",IF(ISNA(VLOOKUP(C517,#REF!,2,0)),"",VLOOKUP(C517,#REF!,2,0)))</f>
        <v/>
      </c>
      <c r="G517" s="39"/>
      <c r="H517" s="40"/>
      <c r="I517" s="41"/>
      <c r="J517" s="40"/>
      <c r="K517" s="40"/>
      <c r="L517" s="42" t="str">
        <f t="shared" si="14"/>
        <v/>
      </c>
      <c r="M517" s="59" t="str">
        <f>IF(C517="","",IF(ISNA(VLOOKUP(C517,#REF!,3,0)),"",VLOOKUP(C517,#REF!,3,0)))</f>
        <v/>
      </c>
      <c r="N517" s="43"/>
      <c r="O517" s="44"/>
      <c r="P517" s="45"/>
      <c r="Q517" s="45"/>
      <c r="R517" s="38" t="str">
        <f>IF(M517="","",IF(ISNA(VLOOKUP(C517,#REF!,4,0)),"",VLOOKUP(C517,#REF!,4,0)))</f>
        <v/>
      </c>
      <c r="S517" s="60"/>
      <c r="T517" s="42" t="str">
        <f t="shared" si="15"/>
        <v/>
      </c>
      <c r="U517" s="61"/>
      <c r="V517" s="60"/>
      <c r="W517" s="47"/>
      <c r="X517" s="47"/>
      <c r="Y517" s="47"/>
      <c r="Z517" s="47"/>
      <c r="AA517" s="47"/>
      <c r="AB517" s="49"/>
      <c r="AC517" s="47"/>
      <c r="AD517" s="50"/>
      <c r="AE517"/>
      <c r="AF517"/>
      <c r="AG517"/>
      <c r="AH517"/>
      <c r="AI517"/>
      <c r="AJ517"/>
      <c r="AK517"/>
      <c r="AL517"/>
      <c r="AM517"/>
      <c r="AN517"/>
      <c r="AP517" s="5"/>
      <c r="AQ517" s="5"/>
      <c r="AR517" s="5"/>
      <c r="AS517" s="5"/>
    </row>
    <row r="518" spans="1:45" s="55" customFormat="1" ht="15" customHeight="1">
      <c r="A518" s="58"/>
      <c r="B518" s="37"/>
      <c r="C518" s="36"/>
      <c r="D518" s="37"/>
      <c r="E518" s="37"/>
      <c r="F518" s="38" t="str">
        <f>IF(C518="","",IF(ISNA(VLOOKUP(C518,#REF!,2,0)),"",VLOOKUP(C518,#REF!,2,0)))</f>
        <v/>
      </c>
      <c r="G518" s="39"/>
      <c r="H518" s="40"/>
      <c r="I518" s="41"/>
      <c r="J518" s="40"/>
      <c r="K518" s="40"/>
      <c r="L518" s="42" t="str">
        <f t="shared" ref="L518:L581" si="16">IF(F518="","",IF(F518="-","",IF(G518-F518&lt;0,"",G518-F518)))</f>
        <v/>
      </c>
      <c r="M518" s="59" t="str">
        <f>IF(C518="","",IF(ISNA(VLOOKUP(C518,#REF!,3,0)),"",VLOOKUP(C518,#REF!,3,0)))</f>
        <v/>
      </c>
      <c r="N518" s="43"/>
      <c r="O518" s="44"/>
      <c r="P518" s="45"/>
      <c r="Q518" s="45"/>
      <c r="R518" s="38" t="str">
        <f>IF(M518="","",IF(ISNA(VLOOKUP(C518,#REF!,4,0)),"",VLOOKUP(C518,#REF!,4,0)))</f>
        <v/>
      </c>
      <c r="S518" s="60"/>
      <c r="T518" s="42" t="str">
        <f t="shared" si="15"/>
        <v/>
      </c>
      <c r="U518" s="61"/>
      <c r="V518" s="60"/>
      <c r="W518" s="62"/>
      <c r="X518" s="47"/>
      <c r="Y518" s="47"/>
      <c r="Z518" s="47"/>
      <c r="AA518" s="47"/>
      <c r="AB518" s="49"/>
      <c r="AC518" s="47"/>
      <c r="AD518" s="50"/>
      <c r="AE518"/>
      <c r="AF518"/>
      <c r="AG518"/>
      <c r="AH518"/>
      <c r="AI518"/>
      <c r="AJ518"/>
      <c r="AK518"/>
      <c r="AL518"/>
      <c r="AM518"/>
      <c r="AN518"/>
      <c r="AP518" s="5"/>
      <c r="AQ518" s="5"/>
      <c r="AR518" s="5"/>
      <c r="AS518" s="5"/>
    </row>
    <row r="519" spans="1:45" s="55" customFormat="1" ht="15" customHeight="1">
      <c r="A519" s="58"/>
      <c r="B519" s="37"/>
      <c r="C519" s="36"/>
      <c r="D519" s="37"/>
      <c r="E519" s="37"/>
      <c r="F519" s="38" t="str">
        <f>IF(C519="","",IF(ISNA(VLOOKUP(C519,#REF!,2,0)),"",VLOOKUP(C519,#REF!,2,0)))</f>
        <v/>
      </c>
      <c r="G519" s="39"/>
      <c r="H519" s="40"/>
      <c r="I519" s="41"/>
      <c r="J519" s="40"/>
      <c r="K519" s="40"/>
      <c r="L519" s="42" t="str">
        <f t="shared" si="16"/>
        <v/>
      </c>
      <c r="M519" s="59" t="str">
        <f>IF(C519="","",IF(ISNA(VLOOKUP(C519,#REF!,3,0)),"",VLOOKUP(C519,#REF!,3,0)))</f>
        <v/>
      </c>
      <c r="N519" s="43"/>
      <c r="O519" s="44"/>
      <c r="P519" s="45"/>
      <c r="Q519" s="45"/>
      <c r="R519" s="38" t="str">
        <f>IF(M519="","",IF(ISNA(VLOOKUP(C519,#REF!,4,0)),"",VLOOKUP(C519,#REF!,4,0)))</f>
        <v/>
      </c>
      <c r="S519" s="60"/>
      <c r="T519" s="42" t="str">
        <f t="shared" si="15"/>
        <v/>
      </c>
      <c r="U519" s="61"/>
      <c r="V519" s="60"/>
      <c r="W519" s="47"/>
      <c r="X519" s="47"/>
      <c r="Y519" s="47"/>
      <c r="Z519" s="47"/>
      <c r="AA519" s="47"/>
      <c r="AB519" s="49"/>
      <c r="AC519" s="47"/>
      <c r="AD519" s="50"/>
      <c r="AE519"/>
      <c r="AF519"/>
      <c r="AG519"/>
      <c r="AH519"/>
      <c r="AI519"/>
      <c r="AJ519"/>
      <c r="AK519"/>
      <c r="AL519"/>
      <c r="AM519"/>
      <c r="AN519"/>
      <c r="AP519" s="5"/>
      <c r="AQ519" s="5"/>
      <c r="AR519" s="5"/>
      <c r="AS519" s="5"/>
    </row>
    <row r="520" spans="1:45" s="55" customFormat="1" ht="15" customHeight="1">
      <c r="A520" s="58"/>
      <c r="B520" s="37"/>
      <c r="C520" s="36"/>
      <c r="D520" s="37"/>
      <c r="E520" s="37"/>
      <c r="F520" s="38" t="str">
        <f>IF(C520="","",IF(ISNA(VLOOKUP(C520,#REF!,2,0)),"",VLOOKUP(C520,#REF!,2,0)))</f>
        <v/>
      </c>
      <c r="G520" s="39"/>
      <c r="H520" s="40"/>
      <c r="I520" s="41"/>
      <c r="J520" s="40"/>
      <c r="K520" s="40"/>
      <c r="L520" s="42" t="str">
        <f t="shared" si="16"/>
        <v/>
      </c>
      <c r="M520" s="59" t="str">
        <f>IF(C520="","",IF(ISNA(VLOOKUP(C520,#REF!,3,0)),"",VLOOKUP(C520,#REF!,3,0)))</f>
        <v/>
      </c>
      <c r="N520" s="43"/>
      <c r="O520" s="44"/>
      <c r="P520" s="45"/>
      <c r="Q520" s="45"/>
      <c r="R520" s="38" t="str">
        <f>IF(M520="","",IF(ISNA(VLOOKUP(C520,#REF!,4,0)),"",VLOOKUP(C520,#REF!,4,0)))</f>
        <v/>
      </c>
      <c r="S520" s="60"/>
      <c r="T520" s="42" t="str">
        <f t="shared" si="15"/>
        <v/>
      </c>
      <c r="U520" s="61"/>
      <c r="V520" s="60"/>
      <c r="W520" s="47"/>
      <c r="X520" s="47"/>
      <c r="Y520" s="48"/>
      <c r="Z520" s="47"/>
      <c r="AA520" s="47"/>
      <c r="AB520" s="49"/>
      <c r="AC520" s="47"/>
      <c r="AD520" s="50"/>
      <c r="AE520"/>
      <c r="AF520"/>
      <c r="AG520"/>
      <c r="AH520"/>
      <c r="AI520"/>
      <c r="AJ520"/>
      <c r="AK520"/>
      <c r="AL520"/>
      <c r="AM520"/>
      <c r="AN520"/>
      <c r="AP520" s="5"/>
      <c r="AQ520" s="5"/>
      <c r="AR520" s="5"/>
      <c r="AS520" s="5"/>
    </row>
    <row r="521" spans="1:45" s="55" customFormat="1" ht="15" customHeight="1">
      <c r="A521" s="58"/>
      <c r="B521" s="37"/>
      <c r="C521" s="36"/>
      <c r="D521" s="37"/>
      <c r="E521" s="37"/>
      <c r="F521" s="38" t="str">
        <f>IF(C521="","",IF(ISNA(VLOOKUP(C521,#REF!,2,0)),"",VLOOKUP(C521,#REF!,2,0)))</f>
        <v/>
      </c>
      <c r="G521" s="39"/>
      <c r="H521" s="40"/>
      <c r="I521" s="41"/>
      <c r="J521" s="40"/>
      <c r="K521" s="40"/>
      <c r="L521" s="42" t="str">
        <f t="shared" si="16"/>
        <v/>
      </c>
      <c r="M521" s="59" t="str">
        <f>IF(C521="","",IF(ISNA(VLOOKUP(C521,#REF!,3,0)),"",VLOOKUP(C521,#REF!,3,0)))</f>
        <v/>
      </c>
      <c r="N521" s="43"/>
      <c r="O521" s="44"/>
      <c r="P521" s="45"/>
      <c r="Q521" s="45"/>
      <c r="R521" s="38" t="str">
        <f>IF(M521="","",IF(ISNA(VLOOKUP(C521,#REF!,4,0)),"",VLOOKUP(C521,#REF!,4,0)))</f>
        <v/>
      </c>
      <c r="S521" s="60"/>
      <c r="T521" s="42" t="str">
        <f t="shared" si="15"/>
        <v/>
      </c>
      <c r="U521" s="61"/>
      <c r="V521" s="60"/>
      <c r="W521" s="47"/>
      <c r="X521" s="47"/>
      <c r="Y521" s="47"/>
      <c r="Z521" s="47"/>
      <c r="AA521" s="47"/>
      <c r="AB521" s="49"/>
      <c r="AC521" s="47"/>
      <c r="AD521" s="50"/>
      <c r="AE521"/>
      <c r="AF521"/>
      <c r="AG521"/>
      <c r="AH521"/>
      <c r="AI521"/>
      <c r="AJ521"/>
      <c r="AK521"/>
      <c r="AL521"/>
      <c r="AM521"/>
      <c r="AN521"/>
      <c r="AP521" s="5"/>
      <c r="AQ521" s="5"/>
      <c r="AR521" s="5"/>
      <c r="AS521" s="5"/>
    </row>
    <row r="522" spans="1:45" s="55" customFormat="1" ht="15" customHeight="1">
      <c r="A522" s="58"/>
      <c r="B522" s="37"/>
      <c r="C522" s="36"/>
      <c r="D522" s="37"/>
      <c r="E522" s="37"/>
      <c r="F522" s="38" t="str">
        <f>IF(C522="","",IF(ISNA(VLOOKUP(C522,#REF!,2,0)),"",VLOOKUP(C522,#REF!,2,0)))</f>
        <v/>
      </c>
      <c r="G522" s="39"/>
      <c r="H522" s="40"/>
      <c r="I522" s="41"/>
      <c r="J522" s="40"/>
      <c r="K522" s="40"/>
      <c r="L522" s="42" t="str">
        <f t="shared" si="16"/>
        <v/>
      </c>
      <c r="M522" s="59" t="str">
        <f>IF(C522="","",IF(ISNA(VLOOKUP(C522,#REF!,3,0)),"",VLOOKUP(C522,#REF!,3,0)))</f>
        <v/>
      </c>
      <c r="N522" s="43"/>
      <c r="O522" s="44"/>
      <c r="P522" s="45"/>
      <c r="Q522" s="45"/>
      <c r="R522" s="38" t="str">
        <f>IF(M522="","",IF(ISNA(VLOOKUP(C522,#REF!,4,0)),"",VLOOKUP(C522,#REF!,4,0)))</f>
        <v/>
      </c>
      <c r="S522" s="60"/>
      <c r="T522" s="42" t="str">
        <f t="shared" si="15"/>
        <v/>
      </c>
      <c r="U522" s="61"/>
      <c r="V522" s="60"/>
      <c r="W522" s="46"/>
      <c r="X522" s="47"/>
      <c r="Y522" s="48"/>
      <c r="Z522" s="47"/>
      <c r="AA522" s="48"/>
      <c r="AB522" s="76"/>
      <c r="AC522" s="62"/>
      <c r="AE522"/>
      <c r="AF522"/>
      <c r="AG522"/>
      <c r="AH522"/>
      <c r="AI522"/>
      <c r="AJ522"/>
      <c r="AK522"/>
      <c r="AL522"/>
      <c r="AM522"/>
      <c r="AN522"/>
      <c r="AP522" s="5"/>
      <c r="AQ522" s="5"/>
      <c r="AR522" s="5"/>
      <c r="AS522" s="5"/>
    </row>
    <row r="523" spans="1:45" s="55" customFormat="1" ht="15" customHeight="1">
      <c r="A523" s="58"/>
      <c r="B523" s="37"/>
      <c r="C523" s="36"/>
      <c r="D523" s="37"/>
      <c r="E523" s="37"/>
      <c r="F523" s="38" t="str">
        <f>IF(C523="","",IF(ISNA(VLOOKUP(C523,#REF!,2,0)),"",VLOOKUP(C523,#REF!,2,0)))</f>
        <v/>
      </c>
      <c r="G523" s="39"/>
      <c r="H523" s="40"/>
      <c r="I523" s="41"/>
      <c r="J523" s="40"/>
      <c r="K523" s="40"/>
      <c r="L523" s="42" t="str">
        <f t="shared" si="16"/>
        <v/>
      </c>
      <c r="M523" s="59" t="str">
        <f>IF(C523="","",IF(ISNA(VLOOKUP(C523,#REF!,3,0)),"",VLOOKUP(C523,#REF!,3,0)))</f>
        <v/>
      </c>
      <c r="N523" s="43"/>
      <c r="O523" s="44"/>
      <c r="P523" s="45"/>
      <c r="Q523" s="45"/>
      <c r="R523" s="38" t="str">
        <f>IF(M523="","",IF(ISNA(VLOOKUP(C523,#REF!,4,0)),"",VLOOKUP(C523,#REF!,4,0)))</f>
        <v/>
      </c>
      <c r="S523" s="60"/>
      <c r="T523" s="42" t="str">
        <f t="shared" si="15"/>
        <v/>
      </c>
      <c r="U523" s="61"/>
      <c r="V523" s="60"/>
      <c r="W523" s="47"/>
      <c r="X523" s="47"/>
      <c r="Y523" s="47"/>
      <c r="Z523" s="47"/>
      <c r="AA523" s="47"/>
      <c r="AB523" s="49"/>
      <c r="AC523" s="47"/>
      <c r="AD523" s="50"/>
      <c r="AE523"/>
      <c r="AF523"/>
      <c r="AG523"/>
      <c r="AH523"/>
      <c r="AI523"/>
      <c r="AJ523"/>
      <c r="AK523"/>
      <c r="AL523"/>
      <c r="AM523"/>
      <c r="AN523"/>
      <c r="AP523" s="5"/>
      <c r="AQ523" s="5"/>
      <c r="AR523" s="5"/>
      <c r="AS523" s="5"/>
    </row>
    <row r="524" spans="1:45" s="55" customFormat="1" ht="15" customHeight="1">
      <c r="A524" s="58"/>
      <c r="B524" s="37"/>
      <c r="C524" s="36"/>
      <c r="D524" s="37"/>
      <c r="E524" s="37"/>
      <c r="F524" s="38" t="str">
        <f>IF(C524="","",IF(ISNA(VLOOKUP(C524,#REF!,2,0)),"",VLOOKUP(C524,#REF!,2,0)))</f>
        <v/>
      </c>
      <c r="G524" s="39"/>
      <c r="H524" s="40"/>
      <c r="I524" s="41"/>
      <c r="J524" s="40"/>
      <c r="K524" s="40"/>
      <c r="L524" s="42" t="str">
        <f t="shared" si="16"/>
        <v/>
      </c>
      <c r="M524" s="59" t="str">
        <f>IF(C524="","",IF(ISNA(VLOOKUP(C524,#REF!,3,0)),"",VLOOKUP(C524,#REF!,3,0)))</f>
        <v/>
      </c>
      <c r="N524" s="43"/>
      <c r="O524" s="44"/>
      <c r="P524" s="45"/>
      <c r="Q524" s="45"/>
      <c r="R524" s="38" t="str">
        <f>IF(M524="","",IF(ISNA(VLOOKUP(C524,#REF!,4,0)),"",VLOOKUP(C524,#REF!,4,0)))</f>
        <v/>
      </c>
      <c r="S524" s="60"/>
      <c r="T524" s="42" t="str">
        <f t="shared" si="15"/>
        <v/>
      </c>
      <c r="U524" s="61"/>
      <c r="V524" s="60"/>
      <c r="W524" s="47"/>
      <c r="X524" s="47"/>
      <c r="Y524" s="48"/>
      <c r="Z524" s="47"/>
      <c r="AA524" s="47"/>
      <c r="AB524" s="49"/>
      <c r="AC524" s="47"/>
      <c r="AD524" s="50"/>
      <c r="AE524"/>
      <c r="AF524"/>
      <c r="AG524"/>
      <c r="AH524"/>
      <c r="AI524"/>
      <c r="AJ524"/>
      <c r="AK524"/>
      <c r="AL524"/>
      <c r="AM524"/>
      <c r="AN524"/>
      <c r="AP524" s="5"/>
      <c r="AQ524" s="5"/>
      <c r="AR524" s="5"/>
      <c r="AS524" s="5"/>
    </row>
    <row r="525" spans="1:45" s="55" customFormat="1" ht="15" customHeight="1">
      <c r="A525" s="58"/>
      <c r="B525" s="37"/>
      <c r="C525" s="36"/>
      <c r="D525" s="37"/>
      <c r="E525" s="37"/>
      <c r="F525" s="38" t="str">
        <f>IF(C525="","",IF(ISNA(VLOOKUP(C525,#REF!,2,0)),"",VLOOKUP(C525,#REF!,2,0)))</f>
        <v/>
      </c>
      <c r="G525" s="39"/>
      <c r="H525" s="40"/>
      <c r="I525" s="41"/>
      <c r="J525" s="40"/>
      <c r="K525" s="40"/>
      <c r="L525" s="42" t="str">
        <f t="shared" si="16"/>
        <v/>
      </c>
      <c r="M525" s="59" t="str">
        <f>IF(C525="","",IF(ISNA(VLOOKUP(C525,#REF!,3,0)),"",VLOOKUP(C525,#REF!,3,0)))</f>
        <v/>
      </c>
      <c r="N525" s="43"/>
      <c r="O525" s="44"/>
      <c r="P525" s="45"/>
      <c r="Q525" s="45"/>
      <c r="R525" s="38" t="str">
        <f>IF(M525="","",IF(ISNA(VLOOKUP(C525,#REF!,4,0)),"",VLOOKUP(C525,#REF!,4,0)))</f>
        <v/>
      </c>
      <c r="S525" s="60"/>
      <c r="T525" s="42" t="str">
        <f t="shared" si="15"/>
        <v/>
      </c>
      <c r="U525" s="61"/>
      <c r="V525" s="60"/>
      <c r="W525" s="46"/>
      <c r="X525" s="47"/>
      <c r="Y525" s="48"/>
      <c r="Z525" s="47"/>
      <c r="AA525" s="47"/>
      <c r="AB525" s="49"/>
      <c r="AC525" s="47"/>
      <c r="AD525" s="50"/>
      <c r="AE525"/>
      <c r="AF525"/>
      <c r="AG525"/>
      <c r="AH525"/>
      <c r="AI525"/>
      <c r="AJ525"/>
      <c r="AK525"/>
      <c r="AL525"/>
      <c r="AM525"/>
      <c r="AN525"/>
      <c r="AP525" s="5"/>
      <c r="AQ525" s="5"/>
      <c r="AR525" s="5"/>
      <c r="AS525" s="5"/>
    </row>
    <row r="526" spans="1:45" s="55" customFormat="1" ht="15" customHeight="1">
      <c r="A526" s="58"/>
      <c r="B526" s="37"/>
      <c r="C526" s="36"/>
      <c r="D526" s="37"/>
      <c r="E526" s="37"/>
      <c r="F526" s="38" t="str">
        <f>IF(C526="","",IF(ISNA(VLOOKUP(C526,#REF!,2,0)),"",VLOOKUP(C526,#REF!,2,0)))</f>
        <v/>
      </c>
      <c r="G526" s="39"/>
      <c r="H526" s="40"/>
      <c r="I526" s="41"/>
      <c r="J526" s="40"/>
      <c r="K526" s="40"/>
      <c r="L526" s="42" t="str">
        <f t="shared" si="16"/>
        <v/>
      </c>
      <c r="M526" s="59" t="str">
        <f>IF(C526="","",IF(ISNA(VLOOKUP(C526,#REF!,3,0)),"",VLOOKUP(C526,#REF!,3,0)))</f>
        <v/>
      </c>
      <c r="N526" s="43"/>
      <c r="O526" s="44"/>
      <c r="P526" s="45"/>
      <c r="Q526" s="45"/>
      <c r="R526" s="38" t="str">
        <f>IF(M526="","",IF(ISNA(VLOOKUP(C526,#REF!,4,0)),"",VLOOKUP(C526,#REF!,4,0)))</f>
        <v/>
      </c>
      <c r="S526" s="60"/>
      <c r="T526" s="42" t="str">
        <f t="shared" si="15"/>
        <v/>
      </c>
      <c r="U526" s="61"/>
      <c r="V526" s="60"/>
      <c r="W526" s="46"/>
      <c r="X526" s="47"/>
      <c r="Y526" s="47"/>
      <c r="Z526" s="47"/>
      <c r="AA526" s="47"/>
      <c r="AB526" s="49"/>
      <c r="AC526" s="47"/>
      <c r="AD526" s="50"/>
      <c r="AE526"/>
      <c r="AF526"/>
      <c r="AG526"/>
      <c r="AH526"/>
      <c r="AI526"/>
      <c r="AJ526"/>
      <c r="AK526"/>
      <c r="AL526"/>
      <c r="AM526"/>
      <c r="AN526"/>
      <c r="AP526" s="5"/>
      <c r="AQ526" s="5"/>
      <c r="AR526" s="5"/>
      <c r="AS526" s="5"/>
    </row>
    <row r="527" spans="1:45" s="55" customFormat="1" ht="15" customHeight="1">
      <c r="A527" s="58"/>
      <c r="B527" s="37"/>
      <c r="C527" s="36"/>
      <c r="D527" s="37"/>
      <c r="E527" s="37"/>
      <c r="F527" s="38" t="str">
        <f>IF(C527="","",IF(ISNA(VLOOKUP(C527,#REF!,2,0)),"",VLOOKUP(C527,#REF!,2,0)))</f>
        <v/>
      </c>
      <c r="G527" s="39"/>
      <c r="H527" s="40"/>
      <c r="I527" s="41"/>
      <c r="J527" s="40"/>
      <c r="K527" s="40"/>
      <c r="L527" s="42" t="str">
        <f t="shared" si="16"/>
        <v/>
      </c>
      <c r="M527" s="59" t="str">
        <f>IF(C527="","",IF(ISNA(VLOOKUP(C527,#REF!,3,0)),"",VLOOKUP(C527,#REF!,3,0)))</f>
        <v/>
      </c>
      <c r="N527" s="43"/>
      <c r="O527" s="44"/>
      <c r="P527" s="45"/>
      <c r="Q527" s="45"/>
      <c r="R527" s="38" t="str">
        <f>IF(M527="","",IF(ISNA(VLOOKUP(C527,#REF!,4,0)),"",VLOOKUP(C527,#REF!,4,0)))</f>
        <v/>
      </c>
      <c r="S527" s="60"/>
      <c r="T527" s="42" t="str">
        <f t="shared" ref="T527:T578" si="17">IF(S527&gt;R527,(S527-R527),IF(S527&lt;R527,"",IF(S527=R527,"")))</f>
        <v/>
      </c>
      <c r="U527" s="61"/>
      <c r="V527" s="60"/>
      <c r="W527" s="46"/>
      <c r="X527" s="47"/>
      <c r="Y527" s="47"/>
      <c r="Z527" s="47"/>
      <c r="AA527" s="47"/>
      <c r="AB527" s="49"/>
      <c r="AC527" s="47"/>
      <c r="AD527" s="50"/>
      <c r="AE527"/>
      <c r="AF527"/>
      <c r="AG527"/>
      <c r="AH527"/>
      <c r="AI527"/>
      <c r="AJ527"/>
      <c r="AK527"/>
      <c r="AL527"/>
      <c r="AM527"/>
      <c r="AN527"/>
      <c r="AP527" s="5"/>
      <c r="AQ527" s="5"/>
      <c r="AR527" s="5"/>
      <c r="AS527" s="5"/>
    </row>
    <row r="528" spans="1:45" s="55" customFormat="1" ht="15" customHeight="1">
      <c r="A528" s="58"/>
      <c r="B528" s="37"/>
      <c r="C528" s="36"/>
      <c r="D528" s="37"/>
      <c r="E528" s="37"/>
      <c r="F528" s="38" t="str">
        <f>IF(C528="","",IF(ISNA(VLOOKUP(C528,#REF!,2,0)),"",VLOOKUP(C528,#REF!,2,0)))</f>
        <v/>
      </c>
      <c r="G528" s="39"/>
      <c r="H528" s="40"/>
      <c r="I528" s="41"/>
      <c r="J528" s="40"/>
      <c r="K528" s="40"/>
      <c r="L528" s="42" t="str">
        <f t="shared" si="16"/>
        <v/>
      </c>
      <c r="M528" s="59" t="str">
        <f>IF(C528="","",IF(ISNA(VLOOKUP(C528,#REF!,3,0)),"",VLOOKUP(C528,#REF!,3,0)))</f>
        <v/>
      </c>
      <c r="N528" s="43"/>
      <c r="O528" s="44"/>
      <c r="P528" s="45"/>
      <c r="Q528" s="45"/>
      <c r="R528" s="38" t="str">
        <f>IF(M528="","",IF(ISNA(VLOOKUP(C528,#REF!,4,0)),"",VLOOKUP(C528,#REF!,4,0)))</f>
        <v/>
      </c>
      <c r="S528" s="60"/>
      <c r="T528" s="42" t="str">
        <f t="shared" si="17"/>
        <v/>
      </c>
      <c r="U528" s="61"/>
      <c r="V528" s="60"/>
      <c r="W528" s="47"/>
      <c r="X528" s="47"/>
      <c r="Y528" s="48"/>
      <c r="Z528" s="47"/>
      <c r="AA528" s="47"/>
      <c r="AB528" s="49"/>
      <c r="AC528" s="47"/>
      <c r="AD528" s="50"/>
      <c r="AE528"/>
      <c r="AF528"/>
      <c r="AG528"/>
      <c r="AH528"/>
      <c r="AI528"/>
      <c r="AJ528"/>
      <c r="AK528"/>
      <c r="AL528"/>
      <c r="AM528"/>
      <c r="AN528"/>
      <c r="AP528" s="5"/>
      <c r="AQ528" s="5"/>
      <c r="AR528" s="5"/>
      <c r="AS528" s="5"/>
    </row>
    <row r="529" spans="1:45" s="55" customFormat="1" ht="15" customHeight="1">
      <c r="A529" s="58"/>
      <c r="B529" s="37"/>
      <c r="C529" s="36"/>
      <c r="D529" s="37"/>
      <c r="E529" s="37"/>
      <c r="F529" s="38" t="str">
        <f>IF(C529="","",IF(ISNA(VLOOKUP(C529,#REF!,2,0)),"",VLOOKUP(C529,#REF!,2,0)))</f>
        <v/>
      </c>
      <c r="G529" s="39"/>
      <c r="H529" s="40"/>
      <c r="I529" s="41"/>
      <c r="J529" s="40"/>
      <c r="K529" s="40"/>
      <c r="L529" s="42" t="str">
        <f t="shared" si="16"/>
        <v/>
      </c>
      <c r="M529" s="59" t="str">
        <f>IF(C529="","",IF(ISNA(VLOOKUP(C529,#REF!,3,0)),"",VLOOKUP(C529,#REF!,3,0)))</f>
        <v/>
      </c>
      <c r="N529" s="43"/>
      <c r="O529" s="44"/>
      <c r="P529" s="45"/>
      <c r="Q529" s="45"/>
      <c r="R529" s="38" t="str">
        <f>IF(M529="","",IF(ISNA(VLOOKUP(C529,#REF!,4,0)),"",VLOOKUP(C529,#REF!,4,0)))</f>
        <v/>
      </c>
      <c r="S529" s="60"/>
      <c r="T529" s="42" t="str">
        <f t="shared" si="17"/>
        <v/>
      </c>
      <c r="U529" s="61"/>
      <c r="V529" s="60"/>
      <c r="W529" s="47"/>
      <c r="X529" s="47"/>
      <c r="Y529" s="47"/>
      <c r="Z529" s="47"/>
      <c r="AA529" s="47"/>
      <c r="AB529" s="49"/>
      <c r="AC529" s="47"/>
      <c r="AD529" s="50"/>
      <c r="AE529"/>
      <c r="AF529"/>
      <c r="AG529"/>
      <c r="AH529"/>
      <c r="AI529"/>
      <c r="AJ529"/>
      <c r="AK529"/>
      <c r="AL529"/>
      <c r="AM529"/>
      <c r="AN529"/>
      <c r="AP529" s="5"/>
      <c r="AQ529" s="5"/>
      <c r="AR529" s="5"/>
      <c r="AS529" s="5"/>
    </row>
    <row r="530" spans="1:45" s="55" customFormat="1" ht="15" customHeight="1">
      <c r="A530" s="58"/>
      <c r="B530" s="37"/>
      <c r="C530" s="36"/>
      <c r="D530" s="37"/>
      <c r="E530" s="37"/>
      <c r="F530" s="38" t="str">
        <f>IF(C530="","",IF(ISNA(VLOOKUP(C530,#REF!,2,0)),"",VLOOKUP(C530,#REF!,2,0)))</f>
        <v/>
      </c>
      <c r="G530" s="39"/>
      <c r="H530" s="40"/>
      <c r="I530" s="41"/>
      <c r="J530" s="40"/>
      <c r="K530" s="40"/>
      <c r="L530" s="42" t="str">
        <f t="shared" si="16"/>
        <v/>
      </c>
      <c r="M530" s="59" t="str">
        <f>IF(C530="","",IF(ISNA(VLOOKUP(C530,#REF!,3,0)),"",VLOOKUP(C530,#REF!,3,0)))</f>
        <v/>
      </c>
      <c r="N530" s="43"/>
      <c r="O530" s="44"/>
      <c r="P530" s="45"/>
      <c r="Q530" s="45"/>
      <c r="R530" s="38" t="str">
        <f>IF(M530="","",IF(ISNA(VLOOKUP(C530,#REF!,4,0)),"",VLOOKUP(C530,#REF!,4,0)))</f>
        <v/>
      </c>
      <c r="S530" s="60"/>
      <c r="T530" s="42" t="str">
        <f t="shared" si="17"/>
        <v/>
      </c>
      <c r="U530" s="61"/>
      <c r="V530" s="60"/>
      <c r="W530" s="47"/>
      <c r="X530" s="47"/>
      <c r="Y530" s="47"/>
      <c r="Z530" s="47"/>
      <c r="AA530" s="47"/>
      <c r="AB530" s="49"/>
      <c r="AC530" s="47"/>
      <c r="AD530" s="50"/>
      <c r="AE530"/>
      <c r="AF530"/>
      <c r="AG530"/>
      <c r="AH530"/>
      <c r="AI530"/>
      <c r="AJ530"/>
      <c r="AK530"/>
      <c r="AL530"/>
      <c r="AM530"/>
      <c r="AN530"/>
      <c r="AP530" s="5"/>
      <c r="AQ530" s="5"/>
      <c r="AR530" s="5"/>
      <c r="AS530" s="5"/>
    </row>
    <row r="531" spans="1:45" s="55" customFormat="1" ht="15" customHeight="1">
      <c r="A531" s="58"/>
      <c r="B531" s="37"/>
      <c r="C531" s="36"/>
      <c r="D531" s="37"/>
      <c r="E531" s="37"/>
      <c r="F531" s="38" t="str">
        <f>IF(C531="","",IF(ISNA(VLOOKUP(C531,#REF!,2,0)),"",VLOOKUP(C531,#REF!,2,0)))</f>
        <v/>
      </c>
      <c r="G531" s="39"/>
      <c r="H531" s="40"/>
      <c r="I531" s="41"/>
      <c r="J531" s="40"/>
      <c r="K531" s="40"/>
      <c r="L531" s="42" t="str">
        <f t="shared" si="16"/>
        <v/>
      </c>
      <c r="M531" s="59" t="str">
        <f>IF(C531="","",IF(ISNA(VLOOKUP(C531,#REF!,3,0)),"",VLOOKUP(C531,#REF!,3,0)))</f>
        <v/>
      </c>
      <c r="N531" s="43"/>
      <c r="O531" s="44"/>
      <c r="P531" s="45"/>
      <c r="Q531" s="45"/>
      <c r="R531" s="38" t="str">
        <f>IF(M531="","",IF(ISNA(VLOOKUP(C531,#REF!,4,0)),"",VLOOKUP(C531,#REF!,4,0)))</f>
        <v/>
      </c>
      <c r="S531" s="60"/>
      <c r="T531" s="42" t="str">
        <f t="shared" si="17"/>
        <v/>
      </c>
      <c r="U531" s="61"/>
      <c r="V531" s="60"/>
      <c r="W531" s="47"/>
      <c r="X531" s="47"/>
      <c r="Y531" s="47"/>
      <c r="Z531" s="47"/>
      <c r="AA531" s="47"/>
      <c r="AB531" s="49"/>
      <c r="AC531" s="47"/>
      <c r="AD531" s="50"/>
      <c r="AE531"/>
      <c r="AF531"/>
      <c r="AG531"/>
      <c r="AH531"/>
      <c r="AI531"/>
      <c r="AJ531"/>
      <c r="AK531"/>
      <c r="AL531"/>
      <c r="AM531"/>
      <c r="AN531"/>
      <c r="AP531" s="5"/>
      <c r="AQ531" s="5"/>
      <c r="AR531" s="5"/>
      <c r="AS531" s="5"/>
    </row>
    <row r="532" spans="1:45" s="55" customFormat="1" ht="15" customHeight="1">
      <c r="A532" s="58"/>
      <c r="B532" s="37"/>
      <c r="C532" s="36"/>
      <c r="D532" s="37"/>
      <c r="E532" s="37"/>
      <c r="F532" s="38" t="str">
        <f>IF(C532="","",IF(ISNA(VLOOKUP(C532,#REF!,2,0)),"",VLOOKUP(C532,#REF!,2,0)))</f>
        <v/>
      </c>
      <c r="G532" s="39"/>
      <c r="H532" s="40"/>
      <c r="I532" s="41"/>
      <c r="J532" s="40"/>
      <c r="K532" s="40"/>
      <c r="L532" s="42" t="str">
        <f t="shared" si="16"/>
        <v/>
      </c>
      <c r="M532" s="59" t="str">
        <f>IF(C532="","",IF(ISNA(VLOOKUP(C532,#REF!,3,0)),"",VLOOKUP(C532,#REF!,3,0)))</f>
        <v/>
      </c>
      <c r="N532" s="43"/>
      <c r="O532" s="44"/>
      <c r="P532" s="45"/>
      <c r="Q532" s="45"/>
      <c r="R532" s="38" t="str">
        <f>IF(M532="","",IF(ISNA(VLOOKUP(C532,#REF!,4,0)),"",VLOOKUP(C532,#REF!,4,0)))</f>
        <v/>
      </c>
      <c r="S532" s="60"/>
      <c r="T532" s="42" t="str">
        <f t="shared" si="17"/>
        <v/>
      </c>
      <c r="U532" s="61"/>
      <c r="V532" s="60"/>
      <c r="W532" s="47"/>
      <c r="X532" s="47"/>
      <c r="Y532" s="48"/>
      <c r="Z532" s="47"/>
      <c r="AA532" s="47"/>
      <c r="AB532" s="49"/>
      <c r="AC532" s="47"/>
      <c r="AD532" s="50"/>
      <c r="AE532"/>
      <c r="AF532"/>
      <c r="AG532"/>
      <c r="AH532"/>
      <c r="AI532"/>
      <c r="AJ532"/>
      <c r="AK532"/>
      <c r="AL532"/>
      <c r="AM532"/>
      <c r="AN532"/>
      <c r="AP532" s="5"/>
      <c r="AQ532" s="5"/>
      <c r="AR532" s="5"/>
      <c r="AS532" s="5"/>
    </row>
    <row r="533" spans="1:45" s="55" customFormat="1" ht="15" customHeight="1">
      <c r="A533" s="58"/>
      <c r="B533" s="37"/>
      <c r="C533" s="36"/>
      <c r="D533" s="37"/>
      <c r="E533" s="37"/>
      <c r="F533" s="38" t="str">
        <f>IF(C533="","",IF(ISNA(VLOOKUP(C533,#REF!,2,0)),"",VLOOKUP(C533,#REF!,2,0)))</f>
        <v/>
      </c>
      <c r="G533" s="39"/>
      <c r="H533" s="40"/>
      <c r="I533" s="41"/>
      <c r="J533" s="40"/>
      <c r="K533" s="40"/>
      <c r="L533" s="42" t="str">
        <f t="shared" si="16"/>
        <v/>
      </c>
      <c r="M533" s="59" t="str">
        <f>IF(C533="","",IF(ISNA(VLOOKUP(C533,#REF!,3,0)),"",VLOOKUP(C533,#REF!,3,0)))</f>
        <v/>
      </c>
      <c r="N533" s="43"/>
      <c r="O533" s="44"/>
      <c r="P533" s="45"/>
      <c r="Q533" s="45"/>
      <c r="R533" s="38" t="str">
        <f>IF(M533="","",IF(ISNA(VLOOKUP(C533,#REF!,4,0)),"",VLOOKUP(C533,#REF!,4,0)))</f>
        <v/>
      </c>
      <c r="S533" s="60"/>
      <c r="T533" s="42" t="str">
        <f t="shared" si="17"/>
        <v/>
      </c>
      <c r="U533" s="61"/>
      <c r="V533" s="60"/>
      <c r="W533" s="47"/>
      <c r="X533" s="47"/>
      <c r="Y533" s="47"/>
      <c r="Z533" s="47"/>
      <c r="AA533" s="47"/>
      <c r="AB533" s="49"/>
      <c r="AC533" s="47"/>
      <c r="AD533" s="50"/>
      <c r="AE533"/>
      <c r="AF533"/>
      <c r="AG533"/>
      <c r="AH533"/>
      <c r="AI533"/>
      <c r="AJ533"/>
      <c r="AK533"/>
      <c r="AL533"/>
      <c r="AM533"/>
      <c r="AN533"/>
      <c r="AP533" s="5"/>
      <c r="AQ533" s="5"/>
      <c r="AR533" s="5"/>
      <c r="AS533" s="5"/>
    </row>
    <row r="534" spans="1:45" s="55" customFormat="1" ht="15" customHeight="1">
      <c r="A534" s="58"/>
      <c r="B534" s="37"/>
      <c r="C534" s="36"/>
      <c r="D534" s="37"/>
      <c r="E534" s="37"/>
      <c r="F534" s="38" t="str">
        <f>IF(C534="","",IF(ISNA(VLOOKUP(C534,#REF!,2,0)),"",VLOOKUP(C534,#REF!,2,0)))</f>
        <v/>
      </c>
      <c r="G534" s="39"/>
      <c r="H534" s="40"/>
      <c r="I534" s="41"/>
      <c r="J534" s="40"/>
      <c r="K534" s="40"/>
      <c r="L534" s="42" t="str">
        <f t="shared" si="16"/>
        <v/>
      </c>
      <c r="M534" s="59" t="str">
        <f>IF(C534="","",IF(ISNA(VLOOKUP(C534,#REF!,3,0)),"",VLOOKUP(C534,#REF!,3,0)))</f>
        <v/>
      </c>
      <c r="N534" s="43"/>
      <c r="O534" s="44"/>
      <c r="P534" s="45"/>
      <c r="Q534" s="45"/>
      <c r="R534" s="38" t="str">
        <f>IF(M534="","",IF(ISNA(VLOOKUP(C534,#REF!,4,0)),"",VLOOKUP(C534,#REF!,4,0)))</f>
        <v/>
      </c>
      <c r="S534" s="60"/>
      <c r="T534" s="42" t="str">
        <f t="shared" si="17"/>
        <v/>
      </c>
      <c r="U534" s="61"/>
      <c r="V534" s="60"/>
      <c r="W534" s="62"/>
      <c r="X534" s="47"/>
      <c r="Y534" s="47"/>
      <c r="Z534" s="47"/>
      <c r="AA534" s="47"/>
      <c r="AB534" s="49"/>
      <c r="AC534" s="47"/>
      <c r="AD534" s="50"/>
      <c r="AE534"/>
      <c r="AF534"/>
      <c r="AG534"/>
      <c r="AH534"/>
      <c r="AI534"/>
      <c r="AJ534"/>
      <c r="AK534"/>
      <c r="AL534"/>
      <c r="AM534"/>
      <c r="AN534"/>
      <c r="AP534" s="5"/>
      <c r="AQ534" s="5"/>
      <c r="AR534" s="5"/>
      <c r="AS534" s="5"/>
    </row>
    <row r="535" spans="1:45" s="55" customFormat="1" ht="15" customHeight="1">
      <c r="A535" s="58"/>
      <c r="B535" s="37"/>
      <c r="C535" s="36"/>
      <c r="D535" s="37"/>
      <c r="E535" s="37"/>
      <c r="F535" s="38" t="str">
        <f>IF(C535="","",IF(ISNA(VLOOKUP(C535,#REF!,2,0)),"",VLOOKUP(C535,#REF!,2,0)))</f>
        <v/>
      </c>
      <c r="G535" s="39"/>
      <c r="H535" s="40"/>
      <c r="I535" s="41"/>
      <c r="J535" s="40"/>
      <c r="K535" s="40"/>
      <c r="L535" s="42" t="str">
        <f t="shared" si="16"/>
        <v/>
      </c>
      <c r="M535" s="59" t="str">
        <f>IF(C535="","",IF(ISNA(VLOOKUP(C535,#REF!,3,0)),"",VLOOKUP(C535,#REF!,3,0)))</f>
        <v/>
      </c>
      <c r="N535" s="43"/>
      <c r="O535" s="44"/>
      <c r="P535" s="45"/>
      <c r="Q535" s="45"/>
      <c r="R535" s="38" t="str">
        <f>IF(M535="","",IF(ISNA(VLOOKUP(C535,#REF!,4,0)),"",VLOOKUP(C535,#REF!,4,0)))</f>
        <v/>
      </c>
      <c r="S535" s="60"/>
      <c r="T535" s="42" t="str">
        <f t="shared" si="17"/>
        <v/>
      </c>
      <c r="U535" s="61"/>
      <c r="V535" s="60"/>
      <c r="W535" s="47"/>
      <c r="X535" s="47"/>
      <c r="Y535" s="47"/>
      <c r="Z535" s="47"/>
      <c r="AA535" s="47"/>
      <c r="AB535" s="49"/>
      <c r="AC535" s="47"/>
      <c r="AD535" s="50"/>
      <c r="AE535"/>
      <c r="AF535"/>
      <c r="AG535"/>
      <c r="AH535"/>
      <c r="AI535"/>
      <c r="AJ535"/>
      <c r="AK535"/>
      <c r="AL535"/>
      <c r="AM535"/>
      <c r="AN535"/>
      <c r="AP535" s="5"/>
      <c r="AQ535" s="5"/>
      <c r="AR535" s="5"/>
      <c r="AS535" s="5"/>
    </row>
    <row r="536" spans="1:45" s="55" customFormat="1" ht="15" customHeight="1">
      <c r="A536" s="58"/>
      <c r="B536" s="37"/>
      <c r="C536" s="36"/>
      <c r="D536" s="37"/>
      <c r="E536" s="37"/>
      <c r="F536" s="38" t="str">
        <f>IF(C536="","",IF(ISNA(VLOOKUP(C536,#REF!,2,0)),"",VLOOKUP(C536,#REF!,2,0)))</f>
        <v/>
      </c>
      <c r="G536" s="39"/>
      <c r="H536" s="40"/>
      <c r="I536" s="41"/>
      <c r="J536" s="40"/>
      <c r="K536" s="40"/>
      <c r="L536" s="42" t="str">
        <f t="shared" si="16"/>
        <v/>
      </c>
      <c r="M536" s="59" t="str">
        <f>IF(C536="","",IF(ISNA(VLOOKUP(C536,#REF!,3,0)),"",VLOOKUP(C536,#REF!,3,0)))</f>
        <v/>
      </c>
      <c r="N536" s="43"/>
      <c r="O536" s="44"/>
      <c r="P536" s="45"/>
      <c r="Q536" s="45"/>
      <c r="R536" s="38" t="str">
        <f>IF(M536="","",IF(ISNA(VLOOKUP(C536,#REF!,4,0)),"",VLOOKUP(C536,#REF!,4,0)))</f>
        <v/>
      </c>
      <c r="S536" s="60"/>
      <c r="T536" s="42" t="str">
        <f t="shared" si="17"/>
        <v/>
      </c>
      <c r="U536" s="61"/>
      <c r="V536" s="60"/>
      <c r="W536" s="47"/>
      <c r="X536" s="47"/>
      <c r="Y536" s="48"/>
      <c r="Z536" s="47"/>
      <c r="AA536" s="47"/>
      <c r="AB536" s="49"/>
      <c r="AC536" s="47"/>
      <c r="AD536" s="50"/>
      <c r="AE536"/>
      <c r="AF536"/>
      <c r="AG536"/>
      <c r="AH536"/>
      <c r="AI536"/>
      <c r="AJ536"/>
      <c r="AK536"/>
      <c r="AL536"/>
      <c r="AM536"/>
      <c r="AN536"/>
      <c r="AP536" s="5"/>
      <c r="AQ536" s="5"/>
      <c r="AR536" s="5"/>
      <c r="AS536" s="5"/>
    </row>
    <row r="537" spans="1:45" s="55" customFormat="1" ht="15" customHeight="1">
      <c r="A537" s="58"/>
      <c r="B537" s="37"/>
      <c r="C537" s="36"/>
      <c r="D537" s="37"/>
      <c r="E537" s="37"/>
      <c r="F537" s="38" t="str">
        <f>IF(C537="","",IF(ISNA(VLOOKUP(C537,#REF!,2,0)),"",VLOOKUP(C537,#REF!,2,0)))</f>
        <v/>
      </c>
      <c r="G537" s="39"/>
      <c r="H537" s="40"/>
      <c r="I537" s="41"/>
      <c r="J537" s="40"/>
      <c r="K537" s="40"/>
      <c r="L537" s="42" t="str">
        <f t="shared" si="16"/>
        <v/>
      </c>
      <c r="M537" s="59" t="str">
        <f>IF(C537="","",IF(ISNA(VLOOKUP(C537,#REF!,3,0)),"",VLOOKUP(C537,#REF!,3,0)))</f>
        <v/>
      </c>
      <c r="N537" s="43"/>
      <c r="O537" s="44"/>
      <c r="P537" s="45"/>
      <c r="Q537" s="45"/>
      <c r="R537" s="38" t="str">
        <f>IF(M537="","",IF(ISNA(VLOOKUP(C537,#REF!,4,0)),"",VLOOKUP(C537,#REF!,4,0)))</f>
        <v/>
      </c>
      <c r="S537" s="60"/>
      <c r="T537" s="42" t="str">
        <f t="shared" si="17"/>
        <v/>
      </c>
      <c r="U537" s="61"/>
      <c r="V537" s="60"/>
      <c r="W537" s="47"/>
      <c r="X537" s="47"/>
      <c r="Y537" s="47"/>
      <c r="Z537" s="47"/>
      <c r="AA537" s="47"/>
      <c r="AB537" s="49"/>
      <c r="AC537" s="47"/>
      <c r="AD537" s="50"/>
      <c r="AE537"/>
      <c r="AF537"/>
      <c r="AG537"/>
      <c r="AH537"/>
      <c r="AI537"/>
      <c r="AJ537"/>
      <c r="AK537"/>
      <c r="AL537"/>
      <c r="AM537"/>
      <c r="AN537"/>
      <c r="AP537" s="5"/>
      <c r="AQ537" s="5"/>
      <c r="AR537" s="5"/>
      <c r="AS537" s="5"/>
    </row>
    <row r="538" spans="1:45" s="55" customFormat="1" ht="15" customHeight="1">
      <c r="A538" s="58"/>
      <c r="B538" s="37"/>
      <c r="C538" s="36"/>
      <c r="D538" s="37"/>
      <c r="E538" s="37"/>
      <c r="F538" s="38" t="str">
        <f>IF(C538="","",IF(ISNA(VLOOKUP(C538,#REF!,2,0)),"",VLOOKUP(C538,#REF!,2,0)))</f>
        <v/>
      </c>
      <c r="G538" s="39"/>
      <c r="H538" s="40"/>
      <c r="I538" s="41"/>
      <c r="J538" s="40"/>
      <c r="K538" s="40"/>
      <c r="L538" s="42" t="str">
        <f t="shared" si="16"/>
        <v/>
      </c>
      <c r="M538" s="59" t="str">
        <f>IF(C538="","",IF(ISNA(VLOOKUP(C538,#REF!,3,0)),"",VLOOKUP(C538,#REF!,3,0)))</f>
        <v/>
      </c>
      <c r="N538" s="43"/>
      <c r="O538" s="44"/>
      <c r="P538" s="45"/>
      <c r="Q538" s="45"/>
      <c r="R538" s="38" t="str">
        <f>IF(M538="","",IF(ISNA(VLOOKUP(C538,#REF!,4,0)),"",VLOOKUP(C538,#REF!,4,0)))</f>
        <v/>
      </c>
      <c r="S538" s="60"/>
      <c r="T538" s="42" t="str">
        <f t="shared" si="17"/>
        <v/>
      </c>
      <c r="U538" s="61"/>
      <c r="V538" s="60"/>
      <c r="W538" s="46"/>
      <c r="X538" s="47"/>
      <c r="Y538" s="48"/>
      <c r="Z538" s="47"/>
      <c r="AA538" s="48"/>
      <c r="AB538" s="76"/>
      <c r="AC538" s="62"/>
      <c r="AE538"/>
      <c r="AF538"/>
      <c r="AG538"/>
      <c r="AH538"/>
      <c r="AI538"/>
      <c r="AJ538"/>
      <c r="AK538"/>
      <c r="AL538"/>
      <c r="AM538"/>
      <c r="AN538"/>
      <c r="AP538" s="5"/>
      <c r="AQ538" s="5"/>
      <c r="AR538" s="5"/>
      <c r="AS538" s="5"/>
    </row>
    <row r="539" spans="1:45" s="55" customFormat="1" ht="15" customHeight="1">
      <c r="A539" s="83"/>
      <c r="B539" s="37"/>
      <c r="C539" s="36"/>
      <c r="D539" s="37"/>
      <c r="E539" s="37"/>
      <c r="F539" s="38" t="str">
        <f>IF(C539="","",IF(ISNA(VLOOKUP(C539,#REF!,2,0)),"",VLOOKUP(C539,#REF!,2,0)))</f>
        <v/>
      </c>
      <c r="G539" s="39"/>
      <c r="H539" s="40"/>
      <c r="I539" s="41"/>
      <c r="J539" s="40"/>
      <c r="K539" s="40"/>
      <c r="L539" s="42" t="str">
        <f t="shared" si="16"/>
        <v/>
      </c>
      <c r="M539" s="59" t="str">
        <f>IF(C539="","",IF(ISNA(VLOOKUP(C539,#REF!,3,0)),"",VLOOKUP(C539,#REF!,3,0)))</f>
        <v/>
      </c>
      <c r="N539" s="43"/>
      <c r="O539" s="44"/>
      <c r="P539" s="45"/>
      <c r="Q539" s="45"/>
      <c r="R539" s="38" t="str">
        <f>IF(M539="","",IF(ISNA(VLOOKUP(C539,#REF!,4,0)),"",VLOOKUP(C539,#REF!,4,0)))</f>
        <v/>
      </c>
      <c r="S539" s="60"/>
      <c r="T539" s="42" t="str">
        <f t="shared" si="17"/>
        <v/>
      </c>
      <c r="U539" s="84"/>
      <c r="V539" s="85"/>
      <c r="W539" s="47"/>
      <c r="X539" s="47"/>
      <c r="Y539" s="47"/>
      <c r="Z539" s="47"/>
      <c r="AA539" s="47"/>
      <c r="AB539" s="49"/>
      <c r="AC539" s="47"/>
      <c r="AD539" s="50"/>
      <c r="AE539"/>
      <c r="AF539"/>
      <c r="AG539"/>
      <c r="AH539"/>
      <c r="AI539"/>
      <c r="AJ539"/>
      <c r="AK539"/>
      <c r="AL539"/>
      <c r="AM539"/>
      <c r="AN539"/>
      <c r="AP539" s="5"/>
      <c r="AQ539" s="5"/>
      <c r="AR539" s="5"/>
      <c r="AS539" s="5"/>
    </row>
    <row r="540" spans="1:45" s="55" customFormat="1" ht="15" customHeight="1" thickBot="1">
      <c r="A540" s="86"/>
      <c r="B540" s="37"/>
      <c r="C540" s="36"/>
      <c r="D540" s="37"/>
      <c r="E540" s="37"/>
      <c r="F540" s="38" t="str">
        <f>IF(C540="","",IF(ISNA(VLOOKUP(C540,#REF!,2,0)),"",VLOOKUP(C540,#REF!,2,0)))</f>
        <v/>
      </c>
      <c r="G540" s="39"/>
      <c r="H540" s="40"/>
      <c r="I540" s="41"/>
      <c r="J540" s="40"/>
      <c r="K540" s="40"/>
      <c r="L540" s="42" t="str">
        <f t="shared" si="16"/>
        <v/>
      </c>
      <c r="M540" s="59" t="str">
        <f>IF(C540="","",IF(ISNA(VLOOKUP(C540,#REF!,3,0)),"",VLOOKUP(C540,#REF!,3,0)))</f>
        <v/>
      </c>
      <c r="N540" s="43"/>
      <c r="O540" s="44"/>
      <c r="P540" s="45"/>
      <c r="Q540" s="45"/>
      <c r="R540" s="38" t="str">
        <f>IF(M540="","",IF(ISNA(VLOOKUP(C540,#REF!,4,0)),"",VLOOKUP(C540,#REF!,4,0)))</f>
        <v/>
      </c>
      <c r="S540" s="60"/>
      <c r="T540" s="42" t="str">
        <f t="shared" si="17"/>
        <v/>
      </c>
      <c r="U540" s="87"/>
      <c r="V540" s="88"/>
      <c r="W540" s="89"/>
      <c r="X540" s="90"/>
      <c r="Y540" s="85"/>
      <c r="Z540" s="89"/>
      <c r="AA540" s="89"/>
      <c r="AB540" s="90"/>
      <c r="AC540" s="47"/>
      <c r="AD540" s="91"/>
      <c r="AE540" s="51"/>
      <c r="AF540" s="51"/>
      <c r="AG540" s="51"/>
      <c r="AH540" s="51"/>
      <c r="AI540" s="51"/>
      <c r="AJ540" s="51"/>
      <c r="AK540" s="51"/>
      <c r="AL540" s="51"/>
      <c r="AM540" s="51"/>
      <c r="AN540" s="51"/>
      <c r="AP540" s="5"/>
      <c r="AQ540" s="5"/>
      <c r="AR540" s="5"/>
      <c r="AS540" s="5"/>
    </row>
    <row r="541" spans="1:45" s="55" customFormat="1" ht="15" customHeight="1" thickBot="1">
      <c r="A541" s="86"/>
      <c r="B541" s="37"/>
      <c r="C541" s="36"/>
      <c r="D541" s="37"/>
      <c r="E541" s="37"/>
      <c r="F541" s="38" t="str">
        <f>IF(C541="","",IF(ISNA(VLOOKUP(C541,#REF!,2,0)),"",VLOOKUP(C541,#REF!,2,0)))</f>
        <v/>
      </c>
      <c r="G541" s="39"/>
      <c r="H541" s="40"/>
      <c r="I541" s="41"/>
      <c r="J541" s="40"/>
      <c r="K541" s="40"/>
      <c r="L541" s="42" t="str">
        <f t="shared" si="16"/>
        <v/>
      </c>
      <c r="M541" s="59" t="str">
        <f>IF(C541="","",IF(ISNA(VLOOKUP(C541,#REF!,3,0)),"",VLOOKUP(C541,#REF!,3,0)))</f>
        <v/>
      </c>
      <c r="N541" s="43"/>
      <c r="O541" s="44"/>
      <c r="P541" s="45"/>
      <c r="Q541" s="45"/>
      <c r="R541" s="38" t="str">
        <f>IF(M541="","",IF(ISNA(VLOOKUP(C541,#REF!,4,0)),"",VLOOKUP(C541,#REF!,4,0)))</f>
        <v/>
      </c>
      <c r="S541" s="60"/>
      <c r="T541" s="42" t="str">
        <f t="shared" si="17"/>
        <v/>
      </c>
      <c r="U541" s="87"/>
      <c r="V541" s="88"/>
      <c r="W541" s="46"/>
      <c r="X541" s="46"/>
      <c r="Y541" s="88"/>
      <c r="Z541" s="46"/>
      <c r="AA541" s="46"/>
      <c r="AB541" s="46"/>
      <c r="AC541" s="46"/>
      <c r="AD541" s="91"/>
      <c r="AE541" s="124" t="s">
        <v>34</v>
      </c>
      <c r="AF541" s="124"/>
      <c r="AG541" s="125"/>
      <c r="AH541" s="92">
        <f>COUNTIF(G:G,"&gt;0:00")</f>
        <v>1</v>
      </c>
      <c r="AI541" s="124" t="s">
        <v>35</v>
      </c>
      <c r="AJ541" s="124"/>
      <c r="AK541" s="125"/>
      <c r="AL541" s="54">
        <f>COUNTIF(T:T,"&gt;0:00")</f>
        <v>1</v>
      </c>
      <c r="AM541" s="51"/>
      <c r="AN541" s="51"/>
      <c r="AP541" s="5"/>
      <c r="AQ541" s="5"/>
      <c r="AR541" s="5"/>
      <c r="AS541" s="5"/>
    </row>
    <row r="542" spans="1:45" s="55" customFormat="1" ht="15" customHeight="1" thickBot="1">
      <c r="A542" s="86"/>
      <c r="B542" s="37"/>
      <c r="C542" s="36"/>
      <c r="D542" s="37"/>
      <c r="E542" s="37"/>
      <c r="F542" s="38" t="str">
        <f>IF(C542="","",IF(ISNA(VLOOKUP(C542,#REF!,2,0)),"",VLOOKUP(C542,#REF!,2,0)))</f>
        <v/>
      </c>
      <c r="G542" s="39"/>
      <c r="H542" s="40"/>
      <c r="I542" s="41"/>
      <c r="J542" s="40"/>
      <c r="K542" s="40"/>
      <c r="L542" s="42" t="str">
        <f t="shared" si="16"/>
        <v/>
      </c>
      <c r="M542" s="59" t="str">
        <f>IF(C542="","",IF(ISNA(VLOOKUP(C542,#REF!,3,0)),"",VLOOKUP(C542,#REF!,3,0)))</f>
        <v/>
      </c>
      <c r="N542" s="43"/>
      <c r="O542" s="44"/>
      <c r="P542" s="45"/>
      <c r="Q542" s="45"/>
      <c r="R542" s="38" t="str">
        <f>IF(M542="","",IF(ISNA(VLOOKUP(C542,#REF!,4,0)),"",VLOOKUP(C542,#REF!,4,0)))</f>
        <v/>
      </c>
      <c r="S542" s="60"/>
      <c r="T542" s="42" t="str">
        <f t="shared" si="17"/>
        <v/>
      </c>
      <c r="U542" s="87"/>
      <c r="V542" s="88"/>
      <c r="W542" s="46"/>
      <c r="X542" s="46"/>
      <c r="Y542" s="88"/>
      <c r="Z542" s="46"/>
      <c r="AA542" s="46"/>
      <c r="AB542" s="46"/>
      <c r="AC542" s="46"/>
      <c r="AD542" s="91"/>
      <c r="AE542" s="124" t="s">
        <v>36</v>
      </c>
      <c r="AF542" s="124"/>
      <c r="AG542" s="124"/>
      <c r="AH542" s="54">
        <f>COUNTIF(S:S,"&gt;0:00")</f>
        <v>1</v>
      </c>
      <c r="AI542" s="124" t="s">
        <v>37</v>
      </c>
      <c r="AJ542" s="124"/>
      <c r="AK542" s="125"/>
      <c r="AL542" s="93">
        <f>((SUM(T:T))/AL541)</f>
        <v>6.9444444444444198E-3</v>
      </c>
      <c r="AM542" s="51"/>
      <c r="AN542" s="51"/>
      <c r="AP542" s="5"/>
      <c r="AQ542" s="5"/>
      <c r="AR542" s="5"/>
      <c r="AS542" s="5"/>
    </row>
    <row r="543" spans="1:45" s="55" customFormat="1" ht="15" customHeight="1" thickBot="1">
      <c r="A543" s="86"/>
      <c r="B543" s="37"/>
      <c r="C543" s="36"/>
      <c r="D543" s="37"/>
      <c r="E543" s="37"/>
      <c r="F543" s="38" t="str">
        <f>IF(C543="","",IF(ISNA(VLOOKUP(C543,#REF!,2,0)),"",VLOOKUP(C543,#REF!,2,0)))</f>
        <v/>
      </c>
      <c r="G543" s="39"/>
      <c r="H543" s="40"/>
      <c r="I543" s="41"/>
      <c r="J543" s="40"/>
      <c r="K543" s="40"/>
      <c r="L543" s="42" t="str">
        <f t="shared" si="16"/>
        <v/>
      </c>
      <c r="M543" s="59" t="str">
        <f>IF(C543="","",IF(ISNA(VLOOKUP(C543,#REF!,3,0)),"",VLOOKUP(C543,#REF!,3,0)))</f>
        <v/>
      </c>
      <c r="N543" s="43"/>
      <c r="O543" s="44"/>
      <c r="P543" s="45"/>
      <c r="Q543" s="45"/>
      <c r="R543" s="38" t="str">
        <f>IF(M543="","",IF(ISNA(VLOOKUP(C543,#REF!,4,0)),"",VLOOKUP(C543,#REF!,4,0)))</f>
        <v/>
      </c>
      <c r="S543" s="60"/>
      <c r="T543" s="42" t="str">
        <f t="shared" si="17"/>
        <v/>
      </c>
      <c r="U543" s="87"/>
      <c r="V543" s="88"/>
      <c r="W543" s="46"/>
      <c r="X543" s="46"/>
      <c r="Y543" s="88"/>
      <c r="Z543" s="46"/>
      <c r="AA543" s="46"/>
      <c r="AB543" s="46"/>
      <c r="AC543" s="46"/>
      <c r="AD543" s="91"/>
      <c r="AE543" s="94"/>
      <c r="AF543" s="94"/>
      <c r="AG543" s="94"/>
      <c r="AH543" s="94"/>
      <c r="AI543" s="126" t="s">
        <v>38</v>
      </c>
      <c r="AJ543" s="127"/>
      <c r="AK543" s="125"/>
      <c r="AL543" s="95">
        <f>((AH542-AL541)/AH542)</f>
        <v>0</v>
      </c>
      <c r="AM543" s="51"/>
      <c r="AN543" s="51"/>
      <c r="AP543" s="5"/>
      <c r="AQ543" s="5"/>
      <c r="AR543" s="5"/>
      <c r="AS543" s="5"/>
    </row>
    <row r="544" spans="1:45" s="55" customFormat="1" ht="15" customHeight="1" thickBot="1">
      <c r="A544" s="86"/>
      <c r="B544" s="37"/>
      <c r="C544" s="36"/>
      <c r="D544" s="37"/>
      <c r="E544" s="37"/>
      <c r="F544" s="38" t="str">
        <f>IF(C544="","",IF(ISNA(VLOOKUP(C544,#REF!,2,0)),"",VLOOKUP(C544,#REF!,2,0)))</f>
        <v/>
      </c>
      <c r="G544" s="39"/>
      <c r="H544" s="40"/>
      <c r="I544" s="41"/>
      <c r="J544" s="40"/>
      <c r="K544" s="40"/>
      <c r="L544" s="42" t="str">
        <f t="shared" si="16"/>
        <v/>
      </c>
      <c r="M544" s="59" t="str">
        <f>IF(C544="","",IF(ISNA(VLOOKUP(C544,#REF!,3,0)),"",VLOOKUP(C544,#REF!,3,0)))</f>
        <v/>
      </c>
      <c r="N544" s="43"/>
      <c r="O544" s="44"/>
      <c r="P544" s="45"/>
      <c r="Q544" s="45"/>
      <c r="R544" s="38" t="str">
        <f>IF(M544="","",IF(ISNA(VLOOKUP(C544,#REF!,4,0)),"",VLOOKUP(C544,#REF!,4,0)))</f>
        <v/>
      </c>
      <c r="S544" s="60"/>
      <c r="T544" s="42" t="str">
        <f t="shared" si="17"/>
        <v/>
      </c>
      <c r="U544" s="87"/>
      <c r="V544" s="88"/>
      <c r="W544" s="46"/>
      <c r="X544" s="46"/>
      <c r="Y544" s="88"/>
      <c r="Z544" s="46"/>
      <c r="AA544" s="46"/>
      <c r="AB544" s="96"/>
      <c r="AC544" s="46"/>
      <c r="AD544" s="91"/>
      <c r="AE544" s="124" t="s">
        <v>39</v>
      </c>
      <c r="AF544" s="124"/>
      <c r="AG544" s="125"/>
      <c r="AH544" s="97">
        <f>SUM(N:N)</f>
        <v>120</v>
      </c>
      <c r="AI544" s="51"/>
      <c r="AJ544" s="51"/>
      <c r="AK544" s="51"/>
      <c r="AL544" s="51"/>
      <c r="AM544" s="94"/>
      <c r="AN544" s="94"/>
      <c r="AP544" s="5"/>
      <c r="AQ544" s="5"/>
      <c r="AR544" s="5"/>
      <c r="AS544" s="5"/>
    </row>
    <row r="545" spans="1:45" s="55" customFormat="1" ht="15" customHeight="1" thickBot="1">
      <c r="A545" s="86"/>
      <c r="B545" s="37"/>
      <c r="C545" s="36"/>
      <c r="D545" s="37"/>
      <c r="E545" s="37"/>
      <c r="F545" s="38" t="str">
        <f>IF(C545="","",IF(ISNA(VLOOKUP(C545,#REF!,2,0)),"",VLOOKUP(C545,#REF!,2,0)))</f>
        <v/>
      </c>
      <c r="G545" s="39"/>
      <c r="H545" s="40"/>
      <c r="I545" s="41"/>
      <c r="J545" s="40"/>
      <c r="K545" s="40"/>
      <c r="L545" s="42" t="str">
        <f t="shared" si="16"/>
        <v/>
      </c>
      <c r="M545" s="59" t="str">
        <f>IF(C545="","",IF(ISNA(VLOOKUP(C545,#REF!,3,0)),"",VLOOKUP(C545,#REF!,3,0)))</f>
        <v/>
      </c>
      <c r="N545" s="43"/>
      <c r="O545" s="44"/>
      <c r="P545" s="45"/>
      <c r="Q545" s="45"/>
      <c r="R545" s="38" t="str">
        <f>IF(M545="","",IF(ISNA(VLOOKUP(C545,#REF!,4,0)),"",VLOOKUP(C545,#REF!,4,0)))</f>
        <v/>
      </c>
      <c r="S545" s="60"/>
      <c r="T545" s="42" t="str">
        <f t="shared" si="17"/>
        <v/>
      </c>
      <c r="U545" s="87"/>
      <c r="V545" s="88"/>
      <c r="W545" s="46"/>
      <c r="X545" s="46"/>
      <c r="Y545" s="88"/>
      <c r="Z545" s="46"/>
      <c r="AA545" s="46"/>
      <c r="AB545" s="46"/>
      <c r="AC545" s="46"/>
      <c r="AD545" s="91"/>
      <c r="AE545" s="51"/>
      <c r="AF545" s="51"/>
      <c r="AG545" s="51"/>
      <c r="AH545" s="51"/>
      <c r="AI545" s="98"/>
      <c r="AJ545" s="98"/>
      <c r="AK545" s="73" t="s">
        <v>40</v>
      </c>
      <c r="AL545" s="54">
        <f>SUM(AL548:AL559)</f>
        <v>1</v>
      </c>
      <c r="AM545" s="94"/>
      <c r="AN545" s="94"/>
      <c r="AP545" s="5"/>
      <c r="AQ545" s="5"/>
      <c r="AR545" s="5"/>
      <c r="AS545" s="5"/>
    </row>
    <row r="546" spans="1:45" s="55" customFormat="1" ht="15" customHeight="1" thickBot="1">
      <c r="A546" s="83"/>
      <c r="B546" s="37"/>
      <c r="C546" s="36"/>
      <c r="D546" s="37"/>
      <c r="E546" s="37"/>
      <c r="F546" s="38" t="str">
        <f>IF(C546="","",IF(ISNA(VLOOKUP(C546,#REF!,2,0)),"",VLOOKUP(C546,#REF!,2,0)))</f>
        <v/>
      </c>
      <c r="G546" s="39"/>
      <c r="H546" s="40"/>
      <c r="I546" s="41"/>
      <c r="J546" s="40"/>
      <c r="K546" s="40"/>
      <c r="L546" s="42" t="str">
        <f t="shared" si="16"/>
        <v/>
      </c>
      <c r="M546" s="59" t="str">
        <f>IF(C546="","",IF(ISNA(VLOOKUP(C546,#REF!,3,0)),"",VLOOKUP(C546,#REF!,3,0)))</f>
        <v/>
      </c>
      <c r="N546" s="43"/>
      <c r="O546" s="44"/>
      <c r="P546" s="45"/>
      <c r="Q546" s="45"/>
      <c r="R546" s="38" t="str">
        <f>IF(M546="","",IF(ISNA(VLOOKUP(C546,#REF!,4,0)),"",VLOOKUP(C546,#REF!,4,0)))</f>
        <v/>
      </c>
      <c r="S546" s="60"/>
      <c r="T546" s="42" t="str">
        <f t="shared" si="17"/>
        <v/>
      </c>
      <c r="U546" s="61"/>
      <c r="V546" s="60"/>
      <c r="W546" s="46"/>
      <c r="X546" s="46"/>
      <c r="Y546" s="88"/>
      <c r="Z546" s="46"/>
      <c r="AA546" s="46"/>
      <c r="AB546" s="46"/>
      <c r="AC546" s="46"/>
      <c r="AD546" s="91"/>
      <c r="AE546" s="124" t="s">
        <v>41</v>
      </c>
      <c r="AF546" s="124"/>
      <c r="AG546" s="125"/>
      <c r="AH546" s="54">
        <f>COUNTIF(L:L,"&gt;0:00")</f>
        <v>1</v>
      </c>
      <c r="AI546" s="128" t="s">
        <v>42</v>
      </c>
      <c r="AJ546" s="129"/>
      <c r="AK546" s="130"/>
      <c r="AL546" s="95">
        <f>((AH542-AL545)/AH542)</f>
        <v>0</v>
      </c>
      <c r="AM546" s="51"/>
      <c r="AN546" s="51"/>
      <c r="AP546" s="5"/>
      <c r="AQ546" s="5"/>
      <c r="AR546" s="5"/>
      <c r="AS546" s="5"/>
    </row>
    <row r="547" spans="1:45" s="55" customFormat="1" ht="15" customHeight="1" thickBot="1">
      <c r="A547" s="58"/>
      <c r="B547" s="37"/>
      <c r="C547" s="36"/>
      <c r="D547" s="37"/>
      <c r="E547" s="37"/>
      <c r="F547" s="38" t="str">
        <f>IF(C547="","",IF(ISNA(VLOOKUP(C547,#REF!,2,0)),"",VLOOKUP(C547,#REF!,2,0)))</f>
        <v/>
      </c>
      <c r="G547" s="39"/>
      <c r="H547" s="40"/>
      <c r="I547" s="41"/>
      <c r="J547" s="40"/>
      <c r="K547" s="40"/>
      <c r="L547" s="42" t="str">
        <f t="shared" si="16"/>
        <v/>
      </c>
      <c r="M547" s="59" t="str">
        <f>IF(C547="","",IF(ISNA(VLOOKUP(C547,#REF!,3,0)),"",VLOOKUP(C547,#REF!,3,0)))</f>
        <v/>
      </c>
      <c r="N547" s="43"/>
      <c r="O547" s="44"/>
      <c r="P547" s="45"/>
      <c r="Q547" s="45"/>
      <c r="R547" s="38" t="str">
        <f>IF(M547="","",IF(ISNA(VLOOKUP(C547,#REF!,4,0)),"",VLOOKUP(C547,#REF!,4,0)))</f>
        <v/>
      </c>
      <c r="S547" s="60"/>
      <c r="T547" s="42" t="str">
        <f t="shared" si="17"/>
        <v/>
      </c>
      <c r="U547" s="61"/>
      <c r="V547" s="60"/>
      <c r="W547" s="47"/>
      <c r="X547" s="47"/>
      <c r="Y547" s="47"/>
      <c r="Z547" s="47"/>
      <c r="AA547" s="47"/>
      <c r="AB547" s="49"/>
      <c r="AC547" s="47"/>
      <c r="AD547" s="91"/>
      <c r="AE547" s="124" t="s">
        <v>37</v>
      </c>
      <c r="AF547" s="124"/>
      <c r="AG547" s="125"/>
      <c r="AH547" s="93" t="e">
        <f>AVERAGE(L539:L569)</f>
        <v>#DIV/0!</v>
      </c>
      <c r="AI547" s="52"/>
      <c r="AJ547" s="52"/>
      <c r="AK547" s="52"/>
      <c r="AL547" s="52"/>
      <c r="AM547" s="51"/>
      <c r="AN547" s="51"/>
      <c r="AP547" s="5"/>
      <c r="AQ547" s="5"/>
      <c r="AR547" s="5"/>
      <c r="AS547" s="5"/>
    </row>
    <row r="548" spans="1:45" s="55" customFormat="1" ht="15" customHeight="1" thickBot="1">
      <c r="A548" s="58"/>
      <c r="B548" s="37"/>
      <c r="C548" s="36"/>
      <c r="D548" s="37"/>
      <c r="E548" s="37"/>
      <c r="F548" s="38" t="str">
        <f>IF(C548="","",IF(ISNA(VLOOKUP(C548,#REF!,2,0)),"",VLOOKUP(C548,#REF!,2,0)))</f>
        <v/>
      </c>
      <c r="G548" s="39"/>
      <c r="H548" s="40"/>
      <c r="I548" s="41"/>
      <c r="J548" s="40"/>
      <c r="K548" s="40"/>
      <c r="L548" s="42" t="str">
        <f t="shared" si="16"/>
        <v/>
      </c>
      <c r="M548" s="59" t="str">
        <f>IF(C548="","",IF(ISNA(VLOOKUP(C548,#REF!,3,0)),"",VLOOKUP(C548,#REF!,3,0)))</f>
        <v/>
      </c>
      <c r="N548" s="43"/>
      <c r="O548" s="44"/>
      <c r="P548" s="45"/>
      <c r="Q548" s="45"/>
      <c r="R548" s="38" t="str">
        <f>IF(M548="","",IF(ISNA(VLOOKUP(C548,#REF!,4,0)),"",VLOOKUP(C548,#REF!,4,0)))</f>
        <v/>
      </c>
      <c r="S548" s="60"/>
      <c r="T548" s="42" t="str">
        <f t="shared" si="17"/>
        <v/>
      </c>
      <c r="U548" s="61"/>
      <c r="V548" s="60"/>
      <c r="W548" s="46"/>
      <c r="X548" s="47"/>
      <c r="Y548" s="47"/>
      <c r="Z548" s="47"/>
      <c r="AA548" s="47"/>
      <c r="AB548" s="49"/>
      <c r="AC548" s="47"/>
      <c r="AD548" s="91"/>
      <c r="AE548" s="124" t="s">
        <v>43</v>
      </c>
      <c r="AF548" s="124"/>
      <c r="AG548" s="125"/>
      <c r="AH548" s="95">
        <f>((AH541-AH546)/AH541)</f>
        <v>0</v>
      </c>
      <c r="AI548" s="52"/>
      <c r="AJ548" s="52"/>
      <c r="AK548" s="53">
        <v>11</v>
      </c>
      <c r="AL548" s="54">
        <f>COUNTIF(U:AA,"=11")</f>
        <v>0</v>
      </c>
      <c r="AM548" s="51"/>
      <c r="AN548" s="51"/>
      <c r="AP548" s="5"/>
      <c r="AQ548" s="5"/>
      <c r="AR548" s="5"/>
      <c r="AS548" s="5"/>
    </row>
    <row r="549" spans="1:45" s="55" customFormat="1" ht="15" customHeight="1" thickBot="1">
      <c r="A549" s="58"/>
      <c r="B549" s="37"/>
      <c r="C549" s="36"/>
      <c r="D549" s="37"/>
      <c r="E549" s="37"/>
      <c r="F549" s="38" t="str">
        <f>IF(C549="","",IF(ISNA(VLOOKUP(C549,#REF!,2,0)),"",VLOOKUP(C549,#REF!,2,0)))</f>
        <v/>
      </c>
      <c r="G549" s="39"/>
      <c r="H549" s="40"/>
      <c r="I549" s="41"/>
      <c r="J549" s="40"/>
      <c r="K549" s="40"/>
      <c r="L549" s="42" t="str">
        <f t="shared" si="16"/>
        <v/>
      </c>
      <c r="M549" s="59" t="str">
        <f>IF(C549="","",IF(ISNA(VLOOKUP(C549,#REF!,3,0)),"",VLOOKUP(C549,#REF!,3,0)))</f>
        <v/>
      </c>
      <c r="N549" s="43"/>
      <c r="O549" s="44"/>
      <c r="P549" s="45"/>
      <c r="Q549" s="45"/>
      <c r="R549" s="38" t="str">
        <f>IF(M549="","",IF(ISNA(VLOOKUP(C549,#REF!,4,0)),"",VLOOKUP(C549,#REF!,4,0)))</f>
        <v/>
      </c>
      <c r="S549" s="60"/>
      <c r="T549" s="42" t="str">
        <f t="shared" si="17"/>
        <v/>
      </c>
      <c r="U549" s="61"/>
      <c r="V549" s="60"/>
      <c r="W549" s="46"/>
      <c r="X549" s="47"/>
      <c r="Y549" s="48"/>
      <c r="Z549" s="47"/>
      <c r="AA549" s="47"/>
      <c r="AB549" s="49"/>
      <c r="AC549" s="47"/>
      <c r="AD549" s="50"/>
      <c r="AE549" s="51"/>
      <c r="AF549" s="51"/>
      <c r="AG549" s="51"/>
      <c r="AH549" s="51"/>
      <c r="AI549" s="52"/>
      <c r="AJ549" s="52"/>
      <c r="AK549" s="53">
        <v>13</v>
      </c>
      <c r="AL549" s="54">
        <f>COUNTIF(U:AA,"=13")</f>
        <v>0</v>
      </c>
      <c r="AM549" s="51"/>
      <c r="AN549" s="51"/>
      <c r="AP549" s="5"/>
      <c r="AQ549" s="5"/>
      <c r="AR549" s="5"/>
      <c r="AS549" s="5"/>
    </row>
    <row r="550" spans="1:45" s="55" customFormat="1" ht="15" customHeight="1" thickBot="1">
      <c r="A550" s="58"/>
      <c r="B550" s="37"/>
      <c r="C550" s="36"/>
      <c r="D550" s="37"/>
      <c r="E550" s="37"/>
      <c r="F550" s="38" t="str">
        <f>IF(C550="","",IF(ISNA(VLOOKUP(C550,#REF!,2,0)),"",VLOOKUP(C550,#REF!,2,0)))</f>
        <v/>
      </c>
      <c r="G550" s="39"/>
      <c r="H550" s="40"/>
      <c r="I550" s="41"/>
      <c r="J550" s="40"/>
      <c r="K550" s="40"/>
      <c r="L550" s="42" t="str">
        <f t="shared" si="16"/>
        <v/>
      </c>
      <c r="M550" s="59" t="str">
        <f>IF(C550="","",IF(ISNA(VLOOKUP(C550,#REF!,3,0)),"",VLOOKUP(C550,#REF!,3,0)))</f>
        <v/>
      </c>
      <c r="N550" s="43"/>
      <c r="O550" s="44"/>
      <c r="P550" s="45"/>
      <c r="Q550" s="45"/>
      <c r="R550" s="38" t="str">
        <f>IF(M550="","",IF(ISNA(VLOOKUP(C550,#REF!,4,0)),"",VLOOKUP(C550,#REF!,4,0)))</f>
        <v/>
      </c>
      <c r="S550" s="60"/>
      <c r="T550" s="42" t="str">
        <f t="shared" si="17"/>
        <v/>
      </c>
      <c r="U550" s="61"/>
      <c r="V550" s="60"/>
      <c r="W550" s="47"/>
      <c r="X550" s="47"/>
      <c r="Y550" s="47"/>
      <c r="Z550" s="47"/>
      <c r="AA550" s="47"/>
      <c r="AB550" s="49"/>
      <c r="AC550" s="47"/>
      <c r="AD550" s="50"/>
      <c r="AE550" s="52"/>
      <c r="AF550" s="52"/>
      <c r="AG550" s="52"/>
      <c r="AH550" s="52"/>
      <c r="AI550" s="52"/>
      <c r="AJ550" s="52"/>
      <c r="AK550" s="53">
        <v>15</v>
      </c>
      <c r="AL550" s="54">
        <f>COUNTIF(U:AA,"=15")</f>
        <v>0</v>
      </c>
      <c r="AM550" s="51"/>
      <c r="AN550" s="51"/>
      <c r="AP550" s="5"/>
      <c r="AQ550" s="5"/>
      <c r="AR550" s="5"/>
      <c r="AS550" s="5"/>
    </row>
    <row r="551" spans="1:45" s="55" customFormat="1" ht="15" customHeight="1" thickBot="1">
      <c r="A551" s="58"/>
      <c r="B551" s="37"/>
      <c r="C551" s="36"/>
      <c r="D551" s="37"/>
      <c r="E551" s="37"/>
      <c r="F551" s="38" t="str">
        <f>IF(C551="","",IF(ISNA(VLOOKUP(C551,#REF!,2,0)),"",VLOOKUP(C551,#REF!,2,0)))</f>
        <v/>
      </c>
      <c r="G551" s="39"/>
      <c r="H551" s="40"/>
      <c r="I551" s="41"/>
      <c r="J551" s="40"/>
      <c r="K551" s="40"/>
      <c r="L551" s="42" t="str">
        <f t="shared" si="16"/>
        <v/>
      </c>
      <c r="M551" s="59" t="str">
        <f>IF(C551="","",IF(ISNA(VLOOKUP(C551,#REF!,3,0)),"",VLOOKUP(C551,#REF!,3,0)))</f>
        <v/>
      </c>
      <c r="N551" s="43"/>
      <c r="O551" s="44"/>
      <c r="P551" s="45"/>
      <c r="Q551" s="45"/>
      <c r="R551" s="38" t="str">
        <f>IF(M551="","",IF(ISNA(VLOOKUP(C551,#REF!,4,0)),"",VLOOKUP(C551,#REF!,4,0)))</f>
        <v/>
      </c>
      <c r="S551" s="60"/>
      <c r="T551" s="42" t="str">
        <f t="shared" si="17"/>
        <v/>
      </c>
      <c r="U551" s="61"/>
      <c r="V551" s="60"/>
      <c r="W551" s="46"/>
      <c r="X551" s="47"/>
      <c r="Y551" s="48"/>
      <c r="Z551" s="62"/>
      <c r="AA551" s="47"/>
      <c r="AB551" s="49"/>
      <c r="AC551" s="47"/>
      <c r="AD551" s="50"/>
      <c r="AE551" s="52"/>
      <c r="AF551" s="52"/>
      <c r="AG551" s="52"/>
      <c r="AH551" s="52"/>
      <c r="AI551" s="52"/>
      <c r="AJ551" s="52"/>
      <c r="AK551" s="63">
        <v>18</v>
      </c>
      <c r="AL551" s="54">
        <f>COUNTIF(U:AA,"=18")</f>
        <v>0</v>
      </c>
      <c r="AM551" s="51"/>
      <c r="AN551" s="51"/>
      <c r="AP551" s="5"/>
      <c r="AQ551" s="5"/>
      <c r="AR551" s="5"/>
      <c r="AS551" s="5"/>
    </row>
    <row r="552" spans="1:45" s="55" customFormat="1" ht="15" customHeight="1" thickBot="1">
      <c r="A552" s="58"/>
      <c r="B552" s="37"/>
      <c r="C552" s="36"/>
      <c r="D552" s="37"/>
      <c r="E552" s="37"/>
      <c r="F552" s="38" t="str">
        <f>IF(C552="","",IF(ISNA(VLOOKUP(C552,#REF!,2,0)),"",VLOOKUP(C552,#REF!,2,0)))</f>
        <v/>
      </c>
      <c r="G552" s="39"/>
      <c r="H552" s="40"/>
      <c r="I552" s="41"/>
      <c r="J552" s="40"/>
      <c r="K552" s="40"/>
      <c r="L552" s="42" t="str">
        <f t="shared" si="16"/>
        <v/>
      </c>
      <c r="M552" s="59" t="str">
        <f>IF(C552="","",IF(ISNA(VLOOKUP(C552,#REF!,3,0)),"",VLOOKUP(C552,#REF!,3,0)))</f>
        <v/>
      </c>
      <c r="N552" s="43"/>
      <c r="O552" s="44"/>
      <c r="P552" s="45"/>
      <c r="Q552" s="45"/>
      <c r="R552" s="38" t="str">
        <f>IF(M552="","",IF(ISNA(VLOOKUP(C552,#REF!,4,0)),"",VLOOKUP(C552,#REF!,4,0)))</f>
        <v/>
      </c>
      <c r="S552" s="60"/>
      <c r="T552" s="42" t="str">
        <f t="shared" si="17"/>
        <v/>
      </c>
      <c r="U552" s="61"/>
      <c r="V552" s="60"/>
      <c r="W552" s="46"/>
      <c r="X552" s="47"/>
      <c r="Y552" s="48"/>
      <c r="Z552" s="47"/>
      <c r="AA552" s="47"/>
      <c r="AB552" s="49"/>
      <c r="AC552" s="47"/>
      <c r="AD552" s="50"/>
      <c r="AE552" s="52"/>
      <c r="AF552" s="52"/>
      <c r="AG552" s="52"/>
      <c r="AH552" s="52"/>
      <c r="AI552" s="52"/>
      <c r="AJ552" s="52"/>
      <c r="AK552" s="63">
        <v>19</v>
      </c>
      <c r="AL552" s="54">
        <f>COUNTIF(U:AA,"=19")</f>
        <v>0</v>
      </c>
      <c r="AM552" s="51"/>
      <c r="AN552" s="51"/>
      <c r="AP552" s="5"/>
      <c r="AQ552" s="5"/>
      <c r="AR552" s="5"/>
      <c r="AS552" s="5"/>
    </row>
    <row r="553" spans="1:45" s="55" customFormat="1" ht="15" customHeight="1" thickBot="1">
      <c r="A553" s="58"/>
      <c r="B553" s="37"/>
      <c r="C553" s="36"/>
      <c r="D553" s="37"/>
      <c r="E553" s="37"/>
      <c r="F553" s="38" t="str">
        <f>IF(C553="","",IF(ISNA(VLOOKUP(C553,#REF!,2,0)),"",VLOOKUP(C553,#REF!,2,0)))</f>
        <v/>
      </c>
      <c r="G553" s="39"/>
      <c r="H553" s="40"/>
      <c r="I553" s="41"/>
      <c r="J553" s="40"/>
      <c r="K553" s="40"/>
      <c r="L553" s="42" t="str">
        <f t="shared" si="16"/>
        <v/>
      </c>
      <c r="M553" s="59" t="str">
        <f>IF(C553="","",IF(ISNA(VLOOKUP(C553,#REF!,3,0)),"",VLOOKUP(C553,#REF!,3,0)))</f>
        <v/>
      </c>
      <c r="N553" s="43"/>
      <c r="O553" s="44"/>
      <c r="P553" s="45"/>
      <c r="Q553" s="45"/>
      <c r="R553" s="38" t="str">
        <f>IF(M553="","",IF(ISNA(VLOOKUP(C553,#REF!,4,0)),"",VLOOKUP(C553,#REF!,4,0)))</f>
        <v/>
      </c>
      <c r="S553" s="60"/>
      <c r="T553" s="42" t="str">
        <f t="shared" si="17"/>
        <v/>
      </c>
      <c r="U553" s="61"/>
      <c r="V553" s="60"/>
      <c r="W553" s="47"/>
      <c r="X553" s="47"/>
      <c r="Y553" s="47"/>
      <c r="Z553" s="47"/>
      <c r="AA553" s="47"/>
      <c r="AB553" s="49"/>
      <c r="AC553" s="47"/>
      <c r="AD553" s="50"/>
      <c r="AE553" s="52"/>
      <c r="AF553" s="52"/>
      <c r="AG553" s="52"/>
      <c r="AH553" s="52"/>
      <c r="AI553" s="52"/>
      <c r="AJ553" s="52"/>
      <c r="AK553" s="68">
        <v>31</v>
      </c>
      <c r="AL553" s="54">
        <f>COUNTIF(U:AA,"=31")</f>
        <v>1</v>
      </c>
      <c r="AM553" s="51"/>
      <c r="AN553" s="51"/>
      <c r="AP553" s="5"/>
      <c r="AQ553" s="5"/>
      <c r="AR553" s="5"/>
      <c r="AS553" s="5"/>
    </row>
    <row r="554" spans="1:45" s="55" customFormat="1" ht="15" customHeight="1" thickBot="1">
      <c r="A554" s="58"/>
      <c r="B554" s="37"/>
      <c r="C554" s="36"/>
      <c r="D554" s="37"/>
      <c r="E554" s="37"/>
      <c r="F554" s="38" t="str">
        <f>IF(C554="","",IF(ISNA(VLOOKUP(C554,#REF!,2,0)),"",VLOOKUP(C554,#REF!,2,0)))</f>
        <v/>
      </c>
      <c r="G554" s="39"/>
      <c r="H554" s="40"/>
      <c r="I554" s="41"/>
      <c r="J554" s="40"/>
      <c r="K554" s="40"/>
      <c r="L554" s="42" t="str">
        <f t="shared" si="16"/>
        <v/>
      </c>
      <c r="M554" s="59" t="str">
        <f>IF(C554="","",IF(ISNA(VLOOKUP(C554,#REF!,3,0)),"",VLOOKUP(C554,#REF!,3,0)))</f>
        <v/>
      </c>
      <c r="N554" s="43"/>
      <c r="O554" s="44"/>
      <c r="P554" s="45"/>
      <c r="Q554" s="45"/>
      <c r="R554" s="38" t="str">
        <f>IF(M554="","",IF(ISNA(VLOOKUP(C554,#REF!,4,0)),"",VLOOKUP(C554,#REF!,4,0)))</f>
        <v/>
      </c>
      <c r="S554" s="60"/>
      <c r="T554" s="42" t="str">
        <f t="shared" si="17"/>
        <v/>
      </c>
      <c r="U554" s="61"/>
      <c r="V554" s="60"/>
      <c r="W554" s="46"/>
      <c r="X554" s="47"/>
      <c r="Y554" s="47"/>
      <c r="Z554" s="47"/>
      <c r="AA554" s="47"/>
      <c r="AB554" s="49"/>
      <c r="AC554" s="47"/>
      <c r="AD554" s="50"/>
      <c r="AE554" s="52"/>
      <c r="AF554" s="52"/>
      <c r="AG554" s="52"/>
      <c r="AH554" s="52"/>
      <c r="AI554" s="52"/>
      <c r="AJ554" s="52"/>
      <c r="AK554" s="68">
        <v>32</v>
      </c>
      <c r="AL554" s="54">
        <f>COUNTIF(U:AA,"=32")</f>
        <v>0</v>
      </c>
      <c r="AM554" s="51"/>
      <c r="AN554" s="51"/>
      <c r="AP554" s="5"/>
      <c r="AQ554" s="5"/>
      <c r="AR554" s="5"/>
      <c r="AS554" s="5"/>
    </row>
    <row r="555" spans="1:45" s="55" customFormat="1" ht="15" customHeight="1" thickBot="1">
      <c r="A555" s="58"/>
      <c r="B555" s="37"/>
      <c r="C555" s="36"/>
      <c r="D555" s="37"/>
      <c r="E555" s="37"/>
      <c r="F555" s="38" t="str">
        <f>IF(C555="","",IF(ISNA(VLOOKUP(C555,#REF!,2,0)),"",VLOOKUP(C555,#REF!,2,0)))</f>
        <v/>
      </c>
      <c r="G555" s="39"/>
      <c r="H555" s="40"/>
      <c r="I555" s="41"/>
      <c r="J555" s="40"/>
      <c r="K555" s="40"/>
      <c r="L555" s="42" t="str">
        <f t="shared" si="16"/>
        <v/>
      </c>
      <c r="M555" s="59" t="str">
        <f>IF(C555="","",IF(ISNA(VLOOKUP(C555,#REF!,3,0)),"",VLOOKUP(C555,#REF!,3,0)))</f>
        <v/>
      </c>
      <c r="N555" s="43"/>
      <c r="O555" s="44"/>
      <c r="P555" s="45"/>
      <c r="Q555" s="45"/>
      <c r="R555" s="38" t="str">
        <f>IF(M555="","",IF(ISNA(VLOOKUP(C555,#REF!,4,0)),"",VLOOKUP(C555,#REF!,4,0)))</f>
        <v/>
      </c>
      <c r="S555" s="60"/>
      <c r="T555" s="42" t="str">
        <f t="shared" si="17"/>
        <v/>
      </c>
      <c r="U555" s="61"/>
      <c r="V555" s="60"/>
      <c r="W555" s="47"/>
      <c r="X555" s="47"/>
      <c r="Y555" s="47"/>
      <c r="Z555" s="47"/>
      <c r="AA555" s="47"/>
      <c r="AB555" s="49"/>
      <c r="AC555" s="47"/>
      <c r="AD555" s="50"/>
      <c r="AE555" s="52"/>
      <c r="AF555" s="52"/>
      <c r="AG555" s="52"/>
      <c r="AH555" s="52"/>
      <c r="AI555" s="52"/>
      <c r="AJ555" s="52"/>
      <c r="AK555" s="68">
        <v>33</v>
      </c>
      <c r="AL555" s="54">
        <f>COUNTIF(U:AA,"=33")</f>
        <v>0</v>
      </c>
      <c r="AM555" s="51"/>
      <c r="AN555" s="51"/>
      <c r="AP555" s="5"/>
      <c r="AQ555" s="5"/>
      <c r="AR555" s="5"/>
      <c r="AS555" s="5"/>
    </row>
    <row r="556" spans="1:45" s="55" customFormat="1" ht="15" customHeight="1" thickBot="1">
      <c r="A556" s="58"/>
      <c r="B556" s="37"/>
      <c r="C556" s="36"/>
      <c r="D556" s="37"/>
      <c r="E556" s="37"/>
      <c r="F556" s="38" t="str">
        <f>IF(C556="","",IF(ISNA(VLOOKUP(C556,#REF!,2,0)),"",VLOOKUP(C556,#REF!,2,0)))</f>
        <v/>
      </c>
      <c r="G556" s="39"/>
      <c r="H556" s="40"/>
      <c r="I556" s="41"/>
      <c r="J556" s="40"/>
      <c r="K556" s="40"/>
      <c r="L556" s="42" t="str">
        <f t="shared" si="16"/>
        <v/>
      </c>
      <c r="M556" s="59" t="str">
        <f>IF(C556="","",IF(ISNA(VLOOKUP(C556,#REF!,3,0)),"",VLOOKUP(C556,#REF!,3,0)))</f>
        <v/>
      </c>
      <c r="N556" s="43"/>
      <c r="O556" s="44"/>
      <c r="P556" s="45"/>
      <c r="Q556" s="45"/>
      <c r="R556" s="38" t="str">
        <f>IF(M556="","",IF(ISNA(VLOOKUP(C556,#REF!,4,0)),"",VLOOKUP(C556,#REF!,4,0)))</f>
        <v/>
      </c>
      <c r="S556" s="60"/>
      <c r="T556" s="42" t="str">
        <f t="shared" si="17"/>
        <v/>
      </c>
      <c r="U556" s="61"/>
      <c r="V556" s="60"/>
      <c r="W556" s="47"/>
      <c r="X556" s="47"/>
      <c r="Y556" s="48"/>
      <c r="Z556" s="47"/>
      <c r="AA556" s="47"/>
      <c r="AB556" s="49"/>
      <c r="AC556" s="47"/>
      <c r="AD556" s="50"/>
      <c r="AE556" s="52"/>
      <c r="AF556" s="52"/>
      <c r="AG556" s="52"/>
      <c r="AH556" s="52"/>
      <c r="AI556" s="52"/>
      <c r="AJ556" s="52"/>
      <c r="AK556" s="68">
        <v>34</v>
      </c>
      <c r="AL556" s="54">
        <f>COUNTIF(U:AA,"=34")</f>
        <v>0</v>
      </c>
      <c r="AM556" s="51"/>
      <c r="AN556" s="51"/>
      <c r="AP556" s="5"/>
      <c r="AQ556" s="5"/>
      <c r="AR556" s="5"/>
      <c r="AS556" s="5"/>
    </row>
    <row r="557" spans="1:45" s="55" customFormat="1" ht="15" customHeight="1" thickBot="1">
      <c r="A557" s="58"/>
      <c r="B557" s="37"/>
      <c r="C557" s="36"/>
      <c r="D557" s="37"/>
      <c r="E557" s="37"/>
      <c r="F557" s="38" t="str">
        <f>IF(C557="","",IF(ISNA(VLOOKUP(C557,#REF!,2,0)),"",VLOOKUP(C557,#REF!,2,0)))</f>
        <v/>
      </c>
      <c r="G557" s="39"/>
      <c r="H557" s="40"/>
      <c r="I557" s="41"/>
      <c r="J557" s="40"/>
      <c r="K557" s="40"/>
      <c r="L557" s="42" t="str">
        <f t="shared" si="16"/>
        <v/>
      </c>
      <c r="M557" s="59" t="str">
        <f>IF(C557="","",IF(ISNA(VLOOKUP(C557,#REF!,3,0)),"",VLOOKUP(C557,#REF!,3,0)))</f>
        <v/>
      </c>
      <c r="N557" s="43"/>
      <c r="O557" s="44"/>
      <c r="P557" s="45"/>
      <c r="Q557" s="45"/>
      <c r="R557" s="38" t="str">
        <f>IF(M557="","",IF(ISNA(VLOOKUP(C557,#REF!,4,0)),"",VLOOKUP(C557,#REF!,4,0)))</f>
        <v/>
      </c>
      <c r="S557" s="60"/>
      <c r="T557" s="42" t="str">
        <f t="shared" si="17"/>
        <v/>
      </c>
      <c r="U557" s="61"/>
      <c r="V557" s="60"/>
      <c r="W557" s="46"/>
      <c r="X557" s="47"/>
      <c r="Y557" s="48"/>
      <c r="Z557" s="47"/>
      <c r="AA557" s="47"/>
      <c r="AB557" s="49"/>
      <c r="AC557" s="47"/>
      <c r="AD557" s="50"/>
      <c r="AE557" s="52"/>
      <c r="AF557" s="52"/>
      <c r="AG557" s="52"/>
      <c r="AH557" s="52"/>
      <c r="AI557" s="52"/>
      <c r="AJ557" s="52"/>
      <c r="AK557" s="63">
        <v>35</v>
      </c>
      <c r="AL557" s="54">
        <f>COUNTIF(U:AA,"=35")</f>
        <v>0</v>
      </c>
      <c r="AM557" s="51"/>
      <c r="AN557" s="51"/>
      <c r="AP557" s="5"/>
      <c r="AQ557" s="5"/>
      <c r="AR557" s="5"/>
      <c r="AS557" s="5"/>
    </row>
    <row r="558" spans="1:45" s="55" customFormat="1" ht="15" customHeight="1" thickBot="1">
      <c r="A558" s="58"/>
      <c r="B558" s="37"/>
      <c r="C558" s="36"/>
      <c r="D558" s="37"/>
      <c r="E558" s="37"/>
      <c r="F558" s="38" t="str">
        <f>IF(C558="","",IF(ISNA(VLOOKUP(C558,#REF!,2,0)),"",VLOOKUP(C558,#REF!,2,0)))</f>
        <v/>
      </c>
      <c r="G558" s="39"/>
      <c r="H558" s="40"/>
      <c r="I558" s="41"/>
      <c r="J558" s="40"/>
      <c r="K558" s="40"/>
      <c r="L558" s="42" t="str">
        <f t="shared" si="16"/>
        <v/>
      </c>
      <c r="M558" s="59" t="str">
        <f>IF(C558="","",IF(ISNA(VLOOKUP(C558,#REF!,3,0)),"",VLOOKUP(C558,#REF!,3,0)))</f>
        <v/>
      </c>
      <c r="N558" s="43"/>
      <c r="O558" s="44"/>
      <c r="P558" s="45"/>
      <c r="Q558" s="45"/>
      <c r="R558" s="38" t="str">
        <f>IF(M558="","",IF(ISNA(VLOOKUP(C558,#REF!,4,0)),"",VLOOKUP(C558,#REF!,4,0)))</f>
        <v/>
      </c>
      <c r="S558" s="60"/>
      <c r="T558" s="42" t="str">
        <f t="shared" si="17"/>
        <v/>
      </c>
      <c r="U558" s="61"/>
      <c r="V558" s="60"/>
      <c r="W558" s="46"/>
      <c r="X558" s="47"/>
      <c r="Y558" s="47"/>
      <c r="Z558" s="47"/>
      <c r="AA558" s="47"/>
      <c r="AB558" s="49"/>
      <c r="AC558" s="47"/>
      <c r="AD558" s="50"/>
      <c r="AE558" s="127"/>
      <c r="AF558" s="127"/>
      <c r="AG558" s="127"/>
      <c r="AH558" s="72"/>
      <c r="AI558" s="72"/>
      <c r="AJ558" s="72"/>
      <c r="AK558" s="68">
        <v>39</v>
      </c>
      <c r="AL558" s="54">
        <f>COUNTIF(U:AA,"=39")</f>
        <v>0</v>
      </c>
      <c r="AM558" s="51"/>
      <c r="AN558" s="51"/>
      <c r="AP558" s="5"/>
      <c r="AQ558" s="5"/>
      <c r="AR558" s="5"/>
      <c r="AS558" s="5"/>
    </row>
    <row r="559" spans="1:45" s="55" customFormat="1" ht="15" customHeight="1" thickBot="1">
      <c r="A559" s="58"/>
      <c r="B559" s="37"/>
      <c r="C559" s="36"/>
      <c r="D559" s="37"/>
      <c r="E559" s="37"/>
      <c r="F559" s="38" t="str">
        <f>IF(C559="","",IF(ISNA(VLOOKUP(C559,#REF!,2,0)),"",VLOOKUP(C559,#REF!,2,0)))</f>
        <v/>
      </c>
      <c r="G559" s="39"/>
      <c r="H559" s="40"/>
      <c r="I559" s="41"/>
      <c r="J559" s="40"/>
      <c r="K559" s="40"/>
      <c r="L559" s="42" t="str">
        <f t="shared" si="16"/>
        <v/>
      </c>
      <c r="M559" s="59" t="str">
        <f>IF(C559="","",IF(ISNA(VLOOKUP(C559,#REF!,3,0)),"",VLOOKUP(C559,#REF!,3,0)))</f>
        <v/>
      </c>
      <c r="N559" s="43"/>
      <c r="O559" s="44"/>
      <c r="P559" s="45"/>
      <c r="Q559" s="45"/>
      <c r="R559" s="38" t="str">
        <f>IF(M559="","",IF(ISNA(VLOOKUP(C559,#REF!,4,0)),"",VLOOKUP(C559,#REF!,4,0)))</f>
        <v/>
      </c>
      <c r="S559" s="60"/>
      <c r="T559" s="42" t="str">
        <f t="shared" si="17"/>
        <v/>
      </c>
      <c r="U559" s="61"/>
      <c r="V559" s="60"/>
      <c r="W559" s="46"/>
      <c r="X559" s="47"/>
      <c r="Y559" s="47"/>
      <c r="Z559" s="47"/>
      <c r="AA559" s="47"/>
      <c r="AB559" s="49"/>
      <c r="AC559" s="47"/>
      <c r="AD559" s="50"/>
      <c r="AE559" s="51"/>
      <c r="AF559" s="51"/>
      <c r="AG559" s="51"/>
      <c r="AH559" s="51"/>
      <c r="AI559" s="51"/>
      <c r="AJ559" s="51"/>
      <c r="AK559" s="73"/>
      <c r="AL559" s="54">
        <f>COUNTIF(U:AA,"=39")</f>
        <v>0</v>
      </c>
      <c r="AM559" s="52"/>
      <c r="AN559" s="52"/>
      <c r="AP559" s="5"/>
      <c r="AQ559" s="5"/>
      <c r="AR559" s="5"/>
      <c r="AS559" s="5"/>
    </row>
    <row r="560" spans="1:45" s="55" customFormat="1" ht="15" customHeight="1">
      <c r="A560" s="58"/>
      <c r="B560" s="37"/>
      <c r="C560" s="36"/>
      <c r="D560" s="37"/>
      <c r="E560" s="37"/>
      <c r="F560" s="38" t="str">
        <f>IF(C560="","",IF(ISNA(VLOOKUP(C560,#REF!,2,0)),"",VLOOKUP(C560,#REF!,2,0)))</f>
        <v/>
      </c>
      <c r="G560" s="39"/>
      <c r="H560" s="40"/>
      <c r="I560" s="41"/>
      <c r="J560" s="40"/>
      <c r="K560" s="40"/>
      <c r="L560" s="42" t="str">
        <f t="shared" si="16"/>
        <v/>
      </c>
      <c r="M560" s="59" t="str">
        <f>IF(C560="","",IF(ISNA(VLOOKUP(C560,#REF!,3,0)),"",VLOOKUP(C560,#REF!,3,0)))</f>
        <v/>
      </c>
      <c r="N560" s="43"/>
      <c r="O560" s="44"/>
      <c r="P560" s="45"/>
      <c r="Q560" s="45"/>
      <c r="R560" s="38" t="str">
        <f>IF(M560="","",IF(ISNA(VLOOKUP(C560,#REF!,4,0)),"",VLOOKUP(C560,#REF!,4,0)))</f>
        <v/>
      </c>
      <c r="S560" s="60"/>
      <c r="T560" s="42" t="str">
        <f t="shared" si="17"/>
        <v/>
      </c>
      <c r="U560" s="61"/>
      <c r="V560" s="60"/>
      <c r="W560" s="47"/>
      <c r="X560" s="47"/>
      <c r="Y560" s="48"/>
      <c r="Z560" s="47"/>
      <c r="AA560" s="47"/>
      <c r="AB560" s="49"/>
      <c r="AC560" s="47"/>
      <c r="AD560" s="50"/>
      <c r="AE560" s="73"/>
      <c r="AF560" s="73"/>
      <c r="AG560" s="73"/>
      <c r="AH560" s="73"/>
      <c r="AI560" s="73"/>
      <c r="AJ560" s="73"/>
      <c r="AK560" s="73"/>
      <c r="AL560" s="73"/>
      <c r="AM560" s="73"/>
      <c r="AN560" s="73"/>
      <c r="AP560" s="5"/>
      <c r="AQ560" s="5"/>
      <c r="AR560" s="5"/>
      <c r="AS560" s="5"/>
    </row>
    <row r="561" spans="1:45" s="55" customFormat="1" ht="15" customHeight="1">
      <c r="A561" s="58"/>
      <c r="B561" s="37"/>
      <c r="C561" s="36"/>
      <c r="D561" s="37"/>
      <c r="E561" s="37"/>
      <c r="F561" s="38" t="str">
        <f>IF(C561="","",IF(ISNA(VLOOKUP(C561,#REF!,2,0)),"",VLOOKUP(C561,#REF!,2,0)))</f>
        <v/>
      </c>
      <c r="G561" s="39"/>
      <c r="H561" s="40"/>
      <c r="I561" s="41"/>
      <c r="J561" s="40"/>
      <c r="K561" s="40"/>
      <c r="L561" s="42" t="str">
        <f t="shared" si="16"/>
        <v/>
      </c>
      <c r="M561" s="59" t="str">
        <f>IF(C561="","",IF(ISNA(VLOOKUP(C561,#REF!,3,0)),"",VLOOKUP(C561,#REF!,3,0)))</f>
        <v/>
      </c>
      <c r="N561" s="43"/>
      <c r="O561" s="44"/>
      <c r="P561" s="45"/>
      <c r="Q561" s="45"/>
      <c r="R561" s="38" t="str">
        <f>IF(M561="","",IF(ISNA(VLOOKUP(C561,#REF!,4,0)),"",VLOOKUP(C561,#REF!,4,0)))</f>
        <v/>
      </c>
      <c r="S561" s="60"/>
      <c r="T561" s="42" t="str">
        <f t="shared" si="17"/>
        <v/>
      </c>
      <c r="U561" s="61"/>
      <c r="V561" s="60"/>
      <c r="W561" s="47"/>
      <c r="X561" s="47"/>
      <c r="Y561" s="47"/>
      <c r="Z561" s="47"/>
      <c r="AA561" s="47"/>
      <c r="AB561" s="49"/>
      <c r="AC561" s="47"/>
      <c r="AD561" s="50"/>
      <c r="AE561"/>
      <c r="AF561"/>
      <c r="AG561"/>
      <c r="AH561"/>
      <c r="AI561"/>
      <c r="AJ561"/>
      <c r="AK561"/>
      <c r="AL561"/>
      <c r="AM561"/>
      <c r="AN561"/>
      <c r="AP561" s="5"/>
      <c r="AQ561" s="5"/>
      <c r="AR561" s="5"/>
      <c r="AS561" s="5"/>
    </row>
    <row r="562" spans="1:45" s="55" customFormat="1" ht="15" customHeight="1">
      <c r="A562" s="58"/>
      <c r="B562" s="37"/>
      <c r="C562" s="36"/>
      <c r="D562" s="37"/>
      <c r="E562" s="37"/>
      <c r="F562" s="38" t="str">
        <f>IF(C562="","",IF(ISNA(VLOOKUP(C562,#REF!,2,0)),"",VLOOKUP(C562,#REF!,2,0)))</f>
        <v/>
      </c>
      <c r="G562" s="39"/>
      <c r="H562" s="40"/>
      <c r="I562" s="41"/>
      <c r="J562" s="40"/>
      <c r="K562" s="40"/>
      <c r="L562" s="42" t="str">
        <f t="shared" si="16"/>
        <v/>
      </c>
      <c r="M562" s="59" t="str">
        <f>IF(C562="","",IF(ISNA(VLOOKUP(C562,#REF!,3,0)),"",VLOOKUP(C562,#REF!,3,0)))</f>
        <v/>
      </c>
      <c r="N562" s="43"/>
      <c r="O562" s="44"/>
      <c r="P562" s="45"/>
      <c r="Q562" s="45"/>
      <c r="R562" s="38" t="str">
        <f>IF(M562="","",IF(ISNA(VLOOKUP(C562,#REF!,4,0)),"",VLOOKUP(C562,#REF!,4,0)))</f>
        <v/>
      </c>
      <c r="S562" s="60"/>
      <c r="T562" s="42" t="str">
        <f t="shared" si="17"/>
        <v/>
      </c>
      <c r="U562" s="61"/>
      <c r="V562" s="60"/>
      <c r="W562" s="47"/>
      <c r="X562" s="47"/>
      <c r="Y562" s="47"/>
      <c r="Z562" s="47"/>
      <c r="AA562" s="47"/>
      <c r="AB562" s="49"/>
      <c r="AC562" s="47"/>
      <c r="AD562" s="50"/>
      <c r="AE562"/>
      <c r="AF562"/>
      <c r="AG562"/>
      <c r="AH562"/>
      <c r="AI562"/>
      <c r="AJ562"/>
      <c r="AK562"/>
      <c r="AL562"/>
      <c r="AM562"/>
      <c r="AN562"/>
      <c r="AP562" s="5"/>
      <c r="AQ562" s="5"/>
      <c r="AR562" s="5"/>
      <c r="AS562" s="5"/>
    </row>
    <row r="563" spans="1:45" s="55" customFormat="1" ht="15" customHeight="1">
      <c r="A563" s="58"/>
      <c r="B563" s="37"/>
      <c r="C563" s="36"/>
      <c r="D563" s="37"/>
      <c r="E563" s="37"/>
      <c r="F563" s="38" t="str">
        <f>IF(C563="","",IF(ISNA(VLOOKUP(C563,#REF!,2,0)),"",VLOOKUP(C563,#REF!,2,0)))</f>
        <v/>
      </c>
      <c r="G563" s="39"/>
      <c r="H563" s="40"/>
      <c r="I563" s="41"/>
      <c r="J563" s="40"/>
      <c r="K563" s="40"/>
      <c r="L563" s="42" t="str">
        <f t="shared" si="16"/>
        <v/>
      </c>
      <c r="M563" s="59" t="str">
        <f>IF(C563="","",IF(ISNA(VLOOKUP(C563,#REF!,3,0)),"",VLOOKUP(C563,#REF!,3,0)))</f>
        <v/>
      </c>
      <c r="N563" s="43"/>
      <c r="O563" s="44"/>
      <c r="P563" s="45"/>
      <c r="Q563" s="45"/>
      <c r="R563" s="38" t="str">
        <f>IF(M563="","",IF(ISNA(VLOOKUP(C563,#REF!,4,0)),"",VLOOKUP(C563,#REF!,4,0)))</f>
        <v/>
      </c>
      <c r="S563" s="60"/>
      <c r="T563" s="42" t="str">
        <f t="shared" si="17"/>
        <v/>
      </c>
      <c r="U563" s="61"/>
      <c r="V563" s="60"/>
      <c r="W563" s="47"/>
      <c r="X563" s="47"/>
      <c r="Y563" s="47"/>
      <c r="Z563" s="47"/>
      <c r="AA563" s="47"/>
      <c r="AB563" s="49"/>
      <c r="AC563" s="47"/>
      <c r="AD563" s="50"/>
      <c r="AE563"/>
      <c r="AF563"/>
      <c r="AG563"/>
      <c r="AH563"/>
      <c r="AI563"/>
      <c r="AJ563"/>
      <c r="AK563"/>
      <c r="AL563"/>
      <c r="AM563"/>
      <c r="AN563"/>
      <c r="AP563" s="5"/>
      <c r="AQ563" s="5"/>
      <c r="AR563" s="5"/>
      <c r="AS563" s="5"/>
    </row>
    <row r="564" spans="1:45" s="55" customFormat="1" ht="15" customHeight="1">
      <c r="A564" s="58"/>
      <c r="B564" s="37"/>
      <c r="C564" s="36"/>
      <c r="D564" s="37"/>
      <c r="E564" s="37"/>
      <c r="F564" s="38" t="str">
        <f>IF(C564="","",IF(ISNA(VLOOKUP(C564,#REF!,2,0)),"",VLOOKUP(C564,#REF!,2,0)))</f>
        <v/>
      </c>
      <c r="G564" s="39"/>
      <c r="H564" s="40"/>
      <c r="I564" s="41"/>
      <c r="J564" s="40"/>
      <c r="K564" s="40"/>
      <c r="L564" s="42" t="str">
        <f t="shared" si="16"/>
        <v/>
      </c>
      <c r="M564" s="59" t="str">
        <f>IF(C564="","",IF(ISNA(VLOOKUP(C564,#REF!,3,0)),"",VLOOKUP(C564,#REF!,3,0)))</f>
        <v/>
      </c>
      <c r="N564" s="43"/>
      <c r="O564" s="44"/>
      <c r="P564" s="45"/>
      <c r="Q564" s="45"/>
      <c r="R564" s="38" t="str">
        <f>IF(M564="","",IF(ISNA(VLOOKUP(C564,#REF!,4,0)),"",VLOOKUP(C564,#REF!,4,0)))</f>
        <v/>
      </c>
      <c r="S564" s="60"/>
      <c r="T564" s="42" t="str">
        <f t="shared" si="17"/>
        <v/>
      </c>
      <c r="U564" s="61"/>
      <c r="V564" s="60"/>
      <c r="W564" s="47"/>
      <c r="X564" s="47"/>
      <c r="Y564" s="48"/>
      <c r="Z564" s="47"/>
      <c r="AA564" s="47"/>
      <c r="AB564" s="49"/>
      <c r="AC564" s="47"/>
      <c r="AD564" s="50"/>
      <c r="AE564"/>
      <c r="AF564"/>
      <c r="AG564"/>
      <c r="AH564"/>
      <c r="AI564"/>
      <c r="AJ564"/>
      <c r="AK564"/>
      <c r="AL564"/>
      <c r="AM564"/>
      <c r="AN564"/>
      <c r="AP564" s="5"/>
      <c r="AQ564" s="5"/>
      <c r="AR564" s="5"/>
      <c r="AS564" s="5"/>
    </row>
    <row r="565" spans="1:45" s="55" customFormat="1" ht="15" customHeight="1">
      <c r="A565" s="58"/>
      <c r="B565" s="37"/>
      <c r="C565" s="36"/>
      <c r="D565" s="37"/>
      <c r="E565" s="37"/>
      <c r="F565" s="38" t="str">
        <f>IF(C565="","",IF(ISNA(VLOOKUP(C565,#REF!,2,0)),"",VLOOKUP(C565,#REF!,2,0)))</f>
        <v/>
      </c>
      <c r="G565" s="39"/>
      <c r="H565" s="40"/>
      <c r="I565" s="41"/>
      <c r="J565" s="40"/>
      <c r="K565" s="40"/>
      <c r="L565" s="42" t="str">
        <f t="shared" si="16"/>
        <v/>
      </c>
      <c r="M565" s="59" t="str">
        <f>IF(C565="","",IF(ISNA(VLOOKUP(C565,#REF!,3,0)),"",VLOOKUP(C565,#REF!,3,0)))</f>
        <v/>
      </c>
      <c r="N565" s="43"/>
      <c r="O565" s="44"/>
      <c r="P565" s="45"/>
      <c r="Q565" s="45"/>
      <c r="R565" s="38" t="str">
        <f>IF(M565="","",IF(ISNA(VLOOKUP(C565,#REF!,4,0)),"",VLOOKUP(C565,#REF!,4,0)))</f>
        <v/>
      </c>
      <c r="S565" s="60"/>
      <c r="T565" s="42" t="str">
        <f t="shared" si="17"/>
        <v/>
      </c>
      <c r="U565" s="61"/>
      <c r="V565" s="60"/>
      <c r="W565" s="47"/>
      <c r="X565" s="47"/>
      <c r="Y565" s="47"/>
      <c r="Z565" s="47"/>
      <c r="AA565" s="47"/>
      <c r="AB565" s="49"/>
      <c r="AC565" s="47"/>
      <c r="AD565" s="50"/>
      <c r="AE565"/>
      <c r="AF565"/>
      <c r="AG565"/>
      <c r="AH565"/>
      <c r="AI565"/>
      <c r="AJ565"/>
      <c r="AK565"/>
      <c r="AL565"/>
      <c r="AM565"/>
      <c r="AN565"/>
      <c r="AP565" s="5"/>
      <c r="AQ565" s="5"/>
      <c r="AR565" s="5"/>
      <c r="AS565" s="5"/>
    </row>
    <row r="566" spans="1:45" s="55" customFormat="1" ht="15" customHeight="1">
      <c r="A566" s="58"/>
      <c r="B566" s="37"/>
      <c r="C566" s="36"/>
      <c r="D566" s="37"/>
      <c r="E566" s="37"/>
      <c r="F566" s="38" t="str">
        <f>IF(C566="","",IF(ISNA(VLOOKUP(C566,#REF!,2,0)),"",VLOOKUP(C566,#REF!,2,0)))</f>
        <v/>
      </c>
      <c r="G566" s="39"/>
      <c r="H566" s="40"/>
      <c r="I566" s="41"/>
      <c r="J566" s="40"/>
      <c r="K566" s="40"/>
      <c r="L566" s="42" t="str">
        <f t="shared" si="16"/>
        <v/>
      </c>
      <c r="M566" s="59" t="str">
        <f>IF(C566="","",IF(ISNA(VLOOKUP(C566,#REF!,3,0)),"",VLOOKUP(C566,#REF!,3,0)))</f>
        <v/>
      </c>
      <c r="N566" s="43"/>
      <c r="O566" s="44"/>
      <c r="P566" s="45"/>
      <c r="Q566" s="45"/>
      <c r="R566" s="38" t="str">
        <f>IF(M566="","",IF(ISNA(VLOOKUP(C566,#REF!,4,0)),"",VLOOKUP(C566,#REF!,4,0)))</f>
        <v/>
      </c>
      <c r="S566" s="60"/>
      <c r="T566" s="42" t="str">
        <f t="shared" si="17"/>
        <v/>
      </c>
      <c r="U566" s="61"/>
      <c r="V566" s="60"/>
      <c r="W566" s="62"/>
      <c r="X566" s="47"/>
      <c r="Y566" s="47"/>
      <c r="Z566" s="47"/>
      <c r="AA566" s="47"/>
      <c r="AB566" s="49"/>
      <c r="AC566" s="47"/>
      <c r="AD566" s="50"/>
      <c r="AE566"/>
      <c r="AF566"/>
      <c r="AG566"/>
      <c r="AH566"/>
      <c r="AI566"/>
      <c r="AJ566"/>
      <c r="AK566"/>
      <c r="AL566"/>
      <c r="AM566"/>
      <c r="AN566"/>
      <c r="AP566" s="5"/>
      <c r="AQ566" s="5"/>
      <c r="AR566" s="5"/>
      <c r="AS566" s="5"/>
    </row>
    <row r="567" spans="1:45" s="55" customFormat="1" ht="15" customHeight="1">
      <c r="A567" s="58"/>
      <c r="B567" s="37"/>
      <c r="C567" s="36"/>
      <c r="D567" s="37"/>
      <c r="E567" s="37"/>
      <c r="F567" s="38" t="str">
        <f>IF(C567="","",IF(ISNA(VLOOKUP(C567,#REF!,2,0)),"",VLOOKUP(C567,#REF!,2,0)))</f>
        <v/>
      </c>
      <c r="G567" s="39"/>
      <c r="H567" s="40"/>
      <c r="I567" s="41"/>
      <c r="J567" s="40"/>
      <c r="K567" s="40"/>
      <c r="L567" s="42" t="str">
        <f t="shared" si="16"/>
        <v/>
      </c>
      <c r="M567" s="59" t="str">
        <f>IF(C567="","",IF(ISNA(VLOOKUP(C567,#REF!,3,0)),"",VLOOKUP(C567,#REF!,3,0)))</f>
        <v/>
      </c>
      <c r="N567" s="43"/>
      <c r="O567" s="44"/>
      <c r="P567" s="45"/>
      <c r="Q567" s="45"/>
      <c r="R567" s="38" t="str">
        <f>IF(M567="","",IF(ISNA(VLOOKUP(C567,#REF!,4,0)),"",VLOOKUP(C567,#REF!,4,0)))</f>
        <v/>
      </c>
      <c r="S567" s="60"/>
      <c r="T567" s="42" t="str">
        <f t="shared" si="17"/>
        <v/>
      </c>
      <c r="U567" s="61"/>
      <c r="V567" s="60"/>
      <c r="W567" s="47"/>
      <c r="X567" s="47"/>
      <c r="Y567" s="47"/>
      <c r="Z567" s="47"/>
      <c r="AA567" s="47"/>
      <c r="AB567" s="49"/>
      <c r="AC567" s="47"/>
      <c r="AD567" s="50"/>
      <c r="AE567"/>
      <c r="AF567"/>
      <c r="AG567"/>
      <c r="AH567"/>
      <c r="AI567"/>
      <c r="AJ567"/>
      <c r="AK567"/>
      <c r="AL567"/>
      <c r="AM567"/>
      <c r="AN567"/>
      <c r="AP567" s="5"/>
      <c r="AQ567" s="5"/>
      <c r="AR567" s="5"/>
      <c r="AS567" s="5"/>
    </row>
    <row r="568" spans="1:45" s="55" customFormat="1" ht="15" customHeight="1">
      <c r="A568" s="58"/>
      <c r="B568" s="37"/>
      <c r="C568" s="36"/>
      <c r="D568" s="37"/>
      <c r="E568" s="37"/>
      <c r="F568" s="38" t="str">
        <f>IF(C568="","",IF(ISNA(VLOOKUP(C568,#REF!,2,0)),"",VLOOKUP(C568,#REF!,2,0)))</f>
        <v/>
      </c>
      <c r="G568" s="39"/>
      <c r="H568" s="40"/>
      <c r="I568" s="41"/>
      <c r="J568" s="40"/>
      <c r="K568" s="40"/>
      <c r="L568" s="42" t="str">
        <f t="shared" si="16"/>
        <v/>
      </c>
      <c r="M568" s="59" t="str">
        <f>IF(C568="","",IF(ISNA(VLOOKUP(C568,#REF!,3,0)),"",VLOOKUP(C568,#REF!,3,0)))</f>
        <v/>
      </c>
      <c r="N568" s="43"/>
      <c r="O568" s="44"/>
      <c r="P568" s="45"/>
      <c r="Q568" s="45"/>
      <c r="R568" s="38" t="str">
        <f>IF(M568="","",IF(ISNA(VLOOKUP(C568,#REF!,4,0)),"",VLOOKUP(C568,#REF!,4,0)))</f>
        <v/>
      </c>
      <c r="S568" s="60"/>
      <c r="T568" s="42" t="str">
        <f t="shared" si="17"/>
        <v/>
      </c>
      <c r="U568" s="61"/>
      <c r="V568" s="60"/>
      <c r="W568" s="47"/>
      <c r="X568" s="47"/>
      <c r="Y568" s="48"/>
      <c r="Z568" s="47"/>
      <c r="AA568" s="47"/>
      <c r="AB568" s="49"/>
      <c r="AC568" s="47"/>
      <c r="AD568" s="50"/>
      <c r="AE568"/>
      <c r="AF568"/>
      <c r="AG568"/>
      <c r="AH568"/>
      <c r="AI568"/>
      <c r="AJ568"/>
      <c r="AK568"/>
      <c r="AL568"/>
      <c r="AM568"/>
      <c r="AN568"/>
      <c r="AP568" s="5"/>
      <c r="AQ568" s="5"/>
      <c r="AR568" s="5"/>
      <c r="AS568" s="5"/>
    </row>
    <row r="569" spans="1:45" s="55" customFormat="1" ht="15" customHeight="1">
      <c r="A569" s="58"/>
      <c r="B569" s="37"/>
      <c r="C569" s="36"/>
      <c r="D569" s="37"/>
      <c r="E569" s="37"/>
      <c r="F569" s="38" t="str">
        <f>IF(C569="","",IF(ISNA(VLOOKUP(C569,#REF!,2,0)),"",VLOOKUP(C569,#REF!,2,0)))</f>
        <v/>
      </c>
      <c r="G569" s="39"/>
      <c r="H569" s="40"/>
      <c r="I569" s="41"/>
      <c r="J569" s="40"/>
      <c r="K569" s="40"/>
      <c r="L569" s="42" t="str">
        <f t="shared" si="16"/>
        <v/>
      </c>
      <c r="M569" s="59" t="str">
        <f>IF(C569="","",IF(ISNA(VLOOKUP(C569,#REF!,3,0)),"",VLOOKUP(C569,#REF!,3,0)))</f>
        <v/>
      </c>
      <c r="N569" s="43"/>
      <c r="O569" s="44"/>
      <c r="P569" s="45"/>
      <c r="Q569" s="45"/>
      <c r="R569" s="38" t="str">
        <f>IF(M569="","",IF(ISNA(VLOOKUP(C569,#REF!,4,0)),"",VLOOKUP(C569,#REF!,4,0)))</f>
        <v/>
      </c>
      <c r="S569" s="60"/>
      <c r="T569" s="42" t="str">
        <f t="shared" si="17"/>
        <v/>
      </c>
      <c r="U569" s="61"/>
      <c r="V569" s="60"/>
      <c r="W569" s="47"/>
      <c r="X569" s="47"/>
      <c r="Y569" s="47"/>
      <c r="Z569" s="47"/>
      <c r="AA569" s="47"/>
      <c r="AB569" s="49"/>
      <c r="AC569" s="47"/>
      <c r="AD569" s="50"/>
      <c r="AE569"/>
      <c r="AF569"/>
      <c r="AG569"/>
      <c r="AH569"/>
      <c r="AI569"/>
      <c r="AJ569"/>
      <c r="AK569"/>
      <c r="AL569"/>
      <c r="AM569"/>
      <c r="AN569"/>
      <c r="AP569" s="5"/>
      <c r="AQ569" s="5"/>
      <c r="AR569" s="5"/>
      <c r="AS569" s="5"/>
    </row>
    <row r="570" spans="1:45" s="55" customFormat="1" ht="15" customHeight="1">
      <c r="A570" s="58"/>
      <c r="B570" s="37"/>
      <c r="C570" s="36"/>
      <c r="D570" s="37"/>
      <c r="E570" s="37"/>
      <c r="F570" s="38" t="str">
        <f>IF(C570="","",IF(ISNA(VLOOKUP(C570,#REF!,2,0)),"",VLOOKUP(C570,#REF!,2,0)))</f>
        <v/>
      </c>
      <c r="G570" s="39"/>
      <c r="H570" s="40"/>
      <c r="I570" s="41"/>
      <c r="J570" s="40"/>
      <c r="K570" s="40"/>
      <c r="L570" s="42" t="str">
        <f t="shared" si="16"/>
        <v/>
      </c>
      <c r="M570" s="59" t="str">
        <f>IF(C570="","",IF(ISNA(VLOOKUP(C570,#REF!,3,0)),"",VLOOKUP(C570,#REF!,3,0)))</f>
        <v/>
      </c>
      <c r="N570" s="43"/>
      <c r="O570" s="44"/>
      <c r="P570" s="45"/>
      <c r="Q570" s="45"/>
      <c r="R570" s="38" t="str">
        <f>IF(M570="","",IF(ISNA(VLOOKUP(C570,#REF!,4,0)),"",VLOOKUP(C570,#REF!,4,0)))</f>
        <v/>
      </c>
      <c r="S570" s="60"/>
      <c r="T570" s="42" t="str">
        <f t="shared" si="17"/>
        <v/>
      </c>
      <c r="U570" s="61"/>
      <c r="V570" s="60"/>
      <c r="W570" s="46"/>
      <c r="X570" s="47"/>
      <c r="Y570" s="48"/>
      <c r="Z570" s="47"/>
      <c r="AA570" s="48"/>
      <c r="AB570" s="76"/>
      <c r="AC570" s="62"/>
      <c r="AE570"/>
      <c r="AF570"/>
      <c r="AG570"/>
      <c r="AH570"/>
      <c r="AI570"/>
      <c r="AJ570"/>
      <c r="AK570"/>
      <c r="AL570"/>
      <c r="AM570"/>
      <c r="AN570"/>
      <c r="AP570" s="5"/>
      <c r="AQ570" s="5"/>
      <c r="AR570" s="5"/>
      <c r="AS570" s="5"/>
    </row>
    <row r="571" spans="1:45" s="55" customFormat="1" ht="15" customHeight="1">
      <c r="A571" s="58"/>
      <c r="B571" s="37"/>
      <c r="C571" s="36"/>
      <c r="D571" s="37"/>
      <c r="E571" s="37"/>
      <c r="F571" s="38" t="str">
        <f>IF(C571="","",IF(ISNA(VLOOKUP(C571,#REF!,2,0)),"",VLOOKUP(C571,#REF!,2,0)))</f>
        <v/>
      </c>
      <c r="G571" s="39"/>
      <c r="H571" s="40"/>
      <c r="I571" s="41"/>
      <c r="J571" s="40"/>
      <c r="K571" s="40"/>
      <c r="L571" s="42" t="str">
        <f t="shared" si="16"/>
        <v/>
      </c>
      <c r="M571" s="59" t="str">
        <f>IF(C571="","",IF(ISNA(VLOOKUP(C571,#REF!,3,0)),"",VLOOKUP(C571,#REF!,3,0)))</f>
        <v/>
      </c>
      <c r="N571" s="43"/>
      <c r="O571" s="44"/>
      <c r="P571" s="45"/>
      <c r="Q571" s="45"/>
      <c r="R571" s="38" t="str">
        <f>IF(M571="","",IF(ISNA(VLOOKUP(C571,#REF!,4,0)),"",VLOOKUP(C571,#REF!,4,0)))</f>
        <v/>
      </c>
      <c r="S571" s="60"/>
      <c r="T571" s="42" t="str">
        <f t="shared" si="17"/>
        <v/>
      </c>
      <c r="U571" s="61"/>
      <c r="V571" s="60"/>
      <c r="W571" s="47"/>
      <c r="X571" s="47"/>
      <c r="Y571" s="47"/>
      <c r="Z571" s="47"/>
      <c r="AA571" s="47"/>
      <c r="AB571" s="49"/>
      <c r="AC571" s="47"/>
      <c r="AD571" s="50"/>
      <c r="AE571"/>
      <c r="AF571"/>
      <c r="AG571"/>
      <c r="AH571"/>
      <c r="AI571"/>
      <c r="AJ571"/>
      <c r="AK571"/>
      <c r="AL571"/>
      <c r="AM571"/>
      <c r="AN571"/>
      <c r="AP571" s="5"/>
      <c r="AQ571" s="5"/>
      <c r="AR571" s="5"/>
      <c r="AS571" s="5"/>
    </row>
    <row r="572" spans="1:45" s="55" customFormat="1" ht="15" customHeight="1">
      <c r="A572" s="58"/>
      <c r="B572" s="37"/>
      <c r="C572" s="36"/>
      <c r="D572" s="37"/>
      <c r="E572" s="37"/>
      <c r="F572" s="38" t="str">
        <f>IF(C572="","",IF(ISNA(VLOOKUP(C572,#REF!,2,0)),"",VLOOKUP(C572,#REF!,2,0)))</f>
        <v/>
      </c>
      <c r="G572" s="39"/>
      <c r="H572" s="40"/>
      <c r="I572" s="41"/>
      <c r="J572" s="40"/>
      <c r="K572" s="40"/>
      <c r="L572" s="42" t="str">
        <f t="shared" si="16"/>
        <v/>
      </c>
      <c r="M572" s="59" t="str">
        <f>IF(C572="","",IF(ISNA(VLOOKUP(C572,#REF!,3,0)),"",VLOOKUP(C572,#REF!,3,0)))</f>
        <v/>
      </c>
      <c r="N572" s="43"/>
      <c r="O572" s="44"/>
      <c r="P572" s="45"/>
      <c r="Q572" s="45"/>
      <c r="R572" s="38" t="str">
        <f>IF(M572="","",IF(ISNA(VLOOKUP(C572,#REF!,4,0)),"",VLOOKUP(C572,#REF!,4,0)))</f>
        <v/>
      </c>
      <c r="S572" s="60"/>
      <c r="T572" s="42" t="str">
        <f t="shared" si="17"/>
        <v/>
      </c>
      <c r="U572" s="61"/>
      <c r="V572" s="60"/>
      <c r="W572" s="47"/>
      <c r="X572" s="47"/>
      <c r="Y572" s="48"/>
      <c r="Z572" s="47"/>
      <c r="AA572" s="47"/>
      <c r="AB572" s="49"/>
      <c r="AC572" s="47"/>
      <c r="AD572" s="50"/>
      <c r="AE572"/>
      <c r="AF572"/>
      <c r="AG572"/>
      <c r="AH572"/>
      <c r="AI572"/>
      <c r="AJ572"/>
      <c r="AK572"/>
      <c r="AL572"/>
      <c r="AM572"/>
      <c r="AN572"/>
      <c r="AP572" s="5"/>
      <c r="AQ572" s="5"/>
      <c r="AR572" s="5"/>
      <c r="AS572" s="5"/>
    </row>
    <row r="573" spans="1:45" s="55" customFormat="1" ht="15" customHeight="1">
      <c r="A573" s="58"/>
      <c r="B573" s="37"/>
      <c r="C573" s="36"/>
      <c r="D573" s="37"/>
      <c r="E573" s="37"/>
      <c r="F573" s="38" t="str">
        <f>IF(C573="","",IF(ISNA(VLOOKUP(C573,#REF!,2,0)),"",VLOOKUP(C573,#REF!,2,0)))</f>
        <v/>
      </c>
      <c r="G573" s="39"/>
      <c r="H573" s="40"/>
      <c r="I573" s="41"/>
      <c r="J573" s="40"/>
      <c r="K573" s="40"/>
      <c r="L573" s="42" t="str">
        <f t="shared" si="16"/>
        <v/>
      </c>
      <c r="M573" s="59" t="str">
        <f>IF(C573="","",IF(ISNA(VLOOKUP(C573,#REF!,3,0)),"",VLOOKUP(C573,#REF!,3,0)))</f>
        <v/>
      </c>
      <c r="N573" s="43"/>
      <c r="O573" s="44"/>
      <c r="P573" s="45"/>
      <c r="Q573" s="45"/>
      <c r="R573" s="38" t="str">
        <f>IF(M573="","",IF(ISNA(VLOOKUP(C573,#REF!,4,0)),"",VLOOKUP(C573,#REF!,4,0)))</f>
        <v/>
      </c>
      <c r="S573" s="60"/>
      <c r="T573" s="42" t="str">
        <f t="shared" si="17"/>
        <v/>
      </c>
      <c r="U573" s="61"/>
      <c r="V573" s="60"/>
      <c r="W573" s="46"/>
      <c r="X573" s="47"/>
      <c r="Y573" s="48"/>
      <c r="Z573" s="47"/>
      <c r="AA573" s="47"/>
      <c r="AB573" s="49"/>
      <c r="AC573" s="47"/>
      <c r="AD573" s="50"/>
      <c r="AE573"/>
      <c r="AF573"/>
      <c r="AG573"/>
      <c r="AH573"/>
      <c r="AI573"/>
      <c r="AJ573"/>
      <c r="AK573"/>
      <c r="AL573"/>
      <c r="AM573"/>
      <c r="AN573"/>
      <c r="AP573" s="5"/>
      <c r="AQ573" s="5"/>
      <c r="AR573" s="5"/>
      <c r="AS573" s="5"/>
    </row>
    <row r="574" spans="1:45" s="55" customFormat="1" ht="15" customHeight="1">
      <c r="A574" s="58"/>
      <c r="B574" s="37"/>
      <c r="C574" s="36"/>
      <c r="D574" s="37"/>
      <c r="E574" s="37"/>
      <c r="F574" s="38" t="str">
        <f>IF(C574="","",IF(ISNA(VLOOKUP(C574,#REF!,2,0)),"",VLOOKUP(C574,#REF!,2,0)))</f>
        <v/>
      </c>
      <c r="G574" s="39"/>
      <c r="H574" s="40"/>
      <c r="I574" s="41"/>
      <c r="J574" s="40"/>
      <c r="K574" s="40"/>
      <c r="L574" s="42" t="str">
        <f t="shared" si="16"/>
        <v/>
      </c>
      <c r="M574" s="59" t="str">
        <f>IF(C574="","",IF(ISNA(VLOOKUP(C574,#REF!,3,0)),"",VLOOKUP(C574,#REF!,3,0)))</f>
        <v/>
      </c>
      <c r="N574" s="43"/>
      <c r="O574" s="44"/>
      <c r="P574" s="45"/>
      <c r="Q574" s="45"/>
      <c r="R574" s="38" t="str">
        <f>IF(M574="","",IF(ISNA(VLOOKUP(C574,#REF!,4,0)),"",VLOOKUP(C574,#REF!,4,0)))</f>
        <v/>
      </c>
      <c r="S574" s="60"/>
      <c r="T574" s="42" t="str">
        <f t="shared" si="17"/>
        <v/>
      </c>
      <c r="U574" s="61"/>
      <c r="V574" s="60"/>
      <c r="W574" s="46"/>
      <c r="X574" s="47"/>
      <c r="Y574" s="47"/>
      <c r="Z574" s="47"/>
      <c r="AA574" s="47"/>
      <c r="AB574" s="49"/>
      <c r="AC574" s="47"/>
      <c r="AD574" s="50"/>
      <c r="AE574"/>
      <c r="AF574"/>
      <c r="AG574"/>
      <c r="AH574"/>
      <c r="AI574"/>
      <c r="AJ574"/>
      <c r="AK574"/>
      <c r="AL574"/>
      <c r="AM574"/>
      <c r="AN574"/>
      <c r="AP574" s="5"/>
      <c r="AQ574" s="5"/>
      <c r="AR574" s="5"/>
      <c r="AS574" s="5"/>
    </row>
    <row r="575" spans="1:45" s="55" customFormat="1" ht="15" customHeight="1">
      <c r="A575" s="58"/>
      <c r="B575" s="37"/>
      <c r="C575" s="36"/>
      <c r="D575" s="37"/>
      <c r="E575" s="37"/>
      <c r="F575" s="38" t="str">
        <f>IF(C575="","",IF(ISNA(VLOOKUP(C575,#REF!,2,0)),"",VLOOKUP(C575,#REF!,2,0)))</f>
        <v/>
      </c>
      <c r="G575" s="39"/>
      <c r="H575" s="40"/>
      <c r="I575" s="41"/>
      <c r="J575" s="40"/>
      <c r="K575" s="40"/>
      <c r="L575" s="42" t="str">
        <f t="shared" si="16"/>
        <v/>
      </c>
      <c r="M575" s="59" t="str">
        <f>IF(C575="","",IF(ISNA(VLOOKUP(C575,#REF!,3,0)),"",VLOOKUP(C575,#REF!,3,0)))</f>
        <v/>
      </c>
      <c r="N575" s="43"/>
      <c r="O575" s="44"/>
      <c r="P575" s="45"/>
      <c r="Q575" s="45"/>
      <c r="R575" s="38" t="str">
        <f>IF(M575="","",IF(ISNA(VLOOKUP(C575,#REF!,4,0)),"",VLOOKUP(C575,#REF!,4,0)))</f>
        <v/>
      </c>
      <c r="S575" s="60"/>
      <c r="T575" s="42" t="str">
        <f t="shared" si="17"/>
        <v/>
      </c>
      <c r="U575" s="61"/>
      <c r="V575" s="60"/>
      <c r="W575" s="46"/>
      <c r="X575" s="47"/>
      <c r="Y575" s="47"/>
      <c r="Z575" s="47"/>
      <c r="AA575" s="47"/>
      <c r="AB575" s="49"/>
      <c r="AC575" s="47"/>
      <c r="AD575" s="50"/>
      <c r="AE575"/>
      <c r="AF575"/>
      <c r="AG575"/>
      <c r="AH575"/>
      <c r="AI575"/>
      <c r="AJ575"/>
      <c r="AK575"/>
      <c r="AL575"/>
      <c r="AM575"/>
      <c r="AN575"/>
      <c r="AP575" s="5"/>
      <c r="AQ575" s="5"/>
      <c r="AR575" s="5"/>
      <c r="AS575" s="5"/>
    </row>
    <row r="576" spans="1:45" s="55" customFormat="1" ht="15" customHeight="1">
      <c r="A576" s="58"/>
      <c r="B576" s="37"/>
      <c r="C576" s="36"/>
      <c r="D576" s="37"/>
      <c r="E576" s="37"/>
      <c r="F576" s="38" t="str">
        <f>IF(C576="","",IF(ISNA(VLOOKUP(C576,#REF!,2,0)),"",VLOOKUP(C576,#REF!,2,0)))</f>
        <v/>
      </c>
      <c r="G576" s="39"/>
      <c r="H576" s="40"/>
      <c r="I576" s="41"/>
      <c r="J576" s="40"/>
      <c r="K576" s="40"/>
      <c r="L576" s="42" t="str">
        <f t="shared" si="16"/>
        <v/>
      </c>
      <c r="M576" s="59" t="str">
        <f>IF(C576="","",IF(ISNA(VLOOKUP(C576,#REF!,3,0)),"",VLOOKUP(C576,#REF!,3,0)))</f>
        <v/>
      </c>
      <c r="N576" s="43"/>
      <c r="O576" s="44"/>
      <c r="P576" s="45"/>
      <c r="Q576" s="45"/>
      <c r="R576" s="38" t="str">
        <f>IF(M576="","",IF(ISNA(VLOOKUP(C576,#REF!,4,0)),"",VLOOKUP(C576,#REF!,4,0)))</f>
        <v/>
      </c>
      <c r="S576" s="60"/>
      <c r="T576" s="42" t="str">
        <f t="shared" si="17"/>
        <v/>
      </c>
      <c r="U576" s="61"/>
      <c r="V576" s="60"/>
      <c r="W576" s="47"/>
      <c r="X576" s="47"/>
      <c r="Y576" s="48"/>
      <c r="Z576" s="47"/>
      <c r="AA576" s="47"/>
      <c r="AB576" s="49"/>
      <c r="AC576" s="47"/>
      <c r="AD576" s="50"/>
      <c r="AE576"/>
      <c r="AF576"/>
      <c r="AG576"/>
      <c r="AH576"/>
      <c r="AI576"/>
      <c r="AJ576"/>
      <c r="AK576"/>
      <c r="AL576"/>
      <c r="AM576"/>
      <c r="AN576"/>
      <c r="AP576" s="5"/>
      <c r="AQ576" s="5"/>
      <c r="AR576" s="5"/>
      <c r="AS576" s="5"/>
    </row>
    <row r="577" spans="1:45" s="55" customFormat="1" ht="15" customHeight="1">
      <c r="A577" s="58"/>
      <c r="B577" s="37"/>
      <c r="C577" s="36"/>
      <c r="D577" s="37"/>
      <c r="E577" s="37"/>
      <c r="F577" s="38" t="str">
        <f>IF(C577="","",IF(ISNA(VLOOKUP(C577,#REF!,2,0)),"",VLOOKUP(C577,#REF!,2,0)))</f>
        <v/>
      </c>
      <c r="G577" s="39"/>
      <c r="H577" s="40"/>
      <c r="I577" s="41"/>
      <c r="J577" s="40"/>
      <c r="K577" s="40"/>
      <c r="L577" s="42" t="str">
        <f t="shared" si="16"/>
        <v/>
      </c>
      <c r="M577" s="59" t="str">
        <f>IF(C577="","",IF(ISNA(VLOOKUP(C577,#REF!,3,0)),"",VLOOKUP(C577,#REF!,3,0)))</f>
        <v/>
      </c>
      <c r="N577" s="43"/>
      <c r="O577" s="44"/>
      <c r="P577" s="45"/>
      <c r="Q577" s="45"/>
      <c r="R577" s="38" t="str">
        <f>IF(M577="","",IF(ISNA(VLOOKUP(C577,#REF!,4,0)),"",VLOOKUP(C577,#REF!,4,0)))</f>
        <v/>
      </c>
      <c r="S577" s="60"/>
      <c r="T577" s="42" t="str">
        <f t="shared" si="17"/>
        <v/>
      </c>
      <c r="U577" s="61"/>
      <c r="V577" s="60"/>
      <c r="W577" s="47"/>
      <c r="X577" s="47"/>
      <c r="Y577" s="47"/>
      <c r="Z577" s="47"/>
      <c r="AA577" s="47"/>
      <c r="AB577" s="49"/>
      <c r="AC577" s="47"/>
      <c r="AD577" s="50"/>
      <c r="AE577"/>
      <c r="AF577"/>
      <c r="AG577"/>
      <c r="AH577"/>
      <c r="AI577"/>
      <c r="AJ577"/>
      <c r="AK577"/>
      <c r="AL577"/>
      <c r="AM577"/>
      <c r="AN577"/>
      <c r="AP577" s="5"/>
      <c r="AQ577" s="5"/>
      <c r="AR577" s="5"/>
      <c r="AS577" s="5"/>
    </row>
    <row r="578" spans="1:45" s="55" customFormat="1" ht="15" customHeight="1">
      <c r="A578" s="58"/>
      <c r="B578" s="37"/>
      <c r="C578" s="36"/>
      <c r="D578" s="37"/>
      <c r="E578" s="37"/>
      <c r="F578" s="38" t="str">
        <f>IF(C578="","",IF(ISNA(VLOOKUP(C578,#REF!,2,0)),"",VLOOKUP(C578,#REF!,2,0)))</f>
        <v/>
      </c>
      <c r="G578" s="39"/>
      <c r="H578" s="40"/>
      <c r="I578" s="41"/>
      <c r="J578" s="40"/>
      <c r="K578" s="40"/>
      <c r="L578" s="42" t="str">
        <f t="shared" si="16"/>
        <v/>
      </c>
      <c r="M578" s="59" t="str">
        <f>IF(C578="","",IF(ISNA(VLOOKUP(C578,#REF!,3,0)),"",VLOOKUP(C578,#REF!,3,0)))</f>
        <v/>
      </c>
      <c r="N578" s="43"/>
      <c r="O578" s="44"/>
      <c r="P578" s="45"/>
      <c r="Q578" s="45"/>
      <c r="R578" s="38" t="str">
        <f>IF(M578="","",IF(ISNA(VLOOKUP(C578,#REF!,4,0)),"",VLOOKUP(C578,#REF!,4,0)))</f>
        <v/>
      </c>
      <c r="S578" s="60"/>
      <c r="T578" s="42" t="str">
        <f t="shared" si="17"/>
        <v/>
      </c>
      <c r="U578" s="61"/>
      <c r="V578" s="60"/>
      <c r="W578" s="47"/>
      <c r="X578" s="47"/>
      <c r="Y578" s="47"/>
      <c r="Z578" s="47"/>
      <c r="AA578" s="47"/>
      <c r="AB578" s="49"/>
      <c r="AC578" s="47"/>
      <c r="AD578" s="50"/>
      <c r="AE578"/>
      <c r="AF578"/>
      <c r="AG578"/>
      <c r="AH578"/>
      <c r="AI578"/>
      <c r="AJ578"/>
      <c r="AK578"/>
      <c r="AL578"/>
      <c r="AM578"/>
      <c r="AN578"/>
      <c r="AP578" s="5"/>
      <c r="AQ578" s="5"/>
      <c r="AR578" s="5"/>
      <c r="AS578" s="5"/>
    </row>
    <row r="579" spans="1:45" s="55" customFormat="1" ht="15" customHeight="1">
      <c r="A579" s="58"/>
      <c r="B579" s="37"/>
      <c r="C579" s="36"/>
      <c r="D579" s="37"/>
      <c r="E579" s="37"/>
      <c r="F579" s="38" t="str">
        <f>IF(C579="","",IF(ISNA(VLOOKUP(C579,#REF!,2,0)),"",VLOOKUP(C579,#REF!,2,0)))</f>
        <v/>
      </c>
      <c r="G579" s="39"/>
      <c r="H579" s="40"/>
      <c r="I579" s="41"/>
      <c r="J579" s="40"/>
      <c r="K579" s="40"/>
      <c r="L579" s="42" t="str">
        <f t="shared" si="16"/>
        <v/>
      </c>
      <c r="M579" s="59" t="str">
        <f>IF(C579="","",IF(ISNA(VLOOKUP(C579,#REF!,3,0)),"",VLOOKUP(C579,#REF!,3,0)))</f>
        <v/>
      </c>
      <c r="N579" s="43"/>
      <c r="O579" s="44"/>
      <c r="P579" s="45"/>
      <c r="Q579" s="45"/>
      <c r="R579" s="38" t="str">
        <f>IF(M579="","",IF(ISNA(VLOOKUP(C579,#REF!,4,0)),"",VLOOKUP(C579,#REF!,4,0)))</f>
        <v/>
      </c>
      <c r="S579" s="60"/>
      <c r="T579" s="42" t="str">
        <f>IF(S579&gt;R579,(S579-R579),IF(S579&lt;R579,"",IF(S579=R579,"")))</f>
        <v/>
      </c>
      <c r="U579" s="61"/>
      <c r="V579" s="60"/>
      <c r="W579" s="47"/>
      <c r="X579" s="47"/>
      <c r="Y579" s="47"/>
      <c r="Z579" s="47"/>
      <c r="AA579" s="47"/>
      <c r="AB579" s="49"/>
      <c r="AC579" s="47"/>
      <c r="AD579" s="50"/>
      <c r="AE579"/>
      <c r="AF579"/>
      <c r="AG579"/>
      <c r="AH579"/>
      <c r="AI579"/>
      <c r="AJ579"/>
      <c r="AK579"/>
      <c r="AL579"/>
      <c r="AM579"/>
      <c r="AN579"/>
      <c r="AP579" s="5"/>
      <c r="AQ579" s="5"/>
      <c r="AR579" s="5"/>
      <c r="AS579" s="5"/>
    </row>
    <row r="580" spans="1:45" s="55" customFormat="1" ht="15" customHeight="1">
      <c r="A580" s="58"/>
      <c r="B580" s="37"/>
      <c r="C580" s="99"/>
      <c r="D580" s="37"/>
      <c r="E580" s="37"/>
      <c r="F580" s="38" t="str">
        <f>IF(C580="","",IF(ISNA(VLOOKUP(C580,#REF!,2,0)),"",VLOOKUP(C580,#REF!,2,0)))</f>
        <v/>
      </c>
      <c r="G580" s="39"/>
      <c r="H580" s="40"/>
      <c r="I580" s="41"/>
      <c r="J580" s="40"/>
      <c r="K580" s="40"/>
      <c r="L580" s="42" t="str">
        <f t="shared" si="16"/>
        <v/>
      </c>
      <c r="M580" s="59" t="str">
        <f>IF(C580="","",IF(ISNA(VLOOKUP(C580,#REF!,3,0)),"",VLOOKUP(C580,#REF!,3,0)))</f>
        <v/>
      </c>
      <c r="N580" s="43"/>
      <c r="O580" s="44"/>
      <c r="P580" s="45"/>
      <c r="Q580" s="45"/>
      <c r="R580" s="38" t="str">
        <f>IF(M580="","",IF(ISNA(VLOOKUP(C580,#REF!,4,0)),"",VLOOKUP(C580,#REF!,4,0)))</f>
        <v/>
      </c>
      <c r="S580" s="60"/>
      <c r="T580" s="42"/>
      <c r="U580" s="61"/>
      <c r="V580" s="60"/>
      <c r="W580" s="47"/>
      <c r="X580" s="47"/>
      <c r="Y580" s="48"/>
      <c r="Z580" s="47"/>
      <c r="AA580" s="47"/>
      <c r="AB580" s="49"/>
      <c r="AC580" s="47"/>
      <c r="AD580" s="50"/>
      <c r="AE580"/>
      <c r="AF580"/>
      <c r="AG580"/>
      <c r="AH580"/>
      <c r="AI580"/>
      <c r="AJ580"/>
      <c r="AK580"/>
      <c r="AL580"/>
      <c r="AM580"/>
      <c r="AN580"/>
      <c r="AP580" s="5"/>
      <c r="AQ580" s="5"/>
      <c r="AR580" s="5"/>
      <c r="AS580" s="5"/>
    </row>
    <row r="581" spans="1:45" s="55" customFormat="1" ht="15" customHeight="1">
      <c r="A581" s="58"/>
      <c r="B581" s="37"/>
      <c r="C581" s="99"/>
      <c r="D581" s="37"/>
      <c r="E581" s="37"/>
      <c r="F581" s="38" t="str">
        <f>IF(C581="","",IF(ISNA(VLOOKUP(C581,#REF!,2,0)),"",VLOOKUP(C581,#REF!,2,0)))</f>
        <v/>
      </c>
      <c r="G581" s="39"/>
      <c r="H581" s="40"/>
      <c r="I581" s="41"/>
      <c r="J581" s="40"/>
      <c r="K581" s="40"/>
      <c r="L581" s="42" t="str">
        <f t="shared" si="16"/>
        <v/>
      </c>
      <c r="M581" s="59" t="str">
        <f>IF(C581="","",IF(ISNA(VLOOKUP(C581,#REF!,3,0)),"",VLOOKUP(C581,#REF!,3,0)))</f>
        <v/>
      </c>
      <c r="N581" s="43"/>
      <c r="O581" s="44"/>
      <c r="P581" s="45"/>
      <c r="Q581" s="45"/>
      <c r="R581" s="38" t="str">
        <f>IF(M581="","",IF(ISNA(VLOOKUP(C581,#REF!,4,0)),"",VLOOKUP(C581,#REF!,4,0)))</f>
        <v/>
      </c>
      <c r="S581" s="60"/>
      <c r="T581" s="42"/>
      <c r="U581" s="61"/>
      <c r="V581" s="60"/>
      <c r="W581" s="47"/>
      <c r="X581" s="47"/>
      <c r="Y581" s="47"/>
      <c r="Z581" s="47"/>
      <c r="AA581" s="47"/>
      <c r="AB581" s="49"/>
      <c r="AC581" s="47"/>
      <c r="AD581" s="50"/>
      <c r="AE581"/>
      <c r="AF581"/>
      <c r="AG581"/>
      <c r="AH581"/>
      <c r="AI581"/>
      <c r="AJ581"/>
      <c r="AK581"/>
      <c r="AL581"/>
      <c r="AM581"/>
      <c r="AN581"/>
      <c r="AP581" s="5"/>
      <c r="AQ581" s="5"/>
      <c r="AR581" s="5"/>
      <c r="AS581" s="5"/>
    </row>
    <row r="582" spans="1:45" s="55" customFormat="1" ht="15" customHeight="1">
      <c r="A582" s="58"/>
      <c r="B582" s="37"/>
      <c r="C582" s="36"/>
      <c r="D582" s="37"/>
      <c r="E582" s="37"/>
      <c r="F582" s="38" t="str">
        <f>IF(C582="","",IF(ISNA(VLOOKUP(C582,#REF!,2,0)),"",VLOOKUP(C582,#REF!,2,0)))</f>
        <v/>
      </c>
      <c r="G582" s="39"/>
      <c r="H582" s="40"/>
      <c r="I582" s="41"/>
      <c r="J582" s="40"/>
      <c r="K582" s="40"/>
      <c r="L582" s="42" t="str">
        <f t="shared" ref="L582:L645" si="18">IF(F582="","",IF(F582="-","",IF(G582-F582&lt;0,"",G582-F582)))</f>
        <v/>
      </c>
      <c r="M582" s="59" t="str">
        <f>IF(C582="","",IF(ISNA(VLOOKUP(C582,#REF!,3,0)),"",VLOOKUP(C582,#REF!,3,0)))</f>
        <v/>
      </c>
      <c r="N582" s="43"/>
      <c r="O582" s="44"/>
      <c r="P582" s="45"/>
      <c r="Q582" s="45"/>
      <c r="R582" s="38" t="str">
        <f>IF(M582="","",IF(ISNA(VLOOKUP(C582,#REF!,4,0)),"",VLOOKUP(C582,#REF!,4,0)))</f>
        <v/>
      </c>
      <c r="S582" s="60"/>
      <c r="T582" s="42"/>
      <c r="U582" s="61"/>
      <c r="V582" s="60"/>
      <c r="W582" s="62"/>
      <c r="X582" s="47"/>
      <c r="Y582" s="47"/>
      <c r="Z582" s="47"/>
      <c r="AA582" s="47"/>
      <c r="AB582" s="49"/>
      <c r="AC582" s="47"/>
      <c r="AD582" s="50"/>
      <c r="AE582"/>
      <c r="AF582"/>
      <c r="AG582"/>
      <c r="AH582"/>
      <c r="AI582"/>
      <c r="AJ582"/>
      <c r="AK582"/>
      <c r="AL582"/>
      <c r="AM582"/>
      <c r="AN582"/>
      <c r="AP582" s="5"/>
      <c r="AQ582" s="5"/>
      <c r="AR582" s="5"/>
      <c r="AS582" s="5"/>
    </row>
    <row r="583" spans="1:45" s="55" customFormat="1" ht="15" customHeight="1">
      <c r="A583" s="58"/>
      <c r="B583" s="37"/>
      <c r="C583" s="36"/>
      <c r="D583" s="37"/>
      <c r="E583" s="37"/>
      <c r="F583" s="38" t="str">
        <f>IF(C583="","",IF(ISNA(VLOOKUP(C583,#REF!,2,0)),"",VLOOKUP(C583,#REF!,2,0)))</f>
        <v/>
      </c>
      <c r="G583" s="39"/>
      <c r="H583" s="40"/>
      <c r="I583" s="41"/>
      <c r="J583" s="40"/>
      <c r="K583" s="40"/>
      <c r="L583" s="42" t="str">
        <f t="shared" si="18"/>
        <v/>
      </c>
      <c r="M583" s="59" t="str">
        <f>IF(C583="","",IF(ISNA(VLOOKUP(C583,#REF!,3,0)),"",VLOOKUP(C583,#REF!,3,0)))</f>
        <v/>
      </c>
      <c r="N583" s="43"/>
      <c r="O583" s="44"/>
      <c r="P583" s="45"/>
      <c r="Q583" s="45"/>
      <c r="R583" s="38" t="str">
        <f>IF(M583="","",IF(ISNA(VLOOKUP(C583,#REF!,4,0)),"",VLOOKUP(C583,#REF!,4,0)))</f>
        <v/>
      </c>
      <c r="S583" s="60"/>
      <c r="T583" s="42"/>
      <c r="U583" s="61"/>
      <c r="V583" s="60"/>
      <c r="W583" s="47"/>
      <c r="X583" s="47"/>
      <c r="Y583" s="47"/>
      <c r="Z583" s="47"/>
      <c r="AA583" s="47"/>
      <c r="AB583" s="49"/>
      <c r="AC583" s="47"/>
      <c r="AD583" s="50"/>
      <c r="AE583"/>
      <c r="AF583"/>
      <c r="AG583"/>
      <c r="AH583"/>
      <c r="AI583"/>
      <c r="AJ583"/>
      <c r="AK583"/>
      <c r="AL583"/>
      <c r="AM583"/>
      <c r="AN583"/>
      <c r="AP583" s="5"/>
      <c r="AQ583" s="5"/>
      <c r="AR583" s="5"/>
      <c r="AS583" s="5"/>
    </row>
    <row r="584" spans="1:45" s="55" customFormat="1" ht="15" customHeight="1">
      <c r="A584" s="58"/>
      <c r="B584" s="37"/>
      <c r="C584" s="36"/>
      <c r="D584" s="37"/>
      <c r="E584" s="37"/>
      <c r="F584" s="38" t="str">
        <f>IF(C584="","",IF(ISNA(VLOOKUP(C584,#REF!,2,0)),"",VLOOKUP(C584,#REF!,2,0)))</f>
        <v/>
      </c>
      <c r="G584" s="39"/>
      <c r="H584" s="40"/>
      <c r="I584" s="41"/>
      <c r="J584" s="40"/>
      <c r="K584" s="40"/>
      <c r="L584" s="42" t="str">
        <f t="shared" si="18"/>
        <v/>
      </c>
      <c r="M584" s="59" t="str">
        <f>IF(C584="","",IF(ISNA(VLOOKUP(C584,#REF!,3,0)),"",VLOOKUP(C584,#REF!,3,0)))</f>
        <v/>
      </c>
      <c r="N584" s="43"/>
      <c r="O584" s="44"/>
      <c r="P584" s="45"/>
      <c r="Q584" s="45"/>
      <c r="R584" s="38" t="str">
        <f>IF(M584="","",IF(ISNA(VLOOKUP(C584,#REF!,4,0)),"",VLOOKUP(C584,#REF!,4,0)))</f>
        <v/>
      </c>
      <c r="S584" s="60"/>
      <c r="T584" s="42"/>
      <c r="U584" s="61"/>
      <c r="V584" s="60"/>
      <c r="W584" s="46"/>
      <c r="X584" s="47"/>
      <c r="Y584" s="48"/>
      <c r="Z584" s="47"/>
      <c r="AA584" s="48"/>
      <c r="AB584" s="76"/>
      <c r="AC584" s="62"/>
      <c r="AE584"/>
      <c r="AF584"/>
      <c r="AG584"/>
      <c r="AH584"/>
      <c r="AI584"/>
      <c r="AJ584"/>
      <c r="AK584"/>
      <c r="AL584"/>
      <c r="AM584"/>
      <c r="AN584"/>
      <c r="AP584" s="5"/>
      <c r="AQ584" s="5"/>
      <c r="AR584" s="5"/>
      <c r="AS584" s="5"/>
    </row>
    <row r="585" spans="1:45" s="55" customFormat="1" ht="15" customHeight="1">
      <c r="A585" s="58"/>
      <c r="B585" s="37"/>
      <c r="C585" s="36"/>
      <c r="D585" s="37"/>
      <c r="E585" s="37"/>
      <c r="F585" s="38" t="str">
        <f>IF(C585="","",IF(ISNA(VLOOKUP(C585,#REF!,2,0)),"",VLOOKUP(C585,#REF!,2,0)))</f>
        <v/>
      </c>
      <c r="G585" s="39"/>
      <c r="H585" s="40"/>
      <c r="I585" s="41"/>
      <c r="J585" s="40"/>
      <c r="K585" s="40"/>
      <c r="L585" s="42" t="str">
        <f t="shared" si="18"/>
        <v/>
      </c>
      <c r="M585" s="59" t="str">
        <f>IF(C585="","",IF(ISNA(VLOOKUP(C585,#REF!,3,0)),"",VLOOKUP(C585,#REF!,3,0)))</f>
        <v/>
      </c>
      <c r="N585" s="43"/>
      <c r="O585" s="44"/>
      <c r="P585" s="45"/>
      <c r="Q585" s="45"/>
      <c r="R585" s="38" t="str">
        <f>IF(M585="","",IF(ISNA(VLOOKUP(C585,#REF!,4,0)),"",VLOOKUP(C585,#REF!,4,0)))</f>
        <v/>
      </c>
      <c r="S585" s="60"/>
      <c r="T585" s="42"/>
      <c r="U585" s="84"/>
      <c r="V585" s="85"/>
      <c r="W585" s="47"/>
      <c r="X585" s="47"/>
      <c r="Y585" s="47"/>
      <c r="Z585" s="47"/>
      <c r="AA585" s="47"/>
      <c r="AB585" s="49"/>
      <c r="AC585" s="47"/>
      <c r="AD585" s="50"/>
      <c r="AE585"/>
      <c r="AF585"/>
      <c r="AG585"/>
      <c r="AH585"/>
      <c r="AI585"/>
      <c r="AJ585"/>
      <c r="AK585"/>
      <c r="AL585"/>
      <c r="AM585"/>
      <c r="AN585"/>
      <c r="AP585" s="5"/>
      <c r="AQ585" s="5"/>
      <c r="AR585" s="5"/>
      <c r="AS585" s="5"/>
    </row>
    <row r="586" spans="1:45" s="55" customFormat="1" ht="15" customHeight="1" thickBot="1">
      <c r="A586" s="58"/>
      <c r="B586" s="37"/>
      <c r="C586" s="36"/>
      <c r="D586" s="37"/>
      <c r="E586" s="37"/>
      <c r="F586" s="38" t="str">
        <f>IF(C586="","",IF(ISNA(VLOOKUP(C586,#REF!,2,0)),"",VLOOKUP(C586,#REF!,2,0)))</f>
        <v/>
      </c>
      <c r="G586" s="39"/>
      <c r="H586" s="40"/>
      <c r="I586" s="41"/>
      <c r="J586" s="40"/>
      <c r="K586" s="40"/>
      <c r="L586" s="42" t="str">
        <f t="shared" si="18"/>
        <v/>
      </c>
      <c r="M586" s="59" t="str">
        <f>IF(C586="","",IF(ISNA(VLOOKUP(C586,#REF!,3,0)),"",VLOOKUP(C586,#REF!,3,0)))</f>
        <v/>
      </c>
      <c r="N586" s="43"/>
      <c r="O586" s="44"/>
      <c r="P586" s="45"/>
      <c r="Q586" s="45"/>
      <c r="R586" s="38" t="str">
        <f>IF(M586="","",IF(ISNA(VLOOKUP(C586,#REF!,4,0)),"",VLOOKUP(C586,#REF!,4,0)))</f>
        <v/>
      </c>
      <c r="S586" s="60"/>
      <c r="T586" s="42"/>
      <c r="U586" s="87"/>
      <c r="V586" s="88"/>
      <c r="W586" s="89"/>
      <c r="X586" s="90"/>
      <c r="Y586" s="85"/>
      <c r="Z586" s="89"/>
      <c r="AA586" s="89"/>
      <c r="AB586" s="90"/>
      <c r="AC586" s="47"/>
      <c r="AD586" s="91"/>
      <c r="AE586" s="51"/>
      <c r="AF586" s="51"/>
      <c r="AG586" s="51"/>
      <c r="AH586" s="51"/>
      <c r="AI586" s="51"/>
      <c r="AJ586" s="51"/>
      <c r="AK586" s="51"/>
      <c r="AL586" s="51"/>
      <c r="AM586" s="51"/>
      <c r="AN586" s="51"/>
      <c r="AP586" s="5"/>
      <c r="AQ586" s="5"/>
      <c r="AR586" s="5"/>
      <c r="AS586" s="5"/>
    </row>
    <row r="587" spans="1:45" s="55" customFormat="1" ht="15" customHeight="1" thickBot="1">
      <c r="A587" s="58"/>
      <c r="B587" s="37"/>
      <c r="C587" s="36"/>
      <c r="D587" s="37"/>
      <c r="E587" s="37"/>
      <c r="F587" s="38" t="str">
        <f>IF(C587="","",IF(ISNA(VLOOKUP(C587,#REF!,2,0)),"",VLOOKUP(C587,#REF!,2,0)))</f>
        <v/>
      </c>
      <c r="G587" s="39"/>
      <c r="H587" s="40"/>
      <c r="I587" s="41"/>
      <c r="J587" s="40"/>
      <c r="K587" s="40"/>
      <c r="L587" s="42" t="str">
        <f t="shared" si="18"/>
        <v/>
      </c>
      <c r="M587" s="59" t="str">
        <f>IF(C587="","",IF(ISNA(VLOOKUP(C587,#REF!,3,0)),"",VLOOKUP(C587,#REF!,3,0)))</f>
        <v/>
      </c>
      <c r="N587" s="43"/>
      <c r="O587" s="44"/>
      <c r="P587" s="45"/>
      <c r="Q587" s="45"/>
      <c r="R587" s="38" t="str">
        <f>IF(M587="","",IF(ISNA(VLOOKUP(C587,#REF!,4,0)),"",VLOOKUP(C587,#REF!,4,0)))</f>
        <v/>
      </c>
      <c r="S587" s="60"/>
      <c r="T587" s="42"/>
      <c r="U587" s="87"/>
      <c r="V587" s="88"/>
      <c r="W587" s="46"/>
      <c r="X587" s="46"/>
      <c r="Y587" s="88"/>
      <c r="Z587" s="46"/>
      <c r="AA587" s="46"/>
      <c r="AB587" s="46"/>
      <c r="AC587" s="46"/>
      <c r="AD587" s="91"/>
      <c r="AE587" s="52"/>
      <c r="AF587" s="52"/>
      <c r="AG587" s="52"/>
      <c r="AH587" s="54"/>
      <c r="AI587" s="52"/>
      <c r="AJ587" s="52"/>
      <c r="AK587" s="100"/>
      <c r="AL587" s="93"/>
      <c r="AM587" s="51"/>
      <c r="AN587" s="51"/>
      <c r="AP587" s="5"/>
      <c r="AQ587" s="5"/>
      <c r="AR587" s="5"/>
      <c r="AS587" s="5"/>
    </row>
    <row r="588" spans="1:45" s="55" customFormat="1" ht="15" customHeight="1" thickBot="1">
      <c r="A588" s="58"/>
      <c r="B588" s="37"/>
      <c r="C588" s="36"/>
      <c r="D588" s="37"/>
      <c r="E588" s="37"/>
      <c r="F588" s="38" t="str">
        <f>IF(C588="","",IF(ISNA(VLOOKUP(C588,#REF!,2,0)),"",VLOOKUP(C588,#REF!,2,0)))</f>
        <v/>
      </c>
      <c r="G588" s="39"/>
      <c r="H588" s="40"/>
      <c r="I588" s="41"/>
      <c r="J588" s="40"/>
      <c r="K588" s="40"/>
      <c r="L588" s="42" t="str">
        <f t="shared" si="18"/>
        <v/>
      </c>
      <c r="M588" s="59" t="str">
        <f>IF(C588="","",IF(ISNA(VLOOKUP(C588,#REF!,3,0)),"",VLOOKUP(C588,#REF!,3,0)))</f>
        <v/>
      </c>
      <c r="N588" s="43"/>
      <c r="O588" s="44"/>
      <c r="P588" s="45"/>
      <c r="Q588" s="45"/>
      <c r="R588" s="38" t="str">
        <f>IF(M588="","",IF(ISNA(VLOOKUP(C588,#REF!,4,0)),"",VLOOKUP(C588,#REF!,4,0)))</f>
        <v/>
      </c>
      <c r="S588" s="60"/>
      <c r="T588" s="42"/>
      <c r="U588" s="87"/>
      <c r="V588" s="88"/>
      <c r="W588" s="46"/>
      <c r="X588" s="46"/>
      <c r="Y588" s="88"/>
      <c r="Z588" s="46"/>
      <c r="AA588" s="46"/>
      <c r="AB588" s="46"/>
      <c r="AC588" s="46"/>
      <c r="AD588" s="91"/>
      <c r="AE588" s="52"/>
      <c r="AF588" s="52"/>
      <c r="AG588" s="100"/>
      <c r="AH588" s="92"/>
      <c r="AI588" s="52"/>
      <c r="AJ588" s="52"/>
      <c r="AK588" s="100"/>
      <c r="AL588" s="54"/>
      <c r="AM588" s="51"/>
      <c r="AN588" s="51"/>
      <c r="AP588" s="5"/>
      <c r="AQ588" s="5"/>
      <c r="AR588" s="5"/>
      <c r="AS588" s="5"/>
    </row>
    <row r="589" spans="1:45" s="55" customFormat="1" ht="15" customHeight="1" thickBot="1">
      <c r="A589" s="58"/>
      <c r="B589" s="37"/>
      <c r="C589" s="36"/>
      <c r="D589" s="37"/>
      <c r="E589" s="37"/>
      <c r="F589" s="38" t="str">
        <f>IF(C589="","",IF(ISNA(VLOOKUP(C589,#REF!,2,0)),"",VLOOKUP(C589,#REF!,2,0)))</f>
        <v/>
      </c>
      <c r="G589" s="39"/>
      <c r="H589" s="40"/>
      <c r="I589" s="41"/>
      <c r="J589" s="40"/>
      <c r="K589" s="40"/>
      <c r="L589" s="42" t="str">
        <f t="shared" si="18"/>
        <v/>
      </c>
      <c r="M589" s="59" t="str">
        <f>IF(C589="","",IF(ISNA(VLOOKUP(C589,#REF!,3,0)),"",VLOOKUP(C589,#REF!,3,0)))</f>
        <v/>
      </c>
      <c r="N589" s="43"/>
      <c r="O589" s="44"/>
      <c r="P589" s="45"/>
      <c r="Q589" s="45"/>
      <c r="R589" s="38" t="str">
        <f>IF(M589="","",IF(ISNA(VLOOKUP(C589,#REF!,4,0)),"",VLOOKUP(C589,#REF!,4,0)))</f>
        <v/>
      </c>
      <c r="S589" s="60"/>
      <c r="T589" s="42"/>
      <c r="U589" s="87"/>
      <c r="V589" s="88"/>
      <c r="W589" s="46"/>
      <c r="X589" s="46"/>
      <c r="Y589" s="88"/>
      <c r="Z589" s="46"/>
      <c r="AA589" s="46"/>
      <c r="AB589" s="46"/>
      <c r="AC589" s="46"/>
      <c r="AD589" s="91"/>
      <c r="AE589" s="94"/>
      <c r="AF589" s="94"/>
      <c r="AG589" s="94"/>
      <c r="AH589" s="94"/>
      <c r="AI589" s="101"/>
      <c r="AJ589" s="102"/>
      <c r="AK589" s="100"/>
      <c r="AL589" s="95"/>
      <c r="AM589" s="51"/>
      <c r="AN589" s="51"/>
      <c r="AP589" s="5"/>
      <c r="AQ589" s="5"/>
      <c r="AR589" s="5"/>
      <c r="AS589" s="5"/>
    </row>
    <row r="590" spans="1:45" s="55" customFormat="1" ht="15" customHeight="1" thickBot="1">
      <c r="A590" s="58"/>
      <c r="B590" s="37"/>
      <c r="C590" s="36"/>
      <c r="D590" s="37"/>
      <c r="E590" s="37"/>
      <c r="F590" s="38" t="str">
        <f>IF(C590="","",IF(ISNA(VLOOKUP(C590,#REF!,2,0)),"",VLOOKUP(C590,#REF!,2,0)))</f>
        <v/>
      </c>
      <c r="G590" s="39"/>
      <c r="H590" s="40"/>
      <c r="I590" s="41"/>
      <c r="J590" s="40"/>
      <c r="K590" s="40"/>
      <c r="L590" s="42" t="str">
        <f t="shared" si="18"/>
        <v/>
      </c>
      <c r="M590" s="59" t="str">
        <f>IF(C590="","",IF(ISNA(VLOOKUP(C590,#REF!,3,0)),"",VLOOKUP(C590,#REF!,3,0)))</f>
        <v/>
      </c>
      <c r="N590" s="43"/>
      <c r="O590" s="44"/>
      <c r="P590" s="45"/>
      <c r="Q590" s="45"/>
      <c r="R590" s="38" t="str">
        <f>IF(M590="","",IF(ISNA(VLOOKUP(C590,#REF!,4,0)),"",VLOOKUP(C590,#REF!,4,0)))</f>
        <v/>
      </c>
      <c r="S590" s="60"/>
      <c r="T590" s="42"/>
      <c r="U590" s="87"/>
      <c r="V590" s="88"/>
      <c r="W590" s="46"/>
      <c r="X590" s="46"/>
      <c r="Y590" s="88"/>
      <c r="Z590" s="46"/>
      <c r="AA590" s="46"/>
      <c r="AB590" s="96"/>
      <c r="AC590" s="46"/>
      <c r="AD590" s="91"/>
      <c r="AE590" s="52"/>
      <c r="AF590" s="52"/>
      <c r="AG590" s="100"/>
      <c r="AH590" s="97"/>
      <c r="AI590" s="51"/>
      <c r="AJ590" s="51"/>
      <c r="AK590" s="51"/>
      <c r="AL590" s="51"/>
      <c r="AM590" s="94"/>
      <c r="AN590" s="94"/>
      <c r="AP590" s="5"/>
      <c r="AQ590" s="5"/>
      <c r="AR590" s="5"/>
      <c r="AS590" s="5"/>
    </row>
    <row r="591" spans="1:45" s="55" customFormat="1" ht="15" customHeight="1" thickBot="1">
      <c r="A591" s="58"/>
      <c r="B591" s="37"/>
      <c r="C591" s="36"/>
      <c r="D591" s="37"/>
      <c r="E591" s="37"/>
      <c r="F591" s="38" t="str">
        <f>IF(C591="","",IF(ISNA(VLOOKUP(C591,#REF!,2,0)),"",VLOOKUP(C591,#REF!,2,0)))</f>
        <v/>
      </c>
      <c r="G591" s="39"/>
      <c r="H591" s="40"/>
      <c r="I591" s="41"/>
      <c r="J591" s="40"/>
      <c r="K591" s="40"/>
      <c r="L591" s="42" t="str">
        <f t="shared" si="18"/>
        <v/>
      </c>
      <c r="M591" s="59" t="str">
        <f>IF(C591="","",IF(ISNA(VLOOKUP(C591,#REF!,3,0)),"",VLOOKUP(C591,#REF!,3,0)))</f>
        <v/>
      </c>
      <c r="N591" s="43"/>
      <c r="O591" s="44"/>
      <c r="P591" s="45"/>
      <c r="Q591" s="45"/>
      <c r="R591" s="38" t="str">
        <f>IF(M591="","",IF(ISNA(VLOOKUP(C591,#REF!,4,0)),"",VLOOKUP(C591,#REF!,4,0)))</f>
        <v/>
      </c>
      <c r="S591" s="60"/>
      <c r="T591" s="42"/>
      <c r="U591" s="87"/>
      <c r="V591" s="88"/>
      <c r="W591" s="46"/>
      <c r="X591" s="46"/>
      <c r="Y591" s="88"/>
      <c r="Z591" s="46"/>
      <c r="AA591" s="46"/>
      <c r="AB591" s="46"/>
      <c r="AC591" s="46"/>
      <c r="AD591" s="91"/>
      <c r="AE591" s="51"/>
      <c r="AF591" s="51"/>
      <c r="AG591" s="51"/>
      <c r="AH591" s="51"/>
      <c r="AI591" s="98"/>
      <c r="AJ591" s="98"/>
      <c r="AK591" s="73"/>
      <c r="AL591" s="54"/>
      <c r="AM591" s="94"/>
      <c r="AN591" s="94"/>
      <c r="AP591" s="5"/>
      <c r="AQ591" s="5"/>
      <c r="AR591" s="5"/>
      <c r="AS591" s="5"/>
    </row>
    <row r="592" spans="1:45" s="55" customFormat="1" ht="15" customHeight="1" thickBot="1">
      <c r="A592" s="58"/>
      <c r="B592" s="37"/>
      <c r="C592" s="36"/>
      <c r="D592" s="37"/>
      <c r="E592" s="37"/>
      <c r="F592" s="38" t="str">
        <f>IF(C592="","",IF(ISNA(VLOOKUP(C592,#REF!,2,0)),"",VLOOKUP(C592,#REF!,2,0)))</f>
        <v/>
      </c>
      <c r="G592" s="39"/>
      <c r="H592" s="40"/>
      <c r="I592" s="41"/>
      <c r="J592" s="40"/>
      <c r="K592" s="40"/>
      <c r="L592" s="42" t="str">
        <f t="shared" si="18"/>
        <v/>
      </c>
      <c r="M592" s="59" t="str">
        <f>IF(C592="","",IF(ISNA(VLOOKUP(C592,#REF!,3,0)),"",VLOOKUP(C592,#REF!,3,0)))</f>
        <v/>
      </c>
      <c r="N592" s="43"/>
      <c r="O592" s="44"/>
      <c r="P592" s="45"/>
      <c r="Q592" s="45"/>
      <c r="R592" s="38" t="str">
        <f>IF(M592="","",IF(ISNA(VLOOKUP(C592,#REF!,4,0)),"",VLOOKUP(C592,#REF!,4,0)))</f>
        <v/>
      </c>
      <c r="S592" s="60"/>
      <c r="T592" s="42"/>
      <c r="U592" s="61"/>
      <c r="V592" s="60"/>
      <c r="W592" s="46"/>
      <c r="X592" s="46"/>
      <c r="Y592" s="88"/>
      <c r="Z592" s="46"/>
      <c r="AA592" s="46"/>
      <c r="AB592" s="46"/>
      <c r="AC592" s="46"/>
      <c r="AD592" s="91"/>
      <c r="AE592" s="52"/>
      <c r="AF592" s="52"/>
      <c r="AG592" s="100"/>
      <c r="AH592" s="54"/>
      <c r="AI592" s="103"/>
      <c r="AJ592" s="73"/>
      <c r="AK592" s="104"/>
      <c r="AL592" s="95"/>
      <c r="AM592" s="51"/>
      <c r="AN592" s="51"/>
      <c r="AP592" s="5"/>
      <c r="AQ592" s="5"/>
      <c r="AR592" s="5"/>
      <c r="AS592" s="5"/>
    </row>
    <row r="593" spans="1:45" s="55" customFormat="1" ht="15" customHeight="1" thickBot="1">
      <c r="A593" s="58"/>
      <c r="B593" s="37"/>
      <c r="C593" s="36"/>
      <c r="D593" s="37"/>
      <c r="E593" s="37"/>
      <c r="F593" s="38" t="str">
        <f>IF(C593="","",IF(ISNA(VLOOKUP(C593,#REF!,2,0)),"",VLOOKUP(C593,#REF!,2,0)))</f>
        <v/>
      </c>
      <c r="G593" s="39"/>
      <c r="H593" s="40"/>
      <c r="I593" s="41"/>
      <c r="J593" s="40"/>
      <c r="K593" s="40"/>
      <c r="L593" s="42" t="str">
        <f t="shared" si="18"/>
        <v/>
      </c>
      <c r="M593" s="59" t="str">
        <f>IF(C593="","",IF(ISNA(VLOOKUP(C593,#REF!,3,0)),"",VLOOKUP(C593,#REF!,3,0)))</f>
        <v/>
      </c>
      <c r="N593" s="43"/>
      <c r="O593" s="44"/>
      <c r="P593" s="45"/>
      <c r="Q593" s="45"/>
      <c r="R593" s="38" t="str">
        <f>IF(M593="","",IF(ISNA(VLOOKUP(C593,#REF!,4,0)),"",VLOOKUP(C593,#REF!,4,0)))</f>
        <v/>
      </c>
      <c r="S593" s="60"/>
      <c r="T593" s="42"/>
      <c r="U593" s="61"/>
      <c r="V593" s="60"/>
      <c r="W593" s="47"/>
      <c r="X593" s="47"/>
      <c r="Y593" s="47"/>
      <c r="Z593" s="47"/>
      <c r="AA593" s="47"/>
      <c r="AB593" s="49"/>
      <c r="AC593" s="47"/>
      <c r="AD593" s="91"/>
      <c r="AE593" s="52"/>
      <c r="AF593" s="52"/>
      <c r="AG593" s="100"/>
      <c r="AH593" s="93"/>
      <c r="AI593" s="52"/>
      <c r="AJ593" s="52"/>
      <c r="AK593" s="52"/>
      <c r="AL593" s="52"/>
      <c r="AM593" s="51"/>
      <c r="AN593" s="51"/>
      <c r="AP593" s="5"/>
      <c r="AQ593" s="5"/>
      <c r="AR593" s="5"/>
      <c r="AS593" s="5"/>
    </row>
    <row r="594" spans="1:45" s="55" customFormat="1" ht="15" customHeight="1" thickBot="1">
      <c r="A594" s="58"/>
      <c r="B594" s="37"/>
      <c r="C594" s="36"/>
      <c r="D594" s="37"/>
      <c r="E594" s="37"/>
      <c r="F594" s="38" t="str">
        <f>IF(C594="","",IF(ISNA(VLOOKUP(C594,#REF!,2,0)),"",VLOOKUP(C594,#REF!,2,0)))</f>
        <v/>
      </c>
      <c r="G594" s="39"/>
      <c r="H594" s="40"/>
      <c r="I594" s="41"/>
      <c r="J594" s="40"/>
      <c r="K594" s="40"/>
      <c r="L594" s="42" t="str">
        <f t="shared" si="18"/>
        <v/>
      </c>
      <c r="M594" s="59" t="str">
        <f>IF(C594="","",IF(ISNA(VLOOKUP(C594,#REF!,3,0)),"",VLOOKUP(C594,#REF!,3,0)))</f>
        <v/>
      </c>
      <c r="N594" s="43"/>
      <c r="O594" s="44"/>
      <c r="P594" s="45"/>
      <c r="Q594" s="45"/>
      <c r="R594" s="38" t="str">
        <f>IF(M594="","",IF(ISNA(VLOOKUP(C594,#REF!,4,0)),"",VLOOKUP(C594,#REF!,4,0)))</f>
        <v/>
      </c>
      <c r="S594" s="60"/>
      <c r="T594" s="42"/>
      <c r="U594" s="61"/>
      <c r="V594" s="60"/>
      <c r="W594" s="46"/>
      <c r="X594" s="47"/>
      <c r="Y594" s="47"/>
      <c r="Z594" s="47"/>
      <c r="AA594" s="47"/>
      <c r="AB594" s="49"/>
      <c r="AC594" s="47"/>
      <c r="AD594" s="91"/>
      <c r="AE594" s="52"/>
      <c r="AF594" s="52"/>
      <c r="AG594" s="100"/>
      <c r="AH594" s="95"/>
      <c r="AI594" s="52"/>
      <c r="AJ594" s="52"/>
      <c r="AK594" s="53"/>
      <c r="AL594" s="54"/>
      <c r="AM594" s="51"/>
      <c r="AN594" s="51"/>
      <c r="AP594" s="5"/>
      <c r="AQ594" s="5"/>
      <c r="AR594" s="5"/>
      <c r="AS594" s="5"/>
    </row>
    <row r="595" spans="1:45" s="55" customFormat="1" ht="15" customHeight="1" thickBot="1">
      <c r="A595" s="58"/>
      <c r="B595" s="37"/>
      <c r="C595" s="99"/>
      <c r="D595" s="37"/>
      <c r="E595" s="37"/>
      <c r="F595" s="38" t="str">
        <f>IF(C595="","",IF(ISNA(VLOOKUP(C595,#REF!,2,0)),"",VLOOKUP(C595,#REF!,2,0)))</f>
        <v/>
      </c>
      <c r="G595" s="39"/>
      <c r="H595" s="40"/>
      <c r="I595" s="41"/>
      <c r="J595" s="40"/>
      <c r="K595" s="40"/>
      <c r="L595" s="42" t="str">
        <f t="shared" si="18"/>
        <v/>
      </c>
      <c r="M595" s="59" t="str">
        <f>IF(C595="","",IF(ISNA(VLOOKUP(C595,#REF!,3,0)),"",VLOOKUP(C595,#REF!,3,0)))</f>
        <v/>
      </c>
      <c r="N595" s="43"/>
      <c r="O595" s="44"/>
      <c r="P595" s="45"/>
      <c r="Q595" s="45"/>
      <c r="R595" s="38" t="str">
        <f>IF(M595="","",IF(ISNA(VLOOKUP(C595,#REF!,4,0)),"",VLOOKUP(C595,#REF!,4,0)))</f>
        <v/>
      </c>
      <c r="S595" s="60"/>
      <c r="T595" s="42"/>
      <c r="U595" s="61"/>
      <c r="V595" s="60"/>
      <c r="W595" s="46"/>
      <c r="X595" s="47"/>
      <c r="Y595" s="48"/>
      <c r="Z595" s="47"/>
      <c r="AA595" s="47"/>
      <c r="AB595" s="49"/>
      <c r="AC595" s="47"/>
      <c r="AD595" s="50"/>
      <c r="AE595" s="51"/>
      <c r="AF595" s="51"/>
      <c r="AG595" s="51"/>
      <c r="AH595" s="51"/>
      <c r="AI595" s="52"/>
      <c r="AJ595" s="52"/>
      <c r="AK595" s="53"/>
      <c r="AL595" s="54"/>
      <c r="AM595" s="51"/>
      <c r="AN595" s="51"/>
      <c r="AP595" s="5"/>
      <c r="AQ595" s="5"/>
      <c r="AR595" s="5"/>
      <c r="AS595" s="5"/>
    </row>
    <row r="596" spans="1:45" s="55" customFormat="1" ht="15" customHeight="1" thickBot="1">
      <c r="A596" s="58"/>
      <c r="B596" s="37"/>
      <c r="C596" s="99"/>
      <c r="D596" s="37"/>
      <c r="E596" s="37"/>
      <c r="F596" s="38" t="str">
        <f>IF(C596="","",IF(ISNA(VLOOKUP(C596,#REF!,2,0)),"",VLOOKUP(C596,#REF!,2,0)))</f>
        <v/>
      </c>
      <c r="G596" s="39"/>
      <c r="H596" s="40"/>
      <c r="I596" s="41"/>
      <c r="J596" s="40"/>
      <c r="K596" s="40"/>
      <c r="L596" s="42" t="str">
        <f t="shared" si="18"/>
        <v/>
      </c>
      <c r="M596" s="59" t="str">
        <f>IF(C596="","",IF(ISNA(VLOOKUP(C596,#REF!,3,0)),"",VLOOKUP(C596,#REF!,3,0)))</f>
        <v/>
      </c>
      <c r="N596" s="43"/>
      <c r="O596" s="44"/>
      <c r="P596" s="45"/>
      <c r="Q596" s="45"/>
      <c r="R596" s="38" t="str">
        <f>IF(M596="","",IF(ISNA(VLOOKUP(C596,#REF!,4,0)),"",VLOOKUP(C596,#REF!,4,0)))</f>
        <v/>
      </c>
      <c r="S596" s="60"/>
      <c r="T596" s="42"/>
      <c r="U596" s="61"/>
      <c r="V596" s="60"/>
      <c r="W596" s="47"/>
      <c r="X596" s="47"/>
      <c r="Y596" s="47"/>
      <c r="Z596" s="47"/>
      <c r="AA596" s="47"/>
      <c r="AB596" s="49"/>
      <c r="AC596" s="47"/>
      <c r="AD596" s="50"/>
      <c r="AE596" s="52"/>
      <c r="AF596" s="52"/>
      <c r="AG596" s="52"/>
      <c r="AH596" s="52"/>
      <c r="AI596" s="52"/>
      <c r="AJ596" s="52"/>
      <c r="AK596" s="53"/>
      <c r="AL596" s="54"/>
      <c r="AM596" s="51"/>
      <c r="AN596" s="51"/>
      <c r="AP596" s="5"/>
      <c r="AQ596" s="5"/>
      <c r="AR596" s="5"/>
      <c r="AS596" s="5"/>
    </row>
    <row r="597" spans="1:45" s="55" customFormat="1" ht="15" customHeight="1" thickBot="1">
      <c r="A597" s="58"/>
      <c r="B597" s="37"/>
      <c r="C597" s="99"/>
      <c r="D597" s="37"/>
      <c r="E597" s="37"/>
      <c r="F597" s="38" t="str">
        <f>IF(C597="","",IF(ISNA(VLOOKUP(C597,#REF!,2,0)),"",VLOOKUP(C597,#REF!,2,0)))</f>
        <v/>
      </c>
      <c r="G597" s="39"/>
      <c r="H597" s="40"/>
      <c r="I597" s="41"/>
      <c r="J597" s="40"/>
      <c r="K597" s="40"/>
      <c r="L597" s="42" t="str">
        <f t="shared" si="18"/>
        <v/>
      </c>
      <c r="M597" s="59" t="str">
        <f>IF(C597="","",IF(ISNA(VLOOKUP(C597,#REF!,3,0)),"",VLOOKUP(C597,#REF!,3,0)))</f>
        <v/>
      </c>
      <c r="N597" s="43"/>
      <c r="O597" s="44"/>
      <c r="P597" s="45"/>
      <c r="Q597" s="45"/>
      <c r="R597" s="38" t="str">
        <f>IF(M597="","",IF(ISNA(VLOOKUP(C597,#REF!,4,0)),"",VLOOKUP(C597,#REF!,4,0)))</f>
        <v/>
      </c>
      <c r="S597" s="60"/>
      <c r="T597" s="42"/>
      <c r="U597" s="61"/>
      <c r="V597" s="60"/>
      <c r="W597" s="46"/>
      <c r="X597" s="47"/>
      <c r="Y597" s="48"/>
      <c r="Z597" s="62"/>
      <c r="AA597" s="47"/>
      <c r="AB597" s="49"/>
      <c r="AC597" s="47"/>
      <c r="AD597" s="50"/>
      <c r="AE597" s="52"/>
      <c r="AF597" s="52"/>
      <c r="AG597" s="52"/>
      <c r="AH597" s="52"/>
      <c r="AI597" s="52"/>
      <c r="AJ597" s="52"/>
      <c r="AK597" s="63"/>
      <c r="AL597" s="54"/>
      <c r="AM597" s="51"/>
      <c r="AN597" s="51"/>
      <c r="AP597" s="5"/>
      <c r="AQ597" s="5"/>
      <c r="AR597" s="5"/>
      <c r="AS597" s="5"/>
    </row>
    <row r="598" spans="1:45" s="55" customFormat="1" ht="15" customHeight="1" thickBot="1">
      <c r="A598" s="58"/>
      <c r="B598" s="37"/>
      <c r="C598" s="105"/>
      <c r="D598" s="37"/>
      <c r="E598" s="37"/>
      <c r="F598" s="38" t="str">
        <f>IF(C598="","",IF(ISNA(VLOOKUP(C598,#REF!,2,0)),"",VLOOKUP(C598,#REF!,2,0)))</f>
        <v/>
      </c>
      <c r="G598" s="39"/>
      <c r="H598" s="40"/>
      <c r="I598" s="41"/>
      <c r="J598" s="40"/>
      <c r="K598" s="40"/>
      <c r="L598" s="42" t="str">
        <f t="shared" si="18"/>
        <v/>
      </c>
      <c r="M598" s="59" t="str">
        <f>IF(C598="","",IF(ISNA(VLOOKUP(C598,#REF!,3,0)),"",VLOOKUP(C598,#REF!,3,0)))</f>
        <v/>
      </c>
      <c r="N598" s="43"/>
      <c r="O598" s="44"/>
      <c r="P598" s="45"/>
      <c r="Q598" s="45"/>
      <c r="R598" s="38" t="str">
        <f>IF(M598="","",IF(ISNA(VLOOKUP(C598,#REF!,4,0)),"",VLOOKUP(C598,#REF!,4,0)))</f>
        <v/>
      </c>
      <c r="S598" s="60"/>
      <c r="T598" s="42"/>
      <c r="U598" s="61"/>
      <c r="V598" s="60"/>
      <c r="W598" s="46"/>
      <c r="X598" s="47"/>
      <c r="Y598" s="48"/>
      <c r="Z598" s="47"/>
      <c r="AA598" s="47"/>
      <c r="AB598" s="49"/>
      <c r="AC598" s="47"/>
      <c r="AD598" s="50"/>
      <c r="AE598" s="52"/>
      <c r="AF598" s="52"/>
      <c r="AG598" s="52"/>
      <c r="AH598" s="52"/>
      <c r="AI598" s="52"/>
      <c r="AJ598" s="52"/>
      <c r="AK598" s="63"/>
      <c r="AL598" s="54"/>
      <c r="AM598" s="51"/>
      <c r="AN598" s="51"/>
      <c r="AP598" s="5"/>
      <c r="AQ598" s="5"/>
      <c r="AR598" s="5"/>
      <c r="AS598" s="5"/>
    </row>
    <row r="599" spans="1:45" s="55" customFormat="1" ht="15" customHeight="1" thickBot="1">
      <c r="A599" s="58"/>
      <c r="B599" s="37"/>
      <c r="C599" s="105"/>
      <c r="D599" s="37"/>
      <c r="E599" s="37"/>
      <c r="F599" s="38" t="str">
        <f>IF(C599="","",IF(ISNA(VLOOKUP(C599,#REF!,2,0)),"",VLOOKUP(C599,#REF!,2,0)))</f>
        <v/>
      </c>
      <c r="G599" s="39"/>
      <c r="H599" s="40"/>
      <c r="I599" s="41"/>
      <c r="J599" s="40"/>
      <c r="K599" s="40"/>
      <c r="L599" s="42" t="str">
        <f t="shared" si="18"/>
        <v/>
      </c>
      <c r="M599" s="59" t="str">
        <f>IF(C599="","",IF(ISNA(VLOOKUP(C599,#REF!,3,0)),"",VLOOKUP(C599,#REF!,3,0)))</f>
        <v/>
      </c>
      <c r="N599" s="43"/>
      <c r="O599" s="44"/>
      <c r="P599" s="45"/>
      <c r="Q599" s="45"/>
      <c r="R599" s="38" t="str">
        <f>IF(M599="","",IF(ISNA(VLOOKUP(C599,#REF!,4,0)),"",VLOOKUP(C599,#REF!,4,0)))</f>
        <v/>
      </c>
      <c r="S599" s="60"/>
      <c r="T599" s="42"/>
      <c r="U599" s="61"/>
      <c r="V599" s="60"/>
      <c r="W599" s="47"/>
      <c r="X599" s="47"/>
      <c r="Y599" s="47"/>
      <c r="Z599" s="47"/>
      <c r="AA599" s="47"/>
      <c r="AB599" s="49"/>
      <c r="AC599" s="47"/>
      <c r="AD599" s="50"/>
      <c r="AE599" s="52"/>
      <c r="AF599" s="52"/>
      <c r="AG599" s="52"/>
      <c r="AH599" s="52"/>
      <c r="AI599" s="52"/>
      <c r="AJ599" s="52"/>
      <c r="AK599" s="68"/>
      <c r="AL599" s="54"/>
      <c r="AM599" s="51"/>
      <c r="AN599" s="51"/>
      <c r="AP599" s="5"/>
      <c r="AQ599" s="5"/>
      <c r="AR599" s="5"/>
      <c r="AS599" s="5"/>
    </row>
    <row r="600" spans="1:45" s="55" customFormat="1" ht="15" customHeight="1" thickBot="1">
      <c r="A600" s="58"/>
      <c r="B600" s="37"/>
      <c r="C600" s="36"/>
      <c r="D600" s="37"/>
      <c r="E600" s="37"/>
      <c r="F600" s="38" t="str">
        <f>IF(C600="","",IF(ISNA(VLOOKUP(C600,#REF!,2,0)),"",VLOOKUP(C600,#REF!,2,0)))</f>
        <v/>
      </c>
      <c r="G600" s="39"/>
      <c r="H600" s="40"/>
      <c r="I600" s="41"/>
      <c r="J600" s="40"/>
      <c r="K600" s="40"/>
      <c r="L600" s="42" t="str">
        <f t="shared" si="18"/>
        <v/>
      </c>
      <c r="M600" s="59" t="str">
        <f>IF(C600="","",IF(ISNA(VLOOKUP(C600,#REF!,3,0)),"",VLOOKUP(C600,#REF!,3,0)))</f>
        <v/>
      </c>
      <c r="N600" s="43"/>
      <c r="O600" s="44"/>
      <c r="P600" s="45"/>
      <c r="Q600" s="45"/>
      <c r="R600" s="38" t="str">
        <f>IF(M600="","",IF(ISNA(VLOOKUP(C600,#REF!,4,0)),"",VLOOKUP(C600,#REF!,4,0)))</f>
        <v/>
      </c>
      <c r="S600" s="60"/>
      <c r="T600" s="42"/>
      <c r="U600" s="61"/>
      <c r="V600" s="60"/>
      <c r="W600" s="46"/>
      <c r="X600" s="47"/>
      <c r="Y600" s="47"/>
      <c r="Z600" s="47"/>
      <c r="AA600" s="47"/>
      <c r="AB600" s="49"/>
      <c r="AC600" s="47"/>
      <c r="AD600" s="50"/>
      <c r="AE600" s="52"/>
      <c r="AF600" s="52"/>
      <c r="AG600" s="52"/>
      <c r="AH600" s="52"/>
      <c r="AI600" s="52"/>
      <c r="AJ600" s="52"/>
      <c r="AK600" s="68"/>
      <c r="AL600" s="54"/>
      <c r="AM600" s="51"/>
      <c r="AN600" s="51"/>
      <c r="AP600" s="5"/>
      <c r="AQ600" s="5"/>
      <c r="AR600" s="5"/>
      <c r="AS600" s="5"/>
    </row>
    <row r="601" spans="1:45" s="55" customFormat="1" ht="15" customHeight="1" thickBot="1">
      <c r="A601" s="58"/>
      <c r="B601" s="37"/>
      <c r="C601" s="36"/>
      <c r="D601" s="37"/>
      <c r="E601" s="37"/>
      <c r="F601" s="38" t="str">
        <f>IF(C601="","",IF(ISNA(VLOOKUP(C601,#REF!,2,0)),"",VLOOKUP(C601,#REF!,2,0)))</f>
        <v/>
      </c>
      <c r="G601" s="39"/>
      <c r="H601" s="40"/>
      <c r="I601" s="41"/>
      <c r="J601" s="40"/>
      <c r="K601" s="40"/>
      <c r="L601" s="42" t="str">
        <f t="shared" si="18"/>
        <v/>
      </c>
      <c r="M601" s="59" t="str">
        <f>IF(C601="","",IF(ISNA(VLOOKUP(C601,#REF!,3,0)),"",VLOOKUP(C601,#REF!,3,0)))</f>
        <v/>
      </c>
      <c r="N601" s="43"/>
      <c r="O601" s="44"/>
      <c r="P601" s="45"/>
      <c r="Q601" s="45"/>
      <c r="R601" s="38" t="str">
        <f>IF(M601="","",IF(ISNA(VLOOKUP(C601,#REF!,4,0)),"",VLOOKUP(C601,#REF!,4,0)))</f>
        <v/>
      </c>
      <c r="S601" s="60"/>
      <c r="T601" s="42"/>
      <c r="U601" s="61"/>
      <c r="V601" s="60"/>
      <c r="W601" s="47"/>
      <c r="X601" s="47"/>
      <c r="Y601" s="47"/>
      <c r="Z601" s="47"/>
      <c r="AA601" s="47"/>
      <c r="AB601" s="49"/>
      <c r="AC601" s="47"/>
      <c r="AD601" s="50"/>
      <c r="AE601" s="52"/>
      <c r="AF601" s="52"/>
      <c r="AG601" s="52"/>
      <c r="AH601" s="52"/>
      <c r="AI601" s="52"/>
      <c r="AJ601" s="52"/>
      <c r="AK601" s="68"/>
      <c r="AL601" s="54"/>
      <c r="AM601" s="51"/>
      <c r="AN601" s="51"/>
      <c r="AP601" s="5"/>
      <c r="AQ601" s="5"/>
      <c r="AR601" s="5"/>
      <c r="AS601" s="5"/>
    </row>
    <row r="602" spans="1:45" s="55" customFormat="1" ht="15" customHeight="1" thickBot="1">
      <c r="A602" s="58"/>
      <c r="B602" s="37"/>
      <c r="C602" s="36"/>
      <c r="D602" s="37"/>
      <c r="E602" s="37"/>
      <c r="F602" s="38" t="str">
        <f>IF(C602="","",IF(ISNA(VLOOKUP(C602,#REF!,2,0)),"",VLOOKUP(C602,#REF!,2,0)))</f>
        <v/>
      </c>
      <c r="G602" s="39"/>
      <c r="H602" s="40"/>
      <c r="I602" s="41"/>
      <c r="J602" s="40"/>
      <c r="K602" s="40"/>
      <c r="L602" s="42" t="str">
        <f t="shared" si="18"/>
        <v/>
      </c>
      <c r="M602" s="59" t="str">
        <f>IF(C602="","",IF(ISNA(VLOOKUP(C602,#REF!,3,0)),"",VLOOKUP(C602,#REF!,3,0)))</f>
        <v/>
      </c>
      <c r="N602" s="43"/>
      <c r="O602" s="44"/>
      <c r="P602" s="45"/>
      <c r="Q602" s="45"/>
      <c r="R602" s="38" t="str">
        <f>IF(M602="","",IF(ISNA(VLOOKUP(C602,#REF!,4,0)),"",VLOOKUP(C602,#REF!,4,0)))</f>
        <v/>
      </c>
      <c r="S602" s="60"/>
      <c r="T602" s="42"/>
      <c r="U602" s="61"/>
      <c r="V602" s="60"/>
      <c r="W602" s="47"/>
      <c r="X602" s="47"/>
      <c r="Y602" s="48"/>
      <c r="Z602" s="47"/>
      <c r="AA602" s="47"/>
      <c r="AB602" s="49"/>
      <c r="AC602" s="47"/>
      <c r="AD602" s="50"/>
      <c r="AE602" s="52"/>
      <c r="AF602" s="52"/>
      <c r="AG602" s="52"/>
      <c r="AH602" s="52"/>
      <c r="AI602" s="52"/>
      <c r="AJ602" s="52"/>
      <c r="AK602" s="68"/>
      <c r="AL602" s="54"/>
      <c r="AM602" s="51"/>
      <c r="AN602" s="51"/>
      <c r="AP602" s="5"/>
      <c r="AQ602" s="5"/>
      <c r="AR602" s="5"/>
      <c r="AS602" s="5"/>
    </row>
    <row r="603" spans="1:45" s="55" customFormat="1" ht="15" customHeight="1" thickBot="1">
      <c r="A603" s="58"/>
      <c r="B603" s="37"/>
      <c r="C603" s="36"/>
      <c r="D603" s="37"/>
      <c r="E603" s="37"/>
      <c r="F603" s="38" t="str">
        <f>IF(C603="","",IF(ISNA(VLOOKUP(C603,#REF!,2,0)),"",VLOOKUP(C603,#REF!,2,0)))</f>
        <v/>
      </c>
      <c r="G603" s="39"/>
      <c r="H603" s="40"/>
      <c r="I603" s="41"/>
      <c r="J603" s="40"/>
      <c r="K603" s="40"/>
      <c r="L603" s="42" t="str">
        <f t="shared" si="18"/>
        <v/>
      </c>
      <c r="M603" s="59" t="str">
        <f>IF(C603="","",IF(ISNA(VLOOKUP(C603,#REF!,3,0)),"",VLOOKUP(C603,#REF!,3,0)))</f>
        <v/>
      </c>
      <c r="N603" s="43"/>
      <c r="O603" s="44"/>
      <c r="P603" s="45"/>
      <c r="Q603" s="45"/>
      <c r="R603" s="38" t="str">
        <f>IF(M603="","",IF(ISNA(VLOOKUP(C603,#REF!,4,0)),"",VLOOKUP(C603,#REF!,4,0)))</f>
        <v/>
      </c>
      <c r="S603" s="60"/>
      <c r="T603" s="42"/>
      <c r="U603" s="61"/>
      <c r="V603" s="60"/>
      <c r="W603" s="46"/>
      <c r="X603" s="47"/>
      <c r="Y603" s="48"/>
      <c r="Z603" s="47"/>
      <c r="AA603" s="47"/>
      <c r="AB603" s="49"/>
      <c r="AC603" s="47"/>
      <c r="AD603" s="50"/>
      <c r="AE603" s="52"/>
      <c r="AF603" s="52"/>
      <c r="AG603" s="52"/>
      <c r="AH603" s="52"/>
      <c r="AI603" s="52"/>
      <c r="AJ603" s="52"/>
      <c r="AK603" s="63"/>
      <c r="AL603" s="54"/>
      <c r="AM603" s="51"/>
      <c r="AN603" s="51"/>
      <c r="AP603" s="5"/>
      <c r="AQ603" s="5"/>
      <c r="AR603" s="5"/>
      <c r="AS603" s="5"/>
    </row>
    <row r="604" spans="1:45" s="55" customFormat="1" ht="15" customHeight="1" thickBot="1">
      <c r="A604" s="58"/>
      <c r="B604" s="37"/>
      <c r="C604" s="36"/>
      <c r="D604" s="37"/>
      <c r="E604" s="37"/>
      <c r="F604" s="38" t="str">
        <f>IF(C604="","",IF(ISNA(VLOOKUP(C604,#REF!,2,0)),"",VLOOKUP(C604,#REF!,2,0)))</f>
        <v/>
      </c>
      <c r="G604" s="39"/>
      <c r="H604" s="40"/>
      <c r="I604" s="41"/>
      <c r="J604" s="40"/>
      <c r="K604" s="40"/>
      <c r="L604" s="42" t="str">
        <f t="shared" si="18"/>
        <v/>
      </c>
      <c r="M604" s="59" t="str">
        <f>IF(C604="","",IF(ISNA(VLOOKUP(C604,#REF!,3,0)),"",VLOOKUP(C604,#REF!,3,0)))</f>
        <v/>
      </c>
      <c r="N604" s="43"/>
      <c r="O604" s="44"/>
      <c r="P604" s="45"/>
      <c r="Q604" s="45"/>
      <c r="R604" s="38" t="str">
        <f>IF(M604="","",IF(ISNA(VLOOKUP(C604,#REF!,4,0)),"",VLOOKUP(C604,#REF!,4,0)))</f>
        <v/>
      </c>
      <c r="S604" s="60"/>
      <c r="T604" s="42"/>
      <c r="U604" s="61"/>
      <c r="V604" s="60"/>
      <c r="W604" s="46"/>
      <c r="X604" s="47"/>
      <c r="Y604" s="47"/>
      <c r="Z604" s="47"/>
      <c r="AA604" s="47"/>
      <c r="AB604" s="49"/>
      <c r="AC604" s="47"/>
      <c r="AD604" s="50"/>
      <c r="AE604" s="102"/>
      <c r="AF604" s="102"/>
      <c r="AG604" s="102"/>
      <c r="AH604" s="72"/>
      <c r="AI604" s="72"/>
      <c r="AJ604" s="72"/>
      <c r="AK604" s="68"/>
      <c r="AL604" s="54"/>
      <c r="AM604" s="51"/>
      <c r="AN604" s="51"/>
      <c r="AP604" s="5"/>
      <c r="AQ604" s="5"/>
      <c r="AR604" s="5"/>
      <c r="AS604" s="5"/>
    </row>
    <row r="605" spans="1:45" s="55" customFormat="1" ht="15" customHeight="1" thickBot="1">
      <c r="A605" s="58"/>
      <c r="B605" s="37"/>
      <c r="C605" s="36"/>
      <c r="D605" s="37"/>
      <c r="E605" s="37"/>
      <c r="F605" s="38" t="str">
        <f>IF(C605="","",IF(ISNA(VLOOKUP(C605,#REF!,2,0)),"",VLOOKUP(C605,#REF!,2,0)))</f>
        <v/>
      </c>
      <c r="G605" s="39"/>
      <c r="H605" s="40"/>
      <c r="I605" s="41"/>
      <c r="J605" s="40"/>
      <c r="K605" s="40"/>
      <c r="L605" s="42" t="str">
        <f t="shared" si="18"/>
        <v/>
      </c>
      <c r="M605" s="59" t="str">
        <f>IF(C605="","",IF(ISNA(VLOOKUP(C605,#REF!,3,0)),"",VLOOKUP(C605,#REF!,3,0)))</f>
        <v/>
      </c>
      <c r="N605" s="43"/>
      <c r="O605" s="44"/>
      <c r="P605" s="45"/>
      <c r="Q605" s="45"/>
      <c r="R605" s="38" t="str">
        <f>IF(M605="","",IF(ISNA(VLOOKUP(C605,#REF!,4,0)),"",VLOOKUP(C605,#REF!,4,0)))</f>
        <v/>
      </c>
      <c r="S605" s="60"/>
      <c r="T605" s="42"/>
      <c r="U605" s="61"/>
      <c r="V605" s="60"/>
      <c r="W605" s="46"/>
      <c r="X605" s="47"/>
      <c r="Y605" s="47"/>
      <c r="Z605" s="47"/>
      <c r="AA605" s="47"/>
      <c r="AB605" s="49"/>
      <c r="AC605" s="47"/>
      <c r="AD605" s="50"/>
      <c r="AE605" s="51"/>
      <c r="AF605" s="51"/>
      <c r="AG605" s="51"/>
      <c r="AH605" s="51"/>
      <c r="AI605" s="51"/>
      <c r="AJ605" s="51"/>
      <c r="AK605" s="73"/>
      <c r="AL605" s="54"/>
      <c r="AM605" s="52"/>
      <c r="AN605" s="52"/>
      <c r="AP605" s="5"/>
      <c r="AQ605" s="5"/>
      <c r="AR605" s="5"/>
      <c r="AS605" s="5"/>
    </row>
    <row r="606" spans="1:45" s="55" customFormat="1" ht="15" customHeight="1">
      <c r="A606" s="58"/>
      <c r="B606" s="37"/>
      <c r="C606" s="36"/>
      <c r="D606" s="37"/>
      <c r="E606" s="37"/>
      <c r="F606" s="38" t="str">
        <f>IF(C606="","",IF(ISNA(VLOOKUP(C606,#REF!,2,0)),"",VLOOKUP(C606,#REF!,2,0)))</f>
        <v/>
      </c>
      <c r="G606" s="39"/>
      <c r="H606" s="40"/>
      <c r="I606" s="41"/>
      <c r="J606" s="40"/>
      <c r="K606" s="40"/>
      <c r="L606" s="42" t="str">
        <f t="shared" si="18"/>
        <v/>
      </c>
      <c r="M606" s="59" t="str">
        <f>IF(C606="","",IF(ISNA(VLOOKUP(C606,#REF!,3,0)),"",VLOOKUP(C606,#REF!,3,0)))</f>
        <v/>
      </c>
      <c r="N606" s="43"/>
      <c r="O606" s="44"/>
      <c r="P606" s="45"/>
      <c r="Q606" s="45"/>
      <c r="R606" s="38" t="str">
        <f>IF(M606="","",IF(ISNA(VLOOKUP(C606,#REF!,4,0)),"",VLOOKUP(C606,#REF!,4,0)))</f>
        <v/>
      </c>
      <c r="S606" s="60"/>
      <c r="T606" s="42"/>
      <c r="U606" s="61"/>
      <c r="V606" s="60"/>
      <c r="W606" s="47"/>
      <c r="X606" s="47"/>
      <c r="Y606" s="48"/>
      <c r="Z606" s="47"/>
      <c r="AA606" s="47"/>
      <c r="AB606" s="49"/>
      <c r="AC606" s="47"/>
      <c r="AD606" s="50"/>
      <c r="AE606" s="73"/>
      <c r="AF606" s="73"/>
      <c r="AG606" s="73"/>
      <c r="AH606" s="73"/>
      <c r="AI606" s="73"/>
      <c r="AJ606" s="73"/>
      <c r="AK606" s="73"/>
      <c r="AL606" s="73"/>
      <c r="AM606" s="73"/>
      <c r="AN606" s="73"/>
      <c r="AP606" s="5"/>
      <c r="AQ606" s="5"/>
      <c r="AR606" s="5"/>
      <c r="AS606" s="5"/>
    </row>
    <row r="607" spans="1:45" s="55" customFormat="1" ht="15" customHeight="1">
      <c r="A607" s="58"/>
      <c r="B607" s="37"/>
      <c r="C607" s="36"/>
      <c r="D607" s="37"/>
      <c r="E607" s="37"/>
      <c r="F607" s="38" t="str">
        <f>IF(C607="","",IF(ISNA(VLOOKUP(C607,#REF!,2,0)),"",VLOOKUP(C607,#REF!,2,0)))</f>
        <v/>
      </c>
      <c r="G607" s="39"/>
      <c r="H607" s="40"/>
      <c r="I607" s="41"/>
      <c r="J607" s="40"/>
      <c r="K607" s="40"/>
      <c r="L607" s="42" t="str">
        <f t="shared" si="18"/>
        <v/>
      </c>
      <c r="M607" s="59" t="str">
        <f>IF(C607="","",IF(ISNA(VLOOKUP(C607,#REF!,3,0)),"",VLOOKUP(C607,#REF!,3,0)))</f>
        <v/>
      </c>
      <c r="N607" s="43"/>
      <c r="O607" s="44"/>
      <c r="P607" s="45"/>
      <c r="Q607" s="45"/>
      <c r="R607" s="38" t="str">
        <f>IF(M607="","",IF(ISNA(VLOOKUP(C607,#REF!,4,0)),"",VLOOKUP(C607,#REF!,4,0)))</f>
        <v/>
      </c>
      <c r="S607" s="60"/>
      <c r="T607" s="42"/>
      <c r="U607" s="61"/>
      <c r="V607" s="60"/>
      <c r="W607" s="47"/>
      <c r="X607" s="47"/>
      <c r="Y607" s="47"/>
      <c r="Z607" s="47"/>
      <c r="AA607" s="47"/>
      <c r="AB607" s="49"/>
      <c r="AC607" s="47"/>
      <c r="AD607" s="50"/>
      <c r="AE607"/>
      <c r="AF607"/>
      <c r="AG607"/>
      <c r="AH607"/>
      <c r="AI607"/>
      <c r="AJ607"/>
      <c r="AK607"/>
      <c r="AL607"/>
      <c r="AM607"/>
      <c r="AN607"/>
      <c r="AP607" s="5"/>
      <c r="AQ607" s="5"/>
      <c r="AR607" s="5"/>
      <c r="AS607" s="5"/>
    </row>
    <row r="608" spans="1:45" s="55" customFormat="1" ht="15" customHeight="1">
      <c r="A608" s="58"/>
      <c r="B608" s="37"/>
      <c r="C608" s="36"/>
      <c r="D608" s="37"/>
      <c r="E608" s="37"/>
      <c r="F608" s="38" t="str">
        <f>IF(C608="","",IF(ISNA(VLOOKUP(C608,#REF!,2,0)),"",VLOOKUP(C608,#REF!,2,0)))</f>
        <v/>
      </c>
      <c r="G608" s="39"/>
      <c r="H608" s="40"/>
      <c r="I608" s="41"/>
      <c r="J608" s="40"/>
      <c r="K608" s="40"/>
      <c r="L608" s="42" t="str">
        <f t="shared" si="18"/>
        <v/>
      </c>
      <c r="M608" s="59" t="str">
        <f>IF(C608="","",IF(ISNA(VLOOKUP(C608,#REF!,3,0)),"",VLOOKUP(C608,#REF!,3,0)))</f>
        <v/>
      </c>
      <c r="N608" s="43"/>
      <c r="O608" s="44"/>
      <c r="P608" s="45"/>
      <c r="Q608" s="45"/>
      <c r="R608" s="38" t="str">
        <f>IF(M608="","",IF(ISNA(VLOOKUP(C608,#REF!,4,0)),"",VLOOKUP(C608,#REF!,4,0)))</f>
        <v/>
      </c>
      <c r="S608" s="60"/>
      <c r="T608" s="42"/>
      <c r="U608" s="61"/>
      <c r="V608" s="60"/>
      <c r="W608" s="47"/>
      <c r="X608" s="47"/>
      <c r="Y608" s="47"/>
      <c r="Z608" s="47"/>
      <c r="AA608" s="47"/>
      <c r="AB608" s="49"/>
      <c r="AC608" s="47"/>
      <c r="AD608" s="50"/>
      <c r="AE608"/>
      <c r="AF608"/>
      <c r="AG608"/>
      <c r="AH608"/>
      <c r="AI608"/>
      <c r="AJ608"/>
      <c r="AK608"/>
      <c r="AL608"/>
      <c r="AM608"/>
      <c r="AN608"/>
      <c r="AP608" s="5"/>
      <c r="AQ608" s="5"/>
      <c r="AR608" s="5"/>
      <c r="AS608" s="5"/>
    </row>
    <row r="609" spans="1:45" s="55" customFormat="1" ht="15" customHeight="1">
      <c r="A609" s="58"/>
      <c r="B609" s="37"/>
      <c r="C609" s="36"/>
      <c r="D609" s="37"/>
      <c r="E609" s="37"/>
      <c r="F609" s="38" t="str">
        <f>IF(C609="","",IF(ISNA(VLOOKUP(C609,#REF!,2,0)),"",VLOOKUP(C609,#REF!,2,0)))</f>
        <v/>
      </c>
      <c r="G609" s="39"/>
      <c r="H609" s="40"/>
      <c r="I609" s="41"/>
      <c r="J609" s="40"/>
      <c r="K609" s="40"/>
      <c r="L609" s="42" t="str">
        <f t="shared" si="18"/>
        <v/>
      </c>
      <c r="M609" s="59" t="str">
        <f>IF(C609="","",IF(ISNA(VLOOKUP(C609,#REF!,3,0)),"",VLOOKUP(C609,#REF!,3,0)))</f>
        <v/>
      </c>
      <c r="N609" s="43"/>
      <c r="O609" s="44"/>
      <c r="P609" s="45"/>
      <c r="Q609" s="45"/>
      <c r="R609" s="38" t="str">
        <f>IF(M609="","",IF(ISNA(VLOOKUP(C609,#REF!,4,0)),"",VLOOKUP(C609,#REF!,4,0)))</f>
        <v/>
      </c>
      <c r="S609" s="60"/>
      <c r="T609" s="42"/>
      <c r="U609" s="61"/>
      <c r="V609" s="60"/>
      <c r="W609" s="47"/>
      <c r="X609" s="47"/>
      <c r="Y609" s="47"/>
      <c r="Z609" s="47"/>
      <c r="AA609" s="47"/>
      <c r="AB609" s="49"/>
      <c r="AC609" s="47"/>
      <c r="AD609" s="50"/>
      <c r="AE609"/>
      <c r="AF609"/>
      <c r="AG609"/>
      <c r="AH609"/>
      <c r="AI609"/>
      <c r="AJ609"/>
      <c r="AK609"/>
      <c r="AL609"/>
      <c r="AM609"/>
      <c r="AN609"/>
      <c r="AP609" s="5"/>
      <c r="AQ609" s="5"/>
      <c r="AR609" s="5"/>
      <c r="AS609" s="5"/>
    </row>
    <row r="610" spans="1:45" s="55" customFormat="1" ht="15" customHeight="1">
      <c r="A610" s="58"/>
      <c r="B610" s="37"/>
      <c r="C610" s="36"/>
      <c r="D610" s="37"/>
      <c r="E610" s="37"/>
      <c r="F610" s="38" t="str">
        <f>IF(C610="","",IF(ISNA(VLOOKUP(C610,#REF!,2,0)),"",VLOOKUP(C610,#REF!,2,0)))</f>
        <v/>
      </c>
      <c r="G610" s="39"/>
      <c r="H610" s="40"/>
      <c r="I610" s="41"/>
      <c r="J610" s="40"/>
      <c r="K610" s="40"/>
      <c r="L610" s="42" t="str">
        <f t="shared" si="18"/>
        <v/>
      </c>
      <c r="M610" s="59" t="str">
        <f>IF(C610="","",IF(ISNA(VLOOKUP(C610,#REF!,3,0)),"",VLOOKUP(C610,#REF!,3,0)))</f>
        <v/>
      </c>
      <c r="N610" s="43"/>
      <c r="O610" s="44"/>
      <c r="P610" s="45"/>
      <c r="Q610" s="45"/>
      <c r="R610" s="38" t="str">
        <f>IF(M610="","",IF(ISNA(VLOOKUP(C610,#REF!,4,0)),"",VLOOKUP(C610,#REF!,4,0)))</f>
        <v/>
      </c>
      <c r="S610" s="60"/>
      <c r="T610" s="42"/>
      <c r="U610" s="61"/>
      <c r="V610" s="60"/>
      <c r="W610" s="47"/>
      <c r="X610" s="47"/>
      <c r="Y610" s="48"/>
      <c r="Z610" s="47"/>
      <c r="AA610" s="47"/>
      <c r="AB610" s="49"/>
      <c r="AC610" s="47"/>
      <c r="AD610" s="50"/>
      <c r="AE610"/>
      <c r="AF610"/>
      <c r="AG610"/>
      <c r="AH610"/>
      <c r="AI610"/>
      <c r="AJ610"/>
      <c r="AK610"/>
      <c r="AL610"/>
      <c r="AM610"/>
      <c r="AN610"/>
      <c r="AP610" s="5"/>
      <c r="AQ610" s="5"/>
      <c r="AR610" s="5"/>
      <c r="AS610" s="5"/>
    </row>
    <row r="611" spans="1:45" s="55" customFormat="1" ht="15" customHeight="1">
      <c r="A611" s="58"/>
      <c r="B611" s="37"/>
      <c r="C611" s="36"/>
      <c r="D611" s="37"/>
      <c r="E611" s="37"/>
      <c r="F611" s="38" t="str">
        <f>IF(C611="","",IF(ISNA(VLOOKUP(C611,#REF!,2,0)),"",VLOOKUP(C611,#REF!,2,0)))</f>
        <v/>
      </c>
      <c r="G611" s="39"/>
      <c r="H611" s="40"/>
      <c r="I611" s="41"/>
      <c r="J611" s="40"/>
      <c r="K611" s="40"/>
      <c r="L611" s="42" t="str">
        <f t="shared" si="18"/>
        <v/>
      </c>
      <c r="M611" s="59" t="str">
        <f>IF(C611="","",IF(ISNA(VLOOKUP(C611,#REF!,3,0)),"",VLOOKUP(C611,#REF!,3,0)))</f>
        <v/>
      </c>
      <c r="N611" s="43"/>
      <c r="O611" s="44"/>
      <c r="P611" s="45"/>
      <c r="Q611" s="45"/>
      <c r="R611" s="38" t="str">
        <f>IF(M611="","",IF(ISNA(VLOOKUP(C611,#REF!,4,0)),"",VLOOKUP(C611,#REF!,4,0)))</f>
        <v/>
      </c>
      <c r="S611" s="60"/>
      <c r="T611" s="42"/>
      <c r="U611" s="61"/>
      <c r="V611" s="60"/>
      <c r="W611" s="47"/>
      <c r="X611" s="47"/>
      <c r="Y611" s="47"/>
      <c r="Z611" s="47"/>
      <c r="AA611" s="47"/>
      <c r="AB611" s="49"/>
      <c r="AC611" s="47"/>
      <c r="AD611" s="50"/>
      <c r="AE611"/>
      <c r="AF611"/>
      <c r="AG611"/>
      <c r="AH611"/>
      <c r="AI611"/>
      <c r="AJ611"/>
      <c r="AK611"/>
      <c r="AL611"/>
      <c r="AM611"/>
      <c r="AN611"/>
      <c r="AP611" s="5"/>
      <c r="AQ611" s="5"/>
      <c r="AR611" s="5"/>
      <c r="AS611" s="5"/>
    </row>
    <row r="612" spans="1:45" s="55" customFormat="1" ht="15" customHeight="1">
      <c r="A612" s="58"/>
      <c r="B612" s="37"/>
      <c r="C612" s="36"/>
      <c r="D612" s="37"/>
      <c r="E612" s="37"/>
      <c r="F612" s="38" t="str">
        <f>IF(C612="","",IF(ISNA(VLOOKUP(C612,#REF!,2,0)),"",VLOOKUP(C612,#REF!,2,0)))</f>
        <v/>
      </c>
      <c r="G612" s="39"/>
      <c r="H612" s="40"/>
      <c r="I612" s="41"/>
      <c r="J612" s="40"/>
      <c r="K612" s="40"/>
      <c r="L612" s="42" t="str">
        <f t="shared" si="18"/>
        <v/>
      </c>
      <c r="M612" s="59" t="str">
        <f>IF(C612="","",IF(ISNA(VLOOKUP(C612,#REF!,3,0)),"",VLOOKUP(C612,#REF!,3,0)))</f>
        <v/>
      </c>
      <c r="N612" s="43"/>
      <c r="O612" s="44"/>
      <c r="P612" s="45"/>
      <c r="Q612" s="45"/>
      <c r="R612" s="38" t="str">
        <f>IF(M612="","",IF(ISNA(VLOOKUP(C612,#REF!,4,0)),"",VLOOKUP(C612,#REF!,4,0)))</f>
        <v/>
      </c>
      <c r="S612" s="60"/>
      <c r="T612" s="42"/>
      <c r="U612" s="61"/>
      <c r="V612" s="60"/>
      <c r="W612" s="62"/>
      <c r="X612" s="47"/>
      <c r="Y612" s="47"/>
      <c r="Z612" s="47"/>
      <c r="AA612" s="47"/>
      <c r="AB612" s="49"/>
      <c r="AC612" s="47"/>
      <c r="AD612" s="50"/>
      <c r="AE612"/>
      <c r="AF612"/>
      <c r="AG612"/>
      <c r="AH612"/>
      <c r="AI612"/>
      <c r="AJ612"/>
      <c r="AK612"/>
      <c r="AL612"/>
      <c r="AM612"/>
      <c r="AN612"/>
      <c r="AP612" s="5"/>
      <c r="AQ612" s="5"/>
      <c r="AR612" s="5"/>
      <c r="AS612" s="5"/>
    </row>
    <row r="613" spans="1:45" s="55" customFormat="1" ht="15" customHeight="1">
      <c r="A613" s="58"/>
      <c r="B613" s="37"/>
      <c r="C613" s="36"/>
      <c r="D613" s="37"/>
      <c r="E613" s="37"/>
      <c r="F613" s="38" t="str">
        <f>IF(C613="","",IF(ISNA(VLOOKUP(C613,#REF!,2,0)),"",VLOOKUP(C613,#REF!,2,0)))</f>
        <v/>
      </c>
      <c r="G613" s="39"/>
      <c r="H613" s="40"/>
      <c r="I613" s="41"/>
      <c r="J613" s="40"/>
      <c r="K613" s="40"/>
      <c r="L613" s="42" t="str">
        <f t="shared" si="18"/>
        <v/>
      </c>
      <c r="M613" s="59" t="str">
        <f>IF(C613="","",IF(ISNA(VLOOKUP(C613,#REF!,3,0)),"",VLOOKUP(C613,#REF!,3,0)))</f>
        <v/>
      </c>
      <c r="N613" s="43"/>
      <c r="O613" s="44"/>
      <c r="P613" s="45"/>
      <c r="Q613" s="45"/>
      <c r="R613" s="38" t="str">
        <f>IF(M613="","",IF(ISNA(VLOOKUP(C613,#REF!,4,0)),"",VLOOKUP(C613,#REF!,4,0)))</f>
        <v/>
      </c>
      <c r="S613" s="60"/>
      <c r="T613" s="42"/>
      <c r="U613" s="61"/>
      <c r="V613" s="60"/>
      <c r="W613" s="47"/>
      <c r="X613" s="47"/>
      <c r="Y613" s="47"/>
      <c r="Z613" s="47"/>
      <c r="AA613" s="47"/>
      <c r="AB613" s="49"/>
      <c r="AC613" s="47"/>
      <c r="AD613" s="50"/>
      <c r="AE613"/>
      <c r="AF613"/>
      <c r="AG613"/>
      <c r="AH613"/>
      <c r="AI613"/>
      <c r="AJ613"/>
      <c r="AK613"/>
      <c r="AL613"/>
      <c r="AM613"/>
      <c r="AN613"/>
      <c r="AP613" s="5"/>
      <c r="AQ613" s="5"/>
      <c r="AR613" s="5"/>
      <c r="AS613" s="5"/>
    </row>
    <row r="614" spans="1:45" s="55" customFormat="1" ht="15" customHeight="1">
      <c r="A614" s="58"/>
      <c r="B614" s="37"/>
      <c r="C614" s="36"/>
      <c r="D614" s="37"/>
      <c r="E614" s="37"/>
      <c r="F614" s="38" t="str">
        <f>IF(C614="","",IF(ISNA(VLOOKUP(C614,#REF!,2,0)),"",VLOOKUP(C614,#REF!,2,0)))</f>
        <v/>
      </c>
      <c r="G614" s="39"/>
      <c r="H614" s="40"/>
      <c r="I614" s="41"/>
      <c r="J614" s="40"/>
      <c r="K614" s="40"/>
      <c r="L614" s="42" t="str">
        <f t="shared" si="18"/>
        <v/>
      </c>
      <c r="M614" s="59" t="str">
        <f>IF(C614="","",IF(ISNA(VLOOKUP(C614,#REF!,3,0)),"",VLOOKUP(C614,#REF!,3,0)))</f>
        <v/>
      </c>
      <c r="N614" s="43"/>
      <c r="O614" s="44"/>
      <c r="P614" s="45"/>
      <c r="Q614" s="45"/>
      <c r="R614" s="38" t="str">
        <f>IF(M614="","",IF(ISNA(VLOOKUP(C614,#REF!,4,0)),"",VLOOKUP(C614,#REF!,4,0)))</f>
        <v/>
      </c>
      <c r="S614" s="60"/>
      <c r="T614" s="42"/>
      <c r="U614" s="61"/>
      <c r="V614" s="60"/>
      <c r="W614" s="47"/>
      <c r="X614" s="47"/>
      <c r="Y614" s="48"/>
      <c r="Z614" s="47"/>
      <c r="AA614" s="47"/>
      <c r="AB614" s="49"/>
      <c r="AC614" s="47"/>
      <c r="AD614" s="50"/>
      <c r="AE614"/>
      <c r="AF614"/>
      <c r="AG614"/>
      <c r="AH614"/>
      <c r="AI614"/>
      <c r="AJ614"/>
      <c r="AK614"/>
      <c r="AL614"/>
      <c r="AM614"/>
      <c r="AN614"/>
      <c r="AP614" s="5"/>
      <c r="AQ614" s="5"/>
      <c r="AR614" s="5"/>
      <c r="AS614" s="5"/>
    </row>
    <row r="615" spans="1:45" s="55" customFormat="1" ht="15" customHeight="1">
      <c r="A615" s="58"/>
      <c r="B615" s="37"/>
      <c r="C615" s="36"/>
      <c r="D615" s="37"/>
      <c r="E615" s="37"/>
      <c r="F615" s="38" t="str">
        <f>IF(C615="","",IF(ISNA(VLOOKUP(C615,#REF!,2,0)),"",VLOOKUP(C615,#REF!,2,0)))</f>
        <v/>
      </c>
      <c r="G615" s="39"/>
      <c r="H615" s="40"/>
      <c r="I615" s="41"/>
      <c r="J615" s="40"/>
      <c r="K615" s="40"/>
      <c r="L615" s="42" t="str">
        <f t="shared" si="18"/>
        <v/>
      </c>
      <c r="M615" s="59" t="str">
        <f>IF(C615="","",IF(ISNA(VLOOKUP(C615,#REF!,3,0)),"",VLOOKUP(C615,#REF!,3,0)))</f>
        <v/>
      </c>
      <c r="N615" s="43"/>
      <c r="O615" s="44"/>
      <c r="P615" s="45"/>
      <c r="Q615" s="45"/>
      <c r="R615" s="38" t="str">
        <f>IF(M615="","",IF(ISNA(VLOOKUP(C615,#REF!,4,0)),"",VLOOKUP(C615,#REF!,4,0)))</f>
        <v/>
      </c>
      <c r="S615" s="60"/>
      <c r="T615" s="42"/>
      <c r="U615" s="61"/>
      <c r="V615" s="60"/>
      <c r="W615" s="47"/>
      <c r="X615" s="47"/>
      <c r="Y615" s="47"/>
      <c r="Z615" s="47"/>
      <c r="AA615" s="47"/>
      <c r="AB615" s="49"/>
      <c r="AC615" s="47"/>
      <c r="AD615" s="50"/>
      <c r="AE615"/>
      <c r="AF615"/>
      <c r="AG615"/>
      <c r="AH615"/>
      <c r="AI615"/>
      <c r="AJ615"/>
      <c r="AK615"/>
      <c r="AL615"/>
      <c r="AM615"/>
      <c r="AN615"/>
      <c r="AP615" s="5"/>
      <c r="AQ615" s="5"/>
      <c r="AR615" s="5"/>
      <c r="AS615" s="5"/>
    </row>
    <row r="616" spans="1:45" s="55" customFormat="1" ht="15" customHeight="1">
      <c r="A616" s="58"/>
      <c r="B616" s="37"/>
      <c r="C616" s="36"/>
      <c r="D616" s="37"/>
      <c r="E616" s="37"/>
      <c r="F616" s="38" t="str">
        <f>IF(C616="","",IF(ISNA(VLOOKUP(C616,#REF!,2,0)),"",VLOOKUP(C616,#REF!,2,0)))</f>
        <v/>
      </c>
      <c r="G616" s="39"/>
      <c r="H616" s="40"/>
      <c r="I616" s="41"/>
      <c r="J616" s="40"/>
      <c r="K616" s="40"/>
      <c r="L616" s="42" t="str">
        <f t="shared" si="18"/>
        <v/>
      </c>
      <c r="M616" s="59" t="str">
        <f>IF(C616="","",IF(ISNA(VLOOKUP(C616,#REF!,3,0)),"",VLOOKUP(C616,#REF!,3,0)))</f>
        <v/>
      </c>
      <c r="N616" s="43"/>
      <c r="O616" s="44"/>
      <c r="P616" s="45"/>
      <c r="Q616" s="45"/>
      <c r="R616" s="38" t="str">
        <f>IF(M616="","",IF(ISNA(VLOOKUP(C616,#REF!,4,0)),"",VLOOKUP(C616,#REF!,4,0)))</f>
        <v/>
      </c>
      <c r="S616" s="60"/>
      <c r="T616" s="42"/>
      <c r="U616" s="61"/>
      <c r="V616" s="60"/>
      <c r="W616" s="46"/>
      <c r="X616" s="47"/>
      <c r="Y616" s="48"/>
      <c r="Z616" s="47"/>
      <c r="AA616" s="48"/>
      <c r="AB616" s="76"/>
      <c r="AC616" s="62"/>
      <c r="AE616"/>
      <c r="AF616"/>
      <c r="AG616"/>
      <c r="AH616"/>
      <c r="AI616"/>
      <c r="AJ616"/>
      <c r="AK616"/>
      <c r="AL616"/>
      <c r="AM616"/>
      <c r="AN616"/>
      <c r="AP616" s="5"/>
      <c r="AQ616" s="5"/>
      <c r="AR616" s="5"/>
      <c r="AS616" s="5"/>
    </row>
    <row r="617" spans="1:45" s="55" customFormat="1" ht="15" customHeight="1">
      <c r="A617" s="58"/>
      <c r="B617" s="37"/>
      <c r="C617" s="36"/>
      <c r="D617" s="37"/>
      <c r="E617" s="37"/>
      <c r="F617" s="38" t="str">
        <f>IF(C617="","",IF(ISNA(VLOOKUP(C617,#REF!,2,0)),"",VLOOKUP(C617,#REF!,2,0)))</f>
        <v/>
      </c>
      <c r="G617" s="39"/>
      <c r="H617" s="40"/>
      <c r="I617" s="41"/>
      <c r="J617" s="40"/>
      <c r="K617" s="40"/>
      <c r="L617" s="42" t="str">
        <f t="shared" si="18"/>
        <v/>
      </c>
      <c r="M617" s="59" t="str">
        <f>IF(C617="","",IF(ISNA(VLOOKUP(C617,#REF!,3,0)),"",VLOOKUP(C617,#REF!,3,0)))</f>
        <v/>
      </c>
      <c r="N617" s="43"/>
      <c r="O617" s="44"/>
      <c r="P617" s="45"/>
      <c r="Q617" s="45"/>
      <c r="R617" s="38" t="str">
        <f>IF(M617="","",IF(ISNA(VLOOKUP(C617,#REF!,4,0)),"",VLOOKUP(C617,#REF!,4,0)))</f>
        <v/>
      </c>
      <c r="S617" s="60"/>
      <c r="T617" s="42"/>
      <c r="U617" s="61"/>
      <c r="V617" s="60"/>
      <c r="W617" s="47"/>
      <c r="X617" s="47"/>
      <c r="Y617" s="47"/>
      <c r="Z617" s="47"/>
      <c r="AA617" s="47"/>
      <c r="AB617" s="49"/>
      <c r="AC617" s="47"/>
      <c r="AD617" s="50"/>
      <c r="AE617"/>
      <c r="AF617"/>
      <c r="AG617"/>
      <c r="AH617"/>
      <c r="AI617"/>
      <c r="AJ617"/>
      <c r="AK617"/>
      <c r="AL617"/>
      <c r="AM617"/>
      <c r="AN617"/>
      <c r="AP617" s="5"/>
      <c r="AQ617" s="5"/>
      <c r="AR617" s="5"/>
      <c r="AS617" s="5"/>
    </row>
    <row r="618" spans="1:45" s="55" customFormat="1" ht="15" customHeight="1">
      <c r="A618" s="58"/>
      <c r="B618" s="37"/>
      <c r="C618" s="36"/>
      <c r="D618" s="37"/>
      <c r="E618" s="37"/>
      <c r="F618" s="38" t="str">
        <f>IF(C618="","",IF(ISNA(VLOOKUP(C618,#REF!,2,0)),"",VLOOKUP(C618,#REF!,2,0)))</f>
        <v/>
      </c>
      <c r="G618" s="39"/>
      <c r="H618" s="40"/>
      <c r="I618" s="41"/>
      <c r="J618" s="40"/>
      <c r="K618" s="40"/>
      <c r="L618" s="42" t="str">
        <f t="shared" si="18"/>
        <v/>
      </c>
      <c r="M618" s="59" t="str">
        <f>IF(C618="","",IF(ISNA(VLOOKUP(C618,#REF!,3,0)),"",VLOOKUP(C618,#REF!,3,0)))</f>
        <v/>
      </c>
      <c r="N618" s="43"/>
      <c r="O618" s="44"/>
      <c r="P618" s="45"/>
      <c r="Q618" s="45"/>
      <c r="R618" s="38" t="str">
        <f>IF(M618="","",IF(ISNA(VLOOKUP(C618,#REF!,4,0)),"",VLOOKUP(C618,#REF!,4,0)))</f>
        <v/>
      </c>
      <c r="S618" s="60"/>
      <c r="T618" s="42"/>
      <c r="U618" s="61"/>
      <c r="V618" s="60"/>
      <c r="W618" s="47"/>
      <c r="X618" s="47"/>
      <c r="Y618" s="48"/>
      <c r="Z618" s="47"/>
      <c r="AA618" s="47"/>
      <c r="AB618" s="49"/>
      <c r="AC618" s="47"/>
      <c r="AD618" s="50"/>
      <c r="AE618"/>
      <c r="AF618"/>
      <c r="AG618"/>
      <c r="AH618"/>
      <c r="AI618"/>
      <c r="AJ618"/>
      <c r="AK618"/>
      <c r="AL618"/>
      <c r="AM618"/>
      <c r="AN618"/>
      <c r="AP618" s="5"/>
      <c r="AQ618" s="5"/>
      <c r="AR618" s="5"/>
      <c r="AS618" s="5"/>
    </row>
    <row r="619" spans="1:45" s="55" customFormat="1" ht="15" customHeight="1">
      <c r="A619" s="58"/>
      <c r="B619" s="37"/>
      <c r="C619" s="36"/>
      <c r="D619" s="37"/>
      <c r="E619" s="37"/>
      <c r="F619" s="38" t="str">
        <f>IF(C619="","",IF(ISNA(VLOOKUP(C619,#REF!,2,0)),"",VLOOKUP(C619,#REF!,2,0)))</f>
        <v/>
      </c>
      <c r="G619" s="39"/>
      <c r="H619" s="40"/>
      <c r="I619" s="41"/>
      <c r="J619" s="40"/>
      <c r="K619" s="40"/>
      <c r="L619" s="42" t="str">
        <f t="shared" si="18"/>
        <v/>
      </c>
      <c r="M619" s="59" t="str">
        <f>IF(C619="","",IF(ISNA(VLOOKUP(C619,#REF!,3,0)),"",VLOOKUP(C619,#REF!,3,0)))</f>
        <v/>
      </c>
      <c r="N619" s="43"/>
      <c r="O619" s="44"/>
      <c r="P619" s="45"/>
      <c r="Q619" s="45"/>
      <c r="R619" s="38" t="str">
        <f>IF(M619="","",IF(ISNA(VLOOKUP(C619,#REF!,4,0)),"",VLOOKUP(C619,#REF!,4,0)))</f>
        <v/>
      </c>
      <c r="S619" s="60"/>
      <c r="T619" s="42"/>
      <c r="U619" s="61"/>
      <c r="V619" s="60"/>
      <c r="W619" s="46"/>
      <c r="X619" s="47"/>
      <c r="Y619" s="48"/>
      <c r="Z619" s="47"/>
      <c r="AA619" s="47"/>
      <c r="AB619" s="49"/>
      <c r="AC619" s="47"/>
      <c r="AD619" s="50"/>
      <c r="AE619"/>
      <c r="AF619"/>
      <c r="AG619"/>
      <c r="AH619"/>
      <c r="AI619"/>
      <c r="AJ619"/>
      <c r="AK619"/>
      <c r="AL619"/>
      <c r="AM619"/>
      <c r="AN619"/>
      <c r="AP619" s="5"/>
      <c r="AQ619" s="5"/>
      <c r="AR619" s="5"/>
      <c r="AS619" s="5"/>
    </row>
    <row r="620" spans="1:45" s="55" customFormat="1" ht="15" customHeight="1">
      <c r="A620" s="58"/>
      <c r="B620" s="37"/>
      <c r="C620" s="36"/>
      <c r="D620" s="37"/>
      <c r="E620" s="37"/>
      <c r="F620" s="38" t="str">
        <f>IF(C620="","",IF(ISNA(VLOOKUP(C620,#REF!,2,0)),"",VLOOKUP(C620,#REF!,2,0)))</f>
        <v/>
      </c>
      <c r="G620" s="39"/>
      <c r="H620" s="40"/>
      <c r="I620" s="41"/>
      <c r="J620" s="40"/>
      <c r="K620" s="40"/>
      <c r="L620" s="42" t="str">
        <f t="shared" si="18"/>
        <v/>
      </c>
      <c r="M620" s="59" t="str">
        <f>IF(C620="","",IF(ISNA(VLOOKUP(C620,#REF!,3,0)),"",VLOOKUP(C620,#REF!,3,0)))</f>
        <v/>
      </c>
      <c r="N620" s="43"/>
      <c r="O620" s="44"/>
      <c r="P620" s="45"/>
      <c r="Q620" s="45"/>
      <c r="R620" s="38" t="str">
        <f>IF(M620="","",IF(ISNA(VLOOKUP(C620,#REF!,4,0)),"",VLOOKUP(C620,#REF!,4,0)))</f>
        <v/>
      </c>
      <c r="S620" s="60"/>
      <c r="T620" s="42"/>
      <c r="U620" s="61"/>
      <c r="V620" s="60"/>
      <c r="W620" s="46"/>
      <c r="X620" s="47"/>
      <c r="Y620" s="47"/>
      <c r="Z620" s="47"/>
      <c r="AA620" s="47"/>
      <c r="AB620" s="49"/>
      <c r="AC620" s="47"/>
      <c r="AD620" s="50"/>
      <c r="AE620"/>
      <c r="AF620"/>
      <c r="AG620"/>
      <c r="AH620"/>
      <c r="AI620"/>
      <c r="AJ620"/>
      <c r="AK620"/>
      <c r="AL620"/>
      <c r="AM620"/>
      <c r="AN620"/>
      <c r="AP620" s="5"/>
      <c r="AQ620" s="5"/>
      <c r="AR620" s="5"/>
      <c r="AS620" s="5"/>
    </row>
    <row r="621" spans="1:45" s="55" customFormat="1" ht="15" customHeight="1">
      <c r="A621" s="58"/>
      <c r="B621" s="37"/>
      <c r="C621" s="36"/>
      <c r="D621" s="37"/>
      <c r="E621" s="37"/>
      <c r="F621" s="38" t="str">
        <f>IF(C621="","",IF(ISNA(VLOOKUP(C621,#REF!,2,0)),"",VLOOKUP(C621,#REF!,2,0)))</f>
        <v/>
      </c>
      <c r="G621" s="39"/>
      <c r="H621" s="40"/>
      <c r="I621" s="41"/>
      <c r="J621" s="40"/>
      <c r="K621" s="40"/>
      <c r="L621" s="42" t="str">
        <f t="shared" si="18"/>
        <v/>
      </c>
      <c r="M621" s="59" t="str">
        <f>IF(C621="","",IF(ISNA(VLOOKUP(C621,#REF!,3,0)),"",VLOOKUP(C621,#REF!,3,0)))</f>
        <v/>
      </c>
      <c r="N621" s="43"/>
      <c r="O621" s="44"/>
      <c r="P621" s="45"/>
      <c r="Q621" s="45"/>
      <c r="R621" s="38" t="str">
        <f>IF(M621="","",IF(ISNA(VLOOKUP(C621,#REF!,4,0)),"",VLOOKUP(C621,#REF!,4,0)))</f>
        <v/>
      </c>
      <c r="S621" s="60"/>
      <c r="T621" s="42"/>
      <c r="U621" s="61"/>
      <c r="V621" s="60"/>
      <c r="W621" s="46"/>
      <c r="X621" s="47"/>
      <c r="Y621" s="47"/>
      <c r="Z621" s="47"/>
      <c r="AA621" s="47"/>
      <c r="AB621" s="49"/>
      <c r="AC621" s="47"/>
      <c r="AD621" s="50"/>
      <c r="AE621"/>
      <c r="AF621"/>
      <c r="AG621"/>
      <c r="AH621"/>
      <c r="AI621"/>
      <c r="AJ621"/>
      <c r="AK621"/>
      <c r="AL621"/>
      <c r="AM621"/>
      <c r="AN621"/>
      <c r="AP621" s="5"/>
      <c r="AQ621" s="5"/>
      <c r="AR621" s="5"/>
      <c r="AS621" s="5"/>
    </row>
    <row r="622" spans="1:45" s="55" customFormat="1" ht="15" customHeight="1">
      <c r="A622" s="58"/>
      <c r="B622" s="37"/>
      <c r="C622" s="36"/>
      <c r="D622" s="37"/>
      <c r="E622" s="37"/>
      <c r="F622" s="38" t="str">
        <f>IF(C622="","",IF(ISNA(VLOOKUP(C622,#REF!,2,0)),"",VLOOKUP(C622,#REF!,2,0)))</f>
        <v/>
      </c>
      <c r="G622" s="39"/>
      <c r="H622" s="40"/>
      <c r="I622" s="41"/>
      <c r="J622" s="40"/>
      <c r="K622" s="40"/>
      <c r="L622" s="42" t="str">
        <f t="shared" si="18"/>
        <v/>
      </c>
      <c r="M622" s="59" t="str">
        <f>IF(C622="","",IF(ISNA(VLOOKUP(C622,#REF!,3,0)),"",VLOOKUP(C622,#REF!,3,0)))</f>
        <v/>
      </c>
      <c r="N622" s="43"/>
      <c r="O622" s="44"/>
      <c r="P622" s="45"/>
      <c r="Q622" s="45"/>
      <c r="R622" s="38" t="str">
        <f>IF(M622="","",IF(ISNA(VLOOKUP(C622,#REF!,4,0)),"",VLOOKUP(C622,#REF!,4,0)))</f>
        <v/>
      </c>
      <c r="S622" s="60"/>
      <c r="T622" s="42"/>
      <c r="U622" s="61"/>
      <c r="V622" s="60"/>
      <c r="W622" s="47"/>
      <c r="X622" s="47"/>
      <c r="Y622" s="48"/>
      <c r="Z622" s="47"/>
      <c r="AA622" s="47"/>
      <c r="AB622" s="49"/>
      <c r="AC622" s="47"/>
      <c r="AD622" s="50"/>
      <c r="AE622"/>
      <c r="AF622"/>
      <c r="AG622"/>
      <c r="AH622"/>
      <c r="AI622"/>
      <c r="AJ622"/>
      <c r="AK622"/>
      <c r="AL622"/>
      <c r="AM622"/>
      <c r="AN622"/>
      <c r="AP622" s="5"/>
      <c r="AQ622" s="5"/>
      <c r="AR622" s="5"/>
      <c r="AS622" s="5"/>
    </row>
    <row r="623" spans="1:45" s="55" customFormat="1" ht="15" customHeight="1">
      <c r="A623" s="58"/>
      <c r="B623" s="37"/>
      <c r="C623" s="36"/>
      <c r="D623" s="37"/>
      <c r="E623" s="37"/>
      <c r="F623" s="38" t="str">
        <f>IF(C623="","",IF(ISNA(VLOOKUP(C623,#REF!,2,0)),"",VLOOKUP(C623,#REF!,2,0)))</f>
        <v/>
      </c>
      <c r="G623" s="39"/>
      <c r="H623" s="40"/>
      <c r="I623" s="41"/>
      <c r="J623" s="40"/>
      <c r="K623" s="40"/>
      <c r="L623" s="42" t="str">
        <f t="shared" si="18"/>
        <v/>
      </c>
      <c r="M623" s="59" t="str">
        <f>IF(C623="","",IF(ISNA(VLOOKUP(C623,#REF!,3,0)),"",VLOOKUP(C623,#REF!,3,0)))</f>
        <v/>
      </c>
      <c r="N623" s="43"/>
      <c r="O623" s="44"/>
      <c r="P623" s="45"/>
      <c r="Q623" s="45"/>
      <c r="R623" s="38" t="str">
        <f>IF(M623="","",IF(ISNA(VLOOKUP(C623,#REF!,4,0)),"",VLOOKUP(C623,#REF!,4,0)))</f>
        <v/>
      </c>
      <c r="S623" s="60"/>
      <c r="T623" s="42"/>
      <c r="U623" s="61"/>
      <c r="V623" s="60"/>
      <c r="W623" s="47"/>
      <c r="X623" s="47"/>
      <c r="Y623" s="47"/>
      <c r="Z623" s="47"/>
      <c r="AA623" s="47"/>
      <c r="AB623" s="49"/>
      <c r="AC623" s="47"/>
      <c r="AD623" s="50"/>
      <c r="AE623"/>
      <c r="AF623"/>
      <c r="AG623"/>
      <c r="AH623"/>
      <c r="AI623"/>
      <c r="AJ623"/>
      <c r="AK623"/>
      <c r="AL623"/>
      <c r="AM623"/>
      <c r="AN623"/>
      <c r="AP623" s="5"/>
      <c r="AQ623" s="5"/>
      <c r="AR623" s="5"/>
      <c r="AS623" s="5"/>
    </row>
    <row r="624" spans="1:45" s="55" customFormat="1" ht="15" customHeight="1">
      <c r="A624" s="58"/>
      <c r="B624" s="37"/>
      <c r="C624" s="36"/>
      <c r="D624" s="37"/>
      <c r="E624" s="37"/>
      <c r="F624" s="38" t="str">
        <f>IF(C624="","",IF(ISNA(VLOOKUP(C624,#REF!,2,0)),"",VLOOKUP(C624,#REF!,2,0)))</f>
        <v/>
      </c>
      <c r="G624" s="39"/>
      <c r="H624" s="40"/>
      <c r="I624" s="41"/>
      <c r="J624" s="40"/>
      <c r="K624" s="40"/>
      <c r="L624" s="42" t="str">
        <f t="shared" si="18"/>
        <v/>
      </c>
      <c r="M624" s="59" t="str">
        <f>IF(C624="","",IF(ISNA(VLOOKUP(C624,#REF!,3,0)),"",VLOOKUP(C624,#REF!,3,0)))</f>
        <v/>
      </c>
      <c r="N624" s="43"/>
      <c r="O624" s="44"/>
      <c r="P624" s="45"/>
      <c r="Q624" s="45"/>
      <c r="R624" s="38" t="str">
        <f>IF(M624="","",IF(ISNA(VLOOKUP(C624,#REF!,4,0)),"",VLOOKUP(C624,#REF!,4,0)))</f>
        <v/>
      </c>
      <c r="S624" s="60"/>
      <c r="T624" s="42"/>
      <c r="U624" s="61"/>
      <c r="V624" s="60"/>
      <c r="W624" s="47"/>
      <c r="X624" s="47"/>
      <c r="Y624" s="47"/>
      <c r="Z624" s="47"/>
      <c r="AA624" s="47"/>
      <c r="AB624" s="49"/>
      <c r="AC624" s="47"/>
      <c r="AD624" s="50"/>
      <c r="AE624"/>
      <c r="AF624"/>
      <c r="AG624"/>
      <c r="AH624"/>
      <c r="AI624"/>
      <c r="AJ624"/>
      <c r="AK624"/>
      <c r="AL624"/>
      <c r="AM624"/>
      <c r="AN624"/>
      <c r="AP624" s="5"/>
      <c r="AQ624" s="5"/>
      <c r="AR624" s="5"/>
      <c r="AS624" s="5"/>
    </row>
    <row r="625" spans="1:45" s="55" customFormat="1" ht="15" customHeight="1">
      <c r="A625" s="58"/>
      <c r="B625" s="37"/>
      <c r="C625" s="36"/>
      <c r="D625" s="37"/>
      <c r="E625" s="37"/>
      <c r="F625" s="38" t="str">
        <f>IF(C625="","",IF(ISNA(VLOOKUP(C625,#REF!,2,0)),"",VLOOKUP(C625,#REF!,2,0)))</f>
        <v/>
      </c>
      <c r="G625" s="39"/>
      <c r="H625" s="40"/>
      <c r="I625" s="41"/>
      <c r="J625" s="40"/>
      <c r="K625" s="40"/>
      <c r="L625" s="42" t="str">
        <f t="shared" si="18"/>
        <v/>
      </c>
      <c r="M625" s="59" t="str">
        <f>IF(C625="","",IF(ISNA(VLOOKUP(C625,#REF!,3,0)),"",VLOOKUP(C625,#REF!,3,0)))</f>
        <v/>
      </c>
      <c r="N625" s="43"/>
      <c r="O625" s="44"/>
      <c r="P625" s="45"/>
      <c r="Q625" s="45"/>
      <c r="R625" s="38" t="str">
        <f>IF(M625="","",IF(ISNA(VLOOKUP(C625,#REF!,4,0)),"",VLOOKUP(C625,#REF!,4,0)))</f>
        <v/>
      </c>
      <c r="S625" s="60"/>
      <c r="T625" s="42"/>
      <c r="U625" s="61"/>
      <c r="V625" s="60"/>
      <c r="W625" s="47"/>
      <c r="X625" s="47"/>
      <c r="Y625" s="47"/>
      <c r="Z625" s="47"/>
      <c r="AA625" s="47"/>
      <c r="AB625" s="49"/>
      <c r="AC625" s="47"/>
      <c r="AD625" s="50"/>
      <c r="AE625"/>
      <c r="AF625"/>
      <c r="AG625"/>
      <c r="AH625"/>
      <c r="AI625"/>
      <c r="AJ625"/>
      <c r="AK625"/>
      <c r="AL625"/>
      <c r="AM625"/>
      <c r="AN625"/>
      <c r="AP625" s="5"/>
      <c r="AQ625" s="5"/>
      <c r="AR625" s="5"/>
      <c r="AS625" s="5"/>
    </row>
    <row r="626" spans="1:45" s="55" customFormat="1" ht="15" customHeight="1">
      <c r="A626" s="58"/>
      <c r="B626" s="37"/>
      <c r="C626" s="36"/>
      <c r="D626" s="37"/>
      <c r="E626" s="37"/>
      <c r="F626" s="38" t="str">
        <f>IF(C626="","",IF(ISNA(VLOOKUP(C626,#REF!,2,0)),"",VLOOKUP(C626,#REF!,2,0)))</f>
        <v/>
      </c>
      <c r="G626" s="39"/>
      <c r="H626" s="40"/>
      <c r="I626" s="41"/>
      <c r="J626" s="40"/>
      <c r="K626" s="40"/>
      <c r="L626" s="42" t="str">
        <f t="shared" si="18"/>
        <v/>
      </c>
      <c r="M626" s="59" t="str">
        <f>IF(C626="","",IF(ISNA(VLOOKUP(C626,#REF!,3,0)),"",VLOOKUP(C626,#REF!,3,0)))</f>
        <v/>
      </c>
      <c r="N626" s="43"/>
      <c r="O626" s="44"/>
      <c r="P626" s="45"/>
      <c r="Q626" s="45"/>
      <c r="R626" s="38" t="str">
        <f>IF(M626="","",IF(ISNA(VLOOKUP(C626,#REF!,4,0)),"",VLOOKUP(C626,#REF!,4,0)))</f>
        <v/>
      </c>
      <c r="S626" s="60"/>
      <c r="T626" s="42"/>
      <c r="U626" s="61"/>
      <c r="V626" s="60"/>
      <c r="W626" s="47"/>
      <c r="X626" s="47"/>
      <c r="Y626" s="48"/>
      <c r="Z626" s="47"/>
      <c r="AA626" s="47"/>
      <c r="AB626" s="49"/>
      <c r="AC626" s="47"/>
      <c r="AD626" s="50"/>
      <c r="AE626"/>
      <c r="AF626"/>
      <c r="AG626"/>
      <c r="AH626"/>
      <c r="AI626"/>
      <c r="AJ626"/>
      <c r="AK626"/>
      <c r="AL626"/>
      <c r="AM626"/>
      <c r="AN626"/>
      <c r="AP626" s="5"/>
      <c r="AQ626" s="5"/>
      <c r="AR626" s="5"/>
      <c r="AS626" s="5"/>
    </row>
    <row r="627" spans="1:45" s="55" customFormat="1" ht="15" customHeight="1">
      <c r="A627" s="58"/>
      <c r="B627" s="37"/>
      <c r="C627" s="36"/>
      <c r="D627" s="37"/>
      <c r="E627" s="37"/>
      <c r="F627" s="38" t="str">
        <f>IF(C627="","",IF(ISNA(VLOOKUP(C627,#REF!,2,0)),"",VLOOKUP(C627,#REF!,2,0)))</f>
        <v/>
      </c>
      <c r="G627" s="39"/>
      <c r="H627" s="40"/>
      <c r="I627" s="41"/>
      <c r="J627" s="40"/>
      <c r="K627" s="40"/>
      <c r="L627" s="42" t="str">
        <f t="shared" si="18"/>
        <v/>
      </c>
      <c r="M627" s="59" t="str">
        <f>IF(C627="","",IF(ISNA(VLOOKUP(C627,#REF!,3,0)),"",VLOOKUP(C627,#REF!,3,0)))</f>
        <v/>
      </c>
      <c r="N627" s="43"/>
      <c r="O627" s="44"/>
      <c r="P627" s="45"/>
      <c r="Q627" s="45"/>
      <c r="R627" s="38" t="str">
        <f>IF(M627="","",IF(ISNA(VLOOKUP(C627,#REF!,4,0)),"",VLOOKUP(C627,#REF!,4,0)))</f>
        <v/>
      </c>
      <c r="S627" s="60"/>
      <c r="T627" s="42"/>
      <c r="U627" s="61"/>
      <c r="V627" s="60"/>
      <c r="W627" s="47"/>
      <c r="X627" s="47"/>
      <c r="Y627" s="47"/>
      <c r="Z627" s="47"/>
      <c r="AA627" s="47"/>
      <c r="AB627" s="49"/>
      <c r="AC627" s="47"/>
      <c r="AD627" s="50"/>
      <c r="AE627"/>
      <c r="AF627"/>
      <c r="AG627"/>
      <c r="AH627"/>
      <c r="AI627"/>
      <c r="AJ627"/>
      <c r="AK627"/>
      <c r="AL627"/>
      <c r="AM627"/>
      <c r="AN627"/>
      <c r="AP627" s="5"/>
      <c r="AQ627" s="5"/>
      <c r="AR627" s="5"/>
      <c r="AS627" s="5"/>
    </row>
    <row r="628" spans="1:45" s="55" customFormat="1" ht="15" customHeight="1">
      <c r="A628" s="58"/>
      <c r="B628" s="37"/>
      <c r="C628" s="36"/>
      <c r="D628" s="37"/>
      <c r="E628" s="37"/>
      <c r="F628" s="38" t="str">
        <f>IF(C628="","",IF(ISNA(VLOOKUP(C628,#REF!,2,0)),"",VLOOKUP(C628,#REF!,2,0)))</f>
        <v/>
      </c>
      <c r="G628" s="39"/>
      <c r="H628" s="40"/>
      <c r="I628" s="41"/>
      <c r="J628" s="40"/>
      <c r="K628" s="40"/>
      <c r="L628" s="42" t="str">
        <f t="shared" si="18"/>
        <v/>
      </c>
      <c r="M628" s="59" t="str">
        <f>IF(C628="","",IF(ISNA(VLOOKUP(C628,#REF!,3,0)),"",VLOOKUP(C628,#REF!,3,0)))</f>
        <v/>
      </c>
      <c r="N628" s="43"/>
      <c r="O628" s="44"/>
      <c r="P628" s="45"/>
      <c r="Q628" s="45"/>
      <c r="R628" s="38" t="str">
        <f>IF(M628="","",IF(ISNA(VLOOKUP(C628,#REF!,4,0)),"",VLOOKUP(C628,#REF!,4,0)))</f>
        <v/>
      </c>
      <c r="S628" s="60"/>
      <c r="T628" s="42"/>
      <c r="U628" s="61"/>
      <c r="V628" s="60"/>
      <c r="W628" s="62"/>
      <c r="X628" s="47"/>
      <c r="Y628" s="47"/>
      <c r="Z628" s="47"/>
      <c r="AA628" s="47"/>
      <c r="AB628" s="49"/>
      <c r="AC628" s="47"/>
      <c r="AD628" s="50"/>
      <c r="AE628"/>
      <c r="AF628"/>
      <c r="AG628"/>
      <c r="AH628"/>
      <c r="AI628"/>
      <c r="AJ628"/>
      <c r="AK628"/>
      <c r="AL628"/>
      <c r="AM628"/>
      <c r="AN628"/>
      <c r="AP628" s="5"/>
      <c r="AQ628" s="5"/>
      <c r="AR628" s="5"/>
      <c r="AS628" s="5"/>
    </row>
    <row r="629" spans="1:45" s="55" customFormat="1" ht="15" customHeight="1">
      <c r="A629" s="58"/>
      <c r="B629" s="37"/>
      <c r="C629" s="36"/>
      <c r="D629" s="37"/>
      <c r="E629" s="37"/>
      <c r="F629" s="38" t="str">
        <f>IF(C629="","",IF(ISNA(VLOOKUP(C629,#REF!,2,0)),"",VLOOKUP(C629,#REF!,2,0)))</f>
        <v/>
      </c>
      <c r="G629" s="39"/>
      <c r="H629" s="40"/>
      <c r="I629" s="41"/>
      <c r="J629" s="40"/>
      <c r="K629" s="40"/>
      <c r="L629" s="42" t="str">
        <f t="shared" si="18"/>
        <v/>
      </c>
      <c r="M629" s="59" t="str">
        <f>IF(C629="","",IF(ISNA(VLOOKUP(C629,#REF!,3,0)),"",VLOOKUP(C629,#REF!,3,0)))</f>
        <v/>
      </c>
      <c r="N629" s="43"/>
      <c r="O629" s="44"/>
      <c r="P629" s="45"/>
      <c r="Q629" s="45"/>
      <c r="R629" s="38" t="str">
        <f>IF(M629="","",IF(ISNA(VLOOKUP(C629,#REF!,4,0)),"",VLOOKUP(C629,#REF!,4,0)))</f>
        <v/>
      </c>
      <c r="S629" s="60"/>
      <c r="T629" s="42"/>
      <c r="U629" s="61"/>
      <c r="V629" s="60"/>
      <c r="W629" s="47"/>
      <c r="X629" s="47"/>
      <c r="Y629" s="47"/>
      <c r="Z629" s="47"/>
      <c r="AA629" s="47"/>
      <c r="AB629" s="49"/>
      <c r="AC629" s="47"/>
      <c r="AD629" s="50"/>
      <c r="AE629"/>
      <c r="AF629"/>
      <c r="AG629"/>
      <c r="AH629"/>
      <c r="AI629"/>
      <c r="AJ629"/>
      <c r="AK629"/>
      <c r="AL629"/>
      <c r="AM629"/>
      <c r="AN629"/>
      <c r="AP629" s="5"/>
      <c r="AQ629" s="5"/>
      <c r="AR629" s="5"/>
      <c r="AS629" s="5"/>
    </row>
    <row r="630" spans="1:45" s="55" customFormat="1" ht="15" customHeight="1">
      <c r="A630" s="58"/>
      <c r="B630" s="37"/>
      <c r="C630" s="36"/>
      <c r="D630" s="37"/>
      <c r="E630" s="37"/>
      <c r="F630" s="38" t="str">
        <f>IF(C630="","",IF(ISNA(VLOOKUP(C630,#REF!,2,0)),"",VLOOKUP(C630,#REF!,2,0)))</f>
        <v/>
      </c>
      <c r="G630" s="39"/>
      <c r="H630" s="40"/>
      <c r="I630" s="41"/>
      <c r="J630" s="40"/>
      <c r="K630" s="40"/>
      <c r="L630" s="42" t="str">
        <f t="shared" si="18"/>
        <v/>
      </c>
      <c r="M630" s="59" t="str">
        <f>IF(C630="","",IF(ISNA(VLOOKUP(C630,#REF!,3,0)),"",VLOOKUP(C630,#REF!,3,0)))</f>
        <v/>
      </c>
      <c r="N630" s="43"/>
      <c r="O630" s="44"/>
      <c r="P630" s="45"/>
      <c r="Q630" s="45"/>
      <c r="R630" s="38" t="str">
        <f>IF(M630="","",IF(ISNA(VLOOKUP(C630,#REF!,4,0)),"",VLOOKUP(C630,#REF!,4,0)))</f>
        <v/>
      </c>
      <c r="S630" s="60"/>
      <c r="T630" s="42"/>
      <c r="U630" s="61"/>
      <c r="V630" s="60"/>
      <c r="W630" s="47"/>
      <c r="X630" s="47"/>
      <c r="Y630" s="48"/>
      <c r="Z630" s="47"/>
      <c r="AA630" s="47"/>
      <c r="AB630" s="49"/>
      <c r="AC630" s="47"/>
      <c r="AD630" s="50"/>
      <c r="AE630"/>
      <c r="AF630"/>
      <c r="AG630"/>
      <c r="AH630"/>
      <c r="AI630"/>
      <c r="AJ630"/>
      <c r="AK630"/>
      <c r="AL630"/>
      <c r="AM630"/>
      <c r="AN630"/>
      <c r="AP630" s="5"/>
      <c r="AQ630" s="5"/>
      <c r="AR630" s="5"/>
      <c r="AS630" s="5"/>
    </row>
    <row r="631" spans="1:45" s="55" customFormat="1" ht="15" customHeight="1">
      <c r="A631" s="58"/>
      <c r="B631" s="37"/>
      <c r="C631" s="36"/>
      <c r="D631" s="37"/>
      <c r="E631" s="37"/>
      <c r="F631" s="38" t="str">
        <f>IF(C631="","",IF(ISNA(VLOOKUP(C631,#REF!,2,0)),"",VLOOKUP(C631,#REF!,2,0)))</f>
        <v/>
      </c>
      <c r="G631" s="39"/>
      <c r="H631" s="40"/>
      <c r="I631" s="41"/>
      <c r="J631" s="40"/>
      <c r="K631" s="40"/>
      <c r="L631" s="42" t="str">
        <f t="shared" si="18"/>
        <v/>
      </c>
      <c r="M631" s="59" t="str">
        <f>IF(C631="","",IF(ISNA(VLOOKUP(C631,#REF!,3,0)),"",VLOOKUP(C631,#REF!,3,0)))</f>
        <v/>
      </c>
      <c r="N631" s="43"/>
      <c r="O631" s="44"/>
      <c r="P631" s="45"/>
      <c r="Q631" s="45"/>
      <c r="R631" s="38" t="str">
        <f>IF(M631="","",IF(ISNA(VLOOKUP(C631,#REF!,4,0)),"",VLOOKUP(C631,#REF!,4,0)))</f>
        <v/>
      </c>
      <c r="S631" s="60"/>
      <c r="T631" s="42"/>
      <c r="U631" s="61"/>
      <c r="V631" s="60"/>
      <c r="W631" s="47"/>
      <c r="X631" s="47"/>
      <c r="Y631" s="47"/>
      <c r="Z631" s="47"/>
      <c r="AA631" s="47"/>
      <c r="AB631" s="49"/>
      <c r="AC631" s="47"/>
      <c r="AD631" s="50"/>
      <c r="AE631"/>
      <c r="AF631"/>
      <c r="AG631"/>
      <c r="AH631"/>
      <c r="AI631"/>
      <c r="AJ631"/>
      <c r="AK631"/>
      <c r="AL631"/>
      <c r="AM631"/>
      <c r="AN631"/>
      <c r="AP631" s="5"/>
      <c r="AQ631" s="5"/>
      <c r="AR631" s="5"/>
      <c r="AS631" s="5"/>
    </row>
    <row r="632" spans="1:45" s="55" customFormat="1" ht="15" customHeight="1">
      <c r="A632" s="58"/>
      <c r="B632" s="37"/>
      <c r="C632" s="36"/>
      <c r="D632" s="37"/>
      <c r="E632" s="37"/>
      <c r="F632" s="38" t="str">
        <f>IF(C632="","",IF(ISNA(VLOOKUP(C632,#REF!,2,0)),"",VLOOKUP(C632,#REF!,2,0)))</f>
        <v/>
      </c>
      <c r="G632" s="39"/>
      <c r="H632" s="40"/>
      <c r="I632" s="41"/>
      <c r="J632" s="40"/>
      <c r="K632" s="40"/>
      <c r="L632" s="42" t="str">
        <f t="shared" si="18"/>
        <v/>
      </c>
      <c r="M632" s="59" t="str">
        <f>IF(C632="","",IF(ISNA(VLOOKUP(C632,#REF!,3,0)),"",VLOOKUP(C632,#REF!,3,0)))</f>
        <v/>
      </c>
      <c r="N632" s="43"/>
      <c r="O632" s="44"/>
      <c r="P632" s="45"/>
      <c r="Q632" s="45"/>
      <c r="R632" s="38" t="str">
        <f>IF(M632="","",IF(ISNA(VLOOKUP(C632,#REF!,4,0)),"",VLOOKUP(C632,#REF!,4,0)))</f>
        <v/>
      </c>
      <c r="S632" s="60"/>
      <c r="T632" s="42"/>
      <c r="U632" s="61"/>
      <c r="V632" s="60"/>
      <c r="W632" s="46"/>
      <c r="X632" s="47"/>
      <c r="Y632" s="48"/>
      <c r="Z632" s="47"/>
      <c r="AA632" s="48"/>
      <c r="AB632" s="76"/>
      <c r="AC632" s="62"/>
      <c r="AE632"/>
      <c r="AF632"/>
      <c r="AG632"/>
      <c r="AH632"/>
      <c r="AI632"/>
      <c r="AJ632"/>
      <c r="AK632"/>
      <c r="AL632"/>
      <c r="AM632"/>
      <c r="AN632"/>
      <c r="AP632" s="5"/>
      <c r="AQ632" s="5"/>
      <c r="AR632" s="5"/>
      <c r="AS632" s="5"/>
    </row>
    <row r="633" spans="1:45" s="55" customFormat="1" ht="15" customHeight="1">
      <c r="A633" s="58"/>
      <c r="B633" s="37"/>
      <c r="C633" s="36"/>
      <c r="D633" s="37"/>
      <c r="E633" s="37"/>
      <c r="F633" s="38" t="str">
        <f>IF(C633="","",IF(ISNA(VLOOKUP(C633,#REF!,2,0)),"",VLOOKUP(C633,#REF!,2,0)))</f>
        <v/>
      </c>
      <c r="G633" s="39"/>
      <c r="H633" s="40"/>
      <c r="I633" s="41"/>
      <c r="J633" s="40"/>
      <c r="K633" s="40"/>
      <c r="L633" s="42" t="str">
        <f t="shared" si="18"/>
        <v/>
      </c>
      <c r="M633" s="59" t="str">
        <f>IF(C633="","",IF(ISNA(VLOOKUP(C633,#REF!,3,0)),"",VLOOKUP(C633,#REF!,3,0)))</f>
        <v/>
      </c>
      <c r="N633" s="43"/>
      <c r="O633" s="44"/>
      <c r="P633" s="45"/>
      <c r="Q633" s="45"/>
      <c r="R633" s="38" t="str">
        <f>IF(M633="","",IF(ISNA(VLOOKUP(C633,#REF!,4,0)),"",VLOOKUP(C633,#REF!,4,0)))</f>
        <v/>
      </c>
      <c r="S633" s="60"/>
      <c r="T633" s="42"/>
      <c r="U633" s="61"/>
      <c r="V633" s="60"/>
      <c r="W633" s="47"/>
      <c r="X633" s="47"/>
      <c r="Y633" s="47"/>
      <c r="Z633" s="47"/>
      <c r="AA633" s="47"/>
      <c r="AB633" s="49"/>
      <c r="AC633" s="47"/>
      <c r="AD633" s="50"/>
      <c r="AE633"/>
      <c r="AF633"/>
      <c r="AG633"/>
      <c r="AH633"/>
      <c r="AI633"/>
      <c r="AJ633"/>
      <c r="AK633"/>
      <c r="AL633"/>
      <c r="AM633"/>
      <c r="AN633"/>
      <c r="AP633" s="5"/>
      <c r="AQ633" s="5"/>
      <c r="AR633" s="5"/>
      <c r="AS633" s="5"/>
    </row>
    <row r="634" spans="1:45" s="55" customFormat="1" ht="15" customHeight="1">
      <c r="A634" s="58"/>
      <c r="B634" s="37"/>
      <c r="C634" s="36"/>
      <c r="D634" s="37"/>
      <c r="E634" s="37"/>
      <c r="F634" s="38" t="str">
        <f>IF(C634="","",IF(ISNA(VLOOKUP(C634,#REF!,2,0)),"",VLOOKUP(C634,#REF!,2,0)))</f>
        <v/>
      </c>
      <c r="G634" s="39"/>
      <c r="H634" s="40"/>
      <c r="I634" s="41"/>
      <c r="J634" s="40"/>
      <c r="K634" s="40"/>
      <c r="L634" s="42" t="str">
        <f t="shared" si="18"/>
        <v/>
      </c>
      <c r="M634" s="59" t="str">
        <f>IF(C634="","",IF(ISNA(VLOOKUP(C634,#REF!,3,0)),"",VLOOKUP(C634,#REF!,3,0)))</f>
        <v/>
      </c>
      <c r="N634" s="43"/>
      <c r="O634" s="44"/>
      <c r="P634" s="45"/>
      <c r="Q634" s="45"/>
      <c r="R634" s="38" t="str">
        <f>IF(M634="","",IF(ISNA(VLOOKUP(C634,#REF!,4,0)),"",VLOOKUP(C634,#REF!,4,0)))</f>
        <v/>
      </c>
      <c r="S634" s="60"/>
      <c r="T634" s="42"/>
      <c r="U634" s="61"/>
      <c r="V634" s="60"/>
      <c r="W634" s="47"/>
      <c r="X634" s="47"/>
      <c r="Y634" s="48"/>
      <c r="Z634" s="47"/>
      <c r="AA634" s="47"/>
      <c r="AB634" s="49"/>
      <c r="AC634" s="47"/>
      <c r="AD634" s="50"/>
      <c r="AE634"/>
      <c r="AF634"/>
      <c r="AG634"/>
      <c r="AH634"/>
      <c r="AI634"/>
      <c r="AJ634"/>
      <c r="AK634"/>
      <c r="AL634"/>
      <c r="AM634"/>
      <c r="AN634"/>
      <c r="AP634" s="5"/>
      <c r="AQ634" s="5"/>
      <c r="AR634" s="5"/>
      <c r="AS634" s="5"/>
    </row>
    <row r="635" spans="1:45" s="55" customFormat="1" ht="15" customHeight="1">
      <c r="A635" s="58"/>
      <c r="B635" s="37"/>
      <c r="C635" s="36"/>
      <c r="D635" s="37"/>
      <c r="E635" s="37"/>
      <c r="F635" s="38" t="str">
        <f>IF(C635="","",IF(ISNA(VLOOKUP(C635,#REF!,2,0)),"",VLOOKUP(C635,#REF!,2,0)))</f>
        <v/>
      </c>
      <c r="G635" s="39"/>
      <c r="H635" s="40"/>
      <c r="I635" s="41"/>
      <c r="J635" s="40"/>
      <c r="K635" s="40"/>
      <c r="L635" s="42" t="str">
        <f t="shared" si="18"/>
        <v/>
      </c>
      <c r="M635" s="59" t="str">
        <f>IF(C635="","",IF(ISNA(VLOOKUP(C635,#REF!,3,0)),"",VLOOKUP(C635,#REF!,3,0)))</f>
        <v/>
      </c>
      <c r="N635" s="43"/>
      <c r="O635" s="44"/>
      <c r="P635" s="45"/>
      <c r="Q635" s="45"/>
      <c r="R635" s="38" t="str">
        <f>IF(M635="","",IF(ISNA(VLOOKUP(C635,#REF!,4,0)),"",VLOOKUP(C635,#REF!,4,0)))</f>
        <v/>
      </c>
      <c r="S635" s="60"/>
      <c r="T635" s="42"/>
      <c r="U635" s="61"/>
      <c r="V635" s="60"/>
      <c r="W635" s="46"/>
      <c r="X635" s="47"/>
      <c r="Y635" s="48"/>
      <c r="Z635" s="47"/>
      <c r="AA635" s="47"/>
      <c r="AB635" s="49"/>
      <c r="AC635" s="47"/>
      <c r="AD635" s="50"/>
      <c r="AE635"/>
      <c r="AF635"/>
      <c r="AG635"/>
      <c r="AH635"/>
      <c r="AI635"/>
      <c r="AJ635"/>
      <c r="AK635"/>
      <c r="AL635"/>
      <c r="AM635"/>
      <c r="AN635"/>
      <c r="AP635" s="5"/>
      <c r="AQ635" s="5"/>
      <c r="AR635" s="5"/>
      <c r="AS635" s="5"/>
    </row>
    <row r="636" spans="1:45" s="55" customFormat="1" ht="15" customHeight="1">
      <c r="A636" s="58"/>
      <c r="B636" s="37"/>
      <c r="C636" s="36"/>
      <c r="D636" s="37"/>
      <c r="E636" s="37"/>
      <c r="F636" s="38" t="str">
        <f>IF(C636="","",IF(ISNA(VLOOKUP(C636,#REF!,2,0)),"",VLOOKUP(C636,#REF!,2,0)))</f>
        <v/>
      </c>
      <c r="G636" s="39"/>
      <c r="H636" s="40"/>
      <c r="I636" s="41"/>
      <c r="J636" s="40"/>
      <c r="K636" s="40"/>
      <c r="L636" s="42" t="str">
        <f t="shared" si="18"/>
        <v/>
      </c>
      <c r="M636" s="59" t="str">
        <f>IF(C636="","",IF(ISNA(VLOOKUP(C636,#REF!,3,0)),"",VLOOKUP(C636,#REF!,3,0)))</f>
        <v/>
      </c>
      <c r="N636" s="43"/>
      <c r="O636" s="44"/>
      <c r="P636" s="45"/>
      <c r="Q636" s="45"/>
      <c r="R636" s="38" t="str">
        <f>IF(M636="","",IF(ISNA(VLOOKUP(C636,#REF!,4,0)),"",VLOOKUP(C636,#REF!,4,0)))</f>
        <v/>
      </c>
      <c r="S636" s="60"/>
      <c r="T636" s="42"/>
      <c r="U636" s="61"/>
      <c r="V636" s="60"/>
      <c r="W636" s="46"/>
      <c r="X636" s="47"/>
      <c r="Y636" s="47"/>
      <c r="Z636" s="47"/>
      <c r="AA636" s="47"/>
      <c r="AB636" s="49"/>
      <c r="AC636" s="47"/>
      <c r="AD636" s="50"/>
      <c r="AE636"/>
      <c r="AF636"/>
      <c r="AG636"/>
      <c r="AH636"/>
      <c r="AI636"/>
      <c r="AJ636"/>
      <c r="AK636"/>
      <c r="AL636"/>
      <c r="AM636"/>
      <c r="AN636"/>
      <c r="AP636" s="5"/>
      <c r="AQ636" s="5"/>
      <c r="AR636" s="5"/>
      <c r="AS636" s="5"/>
    </row>
    <row r="637" spans="1:45" s="55" customFormat="1" ht="15" customHeight="1">
      <c r="A637" s="58"/>
      <c r="B637" s="37"/>
      <c r="C637" s="36"/>
      <c r="D637" s="37"/>
      <c r="E637" s="37"/>
      <c r="F637" s="38" t="str">
        <f>IF(C637="","",IF(ISNA(VLOOKUP(C637,#REF!,2,0)),"",VLOOKUP(C637,#REF!,2,0)))</f>
        <v/>
      </c>
      <c r="G637" s="39"/>
      <c r="H637" s="40"/>
      <c r="I637" s="41"/>
      <c r="J637" s="40"/>
      <c r="K637" s="40"/>
      <c r="L637" s="42" t="str">
        <f t="shared" si="18"/>
        <v/>
      </c>
      <c r="M637" s="59" t="str">
        <f>IF(C637="","",IF(ISNA(VLOOKUP(C637,#REF!,3,0)),"",VLOOKUP(C637,#REF!,3,0)))</f>
        <v/>
      </c>
      <c r="N637" s="43"/>
      <c r="O637" s="44"/>
      <c r="P637" s="45"/>
      <c r="Q637" s="45"/>
      <c r="R637" s="38" t="str">
        <f>IF(M637="","",IF(ISNA(VLOOKUP(C637,#REF!,4,0)),"",VLOOKUP(C637,#REF!,4,0)))</f>
        <v/>
      </c>
      <c r="S637" s="60"/>
      <c r="T637" s="42"/>
      <c r="U637" s="61"/>
      <c r="V637" s="60"/>
      <c r="W637" s="46"/>
      <c r="X637" s="47"/>
      <c r="Y637" s="47"/>
      <c r="Z637" s="47"/>
      <c r="AA637" s="47"/>
      <c r="AB637" s="49"/>
      <c r="AC637" s="47"/>
      <c r="AD637" s="50"/>
      <c r="AE637"/>
      <c r="AF637"/>
      <c r="AG637"/>
      <c r="AH637"/>
      <c r="AI637"/>
      <c r="AJ637"/>
      <c r="AK637"/>
      <c r="AL637"/>
      <c r="AM637"/>
      <c r="AN637"/>
      <c r="AP637" s="5"/>
      <c r="AQ637" s="5"/>
      <c r="AR637" s="5"/>
      <c r="AS637" s="5"/>
    </row>
    <row r="638" spans="1:45" s="55" customFormat="1" ht="15" customHeight="1">
      <c r="A638" s="58"/>
      <c r="B638" s="37"/>
      <c r="C638" s="36"/>
      <c r="D638" s="37"/>
      <c r="E638" s="37"/>
      <c r="F638" s="38" t="str">
        <f>IF(C638="","",IF(ISNA(VLOOKUP(C638,#REF!,2,0)),"",VLOOKUP(C638,#REF!,2,0)))</f>
        <v/>
      </c>
      <c r="G638" s="39"/>
      <c r="H638" s="40"/>
      <c r="I638" s="41"/>
      <c r="J638" s="40"/>
      <c r="K638" s="40"/>
      <c r="L638" s="42" t="str">
        <f t="shared" si="18"/>
        <v/>
      </c>
      <c r="M638" s="59" t="str">
        <f>IF(C638="","",IF(ISNA(VLOOKUP(C638,#REF!,3,0)),"",VLOOKUP(C638,#REF!,3,0)))</f>
        <v/>
      </c>
      <c r="N638" s="43"/>
      <c r="O638" s="44"/>
      <c r="P638" s="45"/>
      <c r="Q638" s="45"/>
      <c r="R638" s="38" t="str">
        <f>IF(M638="","",IF(ISNA(VLOOKUP(C638,#REF!,4,0)),"",VLOOKUP(C638,#REF!,4,0)))</f>
        <v/>
      </c>
      <c r="S638" s="60"/>
      <c r="T638" s="42"/>
      <c r="U638" s="61"/>
      <c r="V638" s="60"/>
      <c r="W638" s="47"/>
      <c r="X638" s="47"/>
      <c r="Y638" s="48"/>
      <c r="Z638" s="47"/>
      <c r="AA638" s="47"/>
      <c r="AB638" s="49"/>
      <c r="AC638" s="47"/>
      <c r="AD638" s="50"/>
      <c r="AE638"/>
      <c r="AF638"/>
      <c r="AG638"/>
      <c r="AH638"/>
      <c r="AI638"/>
      <c r="AJ638"/>
      <c r="AK638"/>
      <c r="AL638"/>
      <c r="AM638"/>
      <c r="AN638"/>
      <c r="AP638" s="5"/>
      <c r="AQ638" s="5"/>
      <c r="AR638" s="5"/>
      <c r="AS638" s="5"/>
    </row>
    <row r="639" spans="1:45" s="55" customFormat="1" ht="15" customHeight="1">
      <c r="A639" s="58"/>
      <c r="B639" s="37"/>
      <c r="C639" s="36"/>
      <c r="D639" s="37"/>
      <c r="E639" s="37"/>
      <c r="F639" s="38" t="str">
        <f>IF(C639="","",IF(ISNA(VLOOKUP(C639,#REF!,2,0)),"",VLOOKUP(C639,#REF!,2,0)))</f>
        <v/>
      </c>
      <c r="G639" s="39"/>
      <c r="H639" s="40"/>
      <c r="I639" s="41"/>
      <c r="J639" s="40"/>
      <c r="K639" s="40"/>
      <c r="L639" s="42" t="str">
        <f t="shared" si="18"/>
        <v/>
      </c>
      <c r="M639" s="59" t="str">
        <f>IF(C639="","",IF(ISNA(VLOOKUP(C639,#REF!,3,0)),"",VLOOKUP(C639,#REF!,3,0)))</f>
        <v/>
      </c>
      <c r="N639" s="43"/>
      <c r="O639" s="44"/>
      <c r="P639" s="45"/>
      <c r="Q639" s="45"/>
      <c r="R639" s="38" t="str">
        <f>IF(M639="","",IF(ISNA(VLOOKUP(C639,#REF!,4,0)),"",VLOOKUP(C639,#REF!,4,0)))</f>
        <v/>
      </c>
      <c r="S639" s="60"/>
      <c r="T639" s="42"/>
      <c r="U639" s="61"/>
      <c r="V639" s="60"/>
      <c r="W639" s="47"/>
      <c r="X639" s="47"/>
      <c r="Y639" s="47"/>
      <c r="Z639" s="47"/>
      <c r="AA639" s="47"/>
      <c r="AB639" s="49"/>
      <c r="AC639" s="47"/>
      <c r="AD639" s="50"/>
      <c r="AE639"/>
      <c r="AF639"/>
      <c r="AG639"/>
      <c r="AH639"/>
      <c r="AI639"/>
      <c r="AJ639"/>
      <c r="AK639"/>
      <c r="AL639"/>
      <c r="AM639"/>
      <c r="AN639"/>
      <c r="AP639" s="5"/>
      <c r="AQ639" s="5"/>
      <c r="AR639" s="5"/>
      <c r="AS639" s="5"/>
    </row>
    <row r="640" spans="1:45" s="55" customFormat="1" ht="15" customHeight="1">
      <c r="A640" s="58"/>
      <c r="B640" s="37"/>
      <c r="C640" s="36"/>
      <c r="D640" s="37"/>
      <c r="E640" s="37"/>
      <c r="F640" s="38" t="str">
        <f>IF(C640="","",IF(ISNA(VLOOKUP(C640,#REF!,2,0)),"",VLOOKUP(C640,#REF!,2,0)))</f>
        <v/>
      </c>
      <c r="G640" s="39"/>
      <c r="H640" s="40"/>
      <c r="I640" s="41"/>
      <c r="J640" s="40"/>
      <c r="K640" s="40"/>
      <c r="L640" s="42" t="str">
        <f t="shared" si="18"/>
        <v/>
      </c>
      <c r="M640" s="59" t="str">
        <f>IF(C640="","",IF(ISNA(VLOOKUP(C640,#REF!,3,0)),"",VLOOKUP(C640,#REF!,3,0)))</f>
        <v/>
      </c>
      <c r="N640" s="43"/>
      <c r="O640" s="44"/>
      <c r="P640" s="45"/>
      <c r="Q640" s="45"/>
      <c r="R640" s="38" t="str">
        <f>IF(M640="","",IF(ISNA(VLOOKUP(C640,#REF!,4,0)),"",VLOOKUP(C640,#REF!,4,0)))</f>
        <v/>
      </c>
      <c r="S640" s="60"/>
      <c r="T640" s="42"/>
      <c r="U640" s="61"/>
      <c r="V640" s="60"/>
      <c r="W640" s="47"/>
      <c r="X640" s="47"/>
      <c r="Y640" s="47"/>
      <c r="Z640" s="47"/>
      <c r="AA640" s="47"/>
      <c r="AB640" s="49"/>
      <c r="AC640" s="47"/>
      <c r="AD640" s="50"/>
      <c r="AE640"/>
      <c r="AF640"/>
      <c r="AG640"/>
      <c r="AH640"/>
      <c r="AI640"/>
      <c r="AJ640"/>
      <c r="AK640"/>
      <c r="AL640"/>
      <c r="AM640"/>
      <c r="AN640"/>
      <c r="AP640" s="5"/>
      <c r="AQ640" s="5"/>
      <c r="AR640" s="5"/>
      <c r="AS640" s="5"/>
    </row>
    <row r="641" spans="1:45" s="55" customFormat="1" ht="15" customHeight="1">
      <c r="A641" s="58"/>
      <c r="B641" s="37"/>
      <c r="C641" s="36"/>
      <c r="D641" s="37"/>
      <c r="E641" s="37"/>
      <c r="F641" s="38" t="str">
        <f>IF(C641="","",IF(ISNA(VLOOKUP(C641,#REF!,2,0)),"",VLOOKUP(C641,#REF!,2,0)))</f>
        <v/>
      </c>
      <c r="G641" s="39"/>
      <c r="H641" s="40"/>
      <c r="I641" s="41"/>
      <c r="J641" s="40"/>
      <c r="K641" s="40"/>
      <c r="L641" s="42" t="str">
        <f t="shared" si="18"/>
        <v/>
      </c>
      <c r="M641" s="59" t="str">
        <f>IF(C641="","",IF(ISNA(VLOOKUP(C641,#REF!,3,0)),"",VLOOKUP(C641,#REF!,3,0)))</f>
        <v/>
      </c>
      <c r="N641" s="43"/>
      <c r="O641" s="44"/>
      <c r="P641" s="45"/>
      <c r="Q641" s="45"/>
      <c r="R641" s="38" t="str">
        <f>IF(M641="","",IF(ISNA(VLOOKUP(C641,#REF!,4,0)),"",VLOOKUP(C641,#REF!,4,0)))</f>
        <v/>
      </c>
      <c r="S641" s="60"/>
      <c r="T641" s="42"/>
      <c r="U641" s="61"/>
      <c r="V641" s="60"/>
      <c r="W641" s="47"/>
      <c r="X641" s="47"/>
      <c r="Y641" s="47"/>
      <c r="Z641" s="47"/>
      <c r="AA641" s="47"/>
      <c r="AB641" s="49"/>
      <c r="AC641" s="47"/>
      <c r="AD641" s="50"/>
      <c r="AE641"/>
      <c r="AF641"/>
      <c r="AG641"/>
      <c r="AH641"/>
      <c r="AI641"/>
      <c r="AJ641"/>
      <c r="AK641"/>
      <c r="AL641"/>
      <c r="AM641"/>
      <c r="AN641"/>
      <c r="AP641" s="5"/>
      <c r="AQ641" s="5"/>
      <c r="AR641" s="5"/>
      <c r="AS641" s="5"/>
    </row>
    <row r="642" spans="1:45" s="55" customFormat="1" ht="15" customHeight="1">
      <c r="A642" s="58"/>
      <c r="B642" s="37"/>
      <c r="C642" s="36"/>
      <c r="D642" s="37"/>
      <c r="E642" s="37"/>
      <c r="F642" s="38" t="str">
        <f>IF(C642="","",IF(ISNA(VLOOKUP(C642,#REF!,2,0)),"",VLOOKUP(C642,#REF!,2,0)))</f>
        <v/>
      </c>
      <c r="G642" s="39"/>
      <c r="H642" s="40"/>
      <c r="I642" s="41"/>
      <c r="J642" s="40"/>
      <c r="K642" s="40"/>
      <c r="L642" s="42" t="str">
        <f t="shared" si="18"/>
        <v/>
      </c>
      <c r="M642" s="59" t="str">
        <f>IF(C642="","",IF(ISNA(VLOOKUP(C642,#REF!,3,0)),"",VLOOKUP(C642,#REF!,3,0)))</f>
        <v/>
      </c>
      <c r="N642" s="43"/>
      <c r="O642" s="44"/>
      <c r="P642" s="45"/>
      <c r="Q642" s="45"/>
      <c r="R642" s="38" t="str">
        <f>IF(M642="","",IF(ISNA(VLOOKUP(C642,#REF!,4,0)),"",VLOOKUP(C642,#REF!,4,0)))</f>
        <v/>
      </c>
      <c r="S642" s="60"/>
      <c r="T642" s="42"/>
      <c r="U642" s="61"/>
      <c r="V642" s="60"/>
      <c r="W642" s="47"/>
      <c r="X642" s="47"/>
      <c r="Y642" s="48"/>
      <c r="Z642" s="47"/>
      <c r="AA642" s="47"/>
      <c r="AB642" s="49"/>
      <c r="AC642" s="47"/>
      <c r="AD642" s="50"/>
      <c r="AE642"/>
      <c r="AF642"/>
      <c r="AG642"/>
      <c r="AH642"/>
      <c r="AI642"/>
      <c r="AJ642"/>
      <c r="AK642"/>
      <c r="AL642"/>
      <c r="AM642"/>
      <c r="AN642"/>
      <c r="AP642" s="5"/>
      <c r="AQ642" s="5"/>
      <c r="AR642" s="5"/>
      <c r="AS642" s="5"/>
    </row>
    <row r="643" spans="1:45" s="55" customFormat="1" ht="15" customHeight="1">
      <c r="A643" s="58"/>
      <c r="B643" s="37"/>
      <c r="C643" s="36"/>
      <c r="D643" s="37"/>
      <c r="E643" s="37"/>
      <c r="F643" s="38" t="str">
        <f>IF(C643="","",IF(ISNA(VLOOKUP(C643,#REF!,2,0)),"",VLOOKUP(C643,#REF!,2,0)))</f>
        <v/>
      </c>
      <c r="G643" s="39"/>
      <c r="H643" s="40"/>
      <c r="I643" s="41"/>
      <c r="J643" s="40"/>
      <c r="K643" s="40"/>
      <c r="L643" s="42" t="str">
        <f t="shared" si="18"/>
        <v/>
      </c>
      <c r="M643" s="59" t="str">
        <f>IF(C643="","",IF(ISNA(VLOOKUP(C643,#REF!,3,0)),"",VLOOKUP(C643,#REF!,3,0)))</f>
        <v/>
      </c>
      <c r="N643" s="43"/>
      <c r="O643" s="44"/>
      <c r="P643" s="45"/>
      <c r="Q643" s="45"/>
      <c r="R643" s="38" t="str">
        <f>IF(M643="","",IF(ISNA(VLOOKUP(C643,#REF!,4,0)),"",VLOOKUP(C643,#REF!,4,0)))</f>
        <v/>
      </c>
      <c r="S643" s="60"/>
      <c r="T643" s="42"/>
      <c r="U643" s="61"/>
      <c r="V643" s="60"/>
      <c r="W643" s="47"/>
      <c r="X643" s="47"/>
      <c r="Y643" s="47"/>
      <c r="Z643" s="47"/>
      <c r="AA643" s="47"/>
      <c r="AB643" s="49"/>
      <c r="AC643" s="47"/>
      <c r="AD643" s="50"/>
      <c r="AE643"/>
      <c r="AF643"/>
      <c r="AG643"/>
      <c r="AH643"/>
      <c r="AI643"/>
      <c r="AJ643"/>
      <c r="AK643"/>
      <c r="AL643"/>
      <c r="AM643"/>
      <c r="AN643"/>
      <c r="AP643" s="5"/>
      <c r="AQ643" s="5"/>
      <c r="AR643" s="5"/>
      <c r="AS643" s="5"/>
    </row>
    <row r="644" spans="1:45" s="55" customFormat="1" ht="15" customHeight="1">
      <c r="A644" s="58"/>
      <c r="B644" s="37"/>
      <c r="C644" s="36"/>
      <c r="D644" s="37"/>
      <c r="E644" s="37"/>
      <c r="F644" s="38" t="str">
        <f>IF(C644="","",IF(ISNA(VLOOKUP(C644,#REF!,2,0)),"",VLOOKUP(C644,#REF!,2,0)))</f>
        <v/>
      </c>
      <c r="G644" s="39"/>
      <c r="H644" s="40"/>
      <c r="I644" s="41"/>
      <c r="J644" s="40"/>
      <c r="K644" s="40"/>
      <c r="L644" s="42" t="str">
        <f t="shared" si="18"/>
        <v/>
      </c>
      <c r="M644" s="59" t="str">
        <f>IF(C644="","",IF(ISNA(VLOOKUP(C644,#REF!,3,0)),"",VLOOKUP(C644,#REF!,3,0)))</f>
        <v/>
      </c>
      <c r="N644" s="43"/>
      <c r="O644" s="44"/>
      <c r="P644" s="45"/>
      <c r="Q644" s="45"/>
      <c r="R644" s="38" t="str">
        <f>IF(M644="","",IF(ISNA(VLOOKUP(C644,#REF!,4,0)),"",VLOOKUP(C644,#REF!,4,0)))</f>
        <v/>
      </c>
      <c r="S644" s="60"/>
      <c r="T644" s="42"/>
      <c r="U644" s="61"/>
      <c r="V644" s="60"/>
      <c r="W644" s="62"/>
      <c r="X644" s="47"/>
      <c r="Y644" s="47"/>
      <c r="Z644" s="47"/>
      <c r="AA644" s="47"/>
      <c r="AB644" s="49"/>
      <c r="AC644" s="47"/>
      <c r="AD644" s="50"/>
      <c r="AE644"/>
      <c r="AF644"/>
      <c r="AG644"/>
      <c r="AH644"/>
      <c r="AI644"/>
      <c r="AJ644"/>
      <c r="AK644"/>
      <c r="AL644"/>
      <c r="AM644"/>
      <c r="AN644"/>
      <c r="AP644" s="5"/>
      <c r="AQ644" s="5"/>
      <c r="AR644" s="5"/>
      <c r="AS644" s="5"/>
    </row>
    <row r="645" spans="1:45" s="55" customFormat="1" ht="15" customHeight="1">
      <c r="A645" s="58"/>
      <c r="B645" s="37"/>
      <c r="C645" s="36"/>
      <c r="D645" s="37"/>
      <c r="E645" s="37"/>
      <c r="F645" s="38" t="str">
        <f>IF(C645="","",IF(ISNA(VLOOKUP(C645,#REF!,2,0)),"",VLOOKUP(C645,#REF!,2,0)))</f>
        <v/>
      </c>
      <c r="G645" s="39"/>
      <c r="H645" s="40"/>
      <c r="I645" s="41"/>
      <c r="J645" s="40"/>
      <c r="K645" s="40"/>
      <c r="L645" s="42" t="str">
        <f t="shared" si="18"/>
        <v/>
      </c>
      <c r="M645" s="59" t="str">
        <f>IF(C645="","",IF(ISNA(VLOOKUP(C645,#REF!,3,0)),"",VLOOKUP(C645,#REF!,3,0)))</f>
        <v/>
      </c>
      <c r="N645" s="43"/>
      <c r="O645" s="44"/>
      <c r="P645" s="45"/>
      <c r="Q645" s="45"/>
      <c r="R645" s="38" t="str">
        <f>IF(M645="","",IF(ISNA(VLOOKUP(C645,#REF!,4,0)),"",VLOOKUP(C645,#REF!,4,0)))</f>
        <v/>
      </c>
      <c r="S645" s="60"/>
      <c r="T645" s="42"/>
      <c r="U645" s="61"/>
      <c r="V645" s="60"/>
      <c r="W645" s="47"/>
      <c r="X645" s="47"/>
      <c r="Y645" s="47"/>
      <c r="Z645" s="47"/>
      <c r="AA645" s="47"/>
      <c r="AB645" s="49"/>
      <c r="AC645" s="47"/>
      <c r="AD645" s="50"/>
      <c r="AE645"/>
      <c r="AF645"/>
      <c r="AG645"/>
      <c r="AH645"/>
      <c r="AI645"/>
      <c r="AJ645"/>
      <c r="AK645"/>
      <c r="AL645"/>
      <c r="AM645"/>
      <c r="AN645"/>
      <c r="AP645" s="5"/>
      <c r="AQ645" s="5"/>
      <c r="AR645" s="5"/>
      <c r="AS645" s="5"/>
    </row>
    <row r="646" spans="1:45" s="55" customFormat="1" ht="15" customHeight="1">
      <c r="A646" s="58"/>
      <c r="B646" s="37"/>
      <c r="C646" s="36"/>
      <c r="D646" s="37"/>
      <c r="E646" s="37"/>
      <c r="F646" s="38" t="str">
        <f>IF(C646="","",IF(ISNA(VLOOKUP(C646,#REF!,2,0)),"",VLOOKUP(C646,#REF!,2,0)))</f>
        <v/>
      </c>
      <c r="G646" s="39"/>
      <c r="H646" s="40"/>
      <c r="I646" s="41"/>
      <c r="J646" s="40"/>
      <c r="K646" s="40"/>
      <c r="L646" s="42" t="str">
        <f t="shared" ref="L646:L709" si="19">IF(F646="","",IF(F646="-","",IF(G646-F646&lt;0,"",G646-F646)))</f>
        <v/>
      </c>
      <c r="M646" s="59" t="str">
        <f>IF(C646="","",IF(ISNA(VLOOKUP(C646,#REF!,3,0)),"",VLOOKUP(C646,#REF!,3,0)))</f>
        <v/>
      </c>
      <c r="N646" s="43"/>
      <c r="O646" s="44"/>
      <c r="P646" s="45"/>
      <c r="Q646" s="45"/>
      <c r="R646" s="38" t="str">
        <f>IF(M646="","",IF(ISNA(VLOOKUP(C646,#REF!,4,0)),"",VLOOKUP(C646,#REF!,4,0)))</f>
        <v/>
      </c>
      <c r="S646" s="60"/>
      <c r="T646" s="42"/>
      <c r="U646" s="61"/>
      <c r="V646" s="60"/>
      <c r="W646" s="47"/>
      <c r="X646" s="47"/>
      <c r="Y646" s="48"/>
      <c r="Z646" s="47"/>
      <c r="AA646" s="47"/>
      <c r="AB646" s="49"/>
      <c r="AC646" s="47"/>
      <c r="AD646" s="50"/>
      <c r="AE646"/>
      <c r="AF646"/>
      <c r="AG646"/>
      <c r="AH646"/>
      <c r="AI646"/>
      <c r="AJ646"/>
      <c r="AK646"/>
      <c r="AL646"/>
      <c r="AM646"/>
      <c r="AN646"/>
      <c r="AP646" s="5"/>
      <c r="AQ646" s="5"/>
      <c r="AR646" s="5"/>
      <c r="AS646" s="5"/>
    </row>
    <row r="647" spans="1:45" s="55" customFormat="1" ht="15" customHeight="1">
      <c r="A647" s="58"/>
      <c r="B647" s="37"/>
      <c r="C647" s="36"/>
      <c r="D647" s="37"/>
      <c r="E647" s="37"/>
      <c r="F647" s="38" t="str">
        <f>IF(C647="","",IF(ISNA(VLOOKUP(C647,#REF!,2,0)),"",VLOOKUP(C647,#REF!,2,0)))</f>
        <v/>
      </c>
      <c r="G647" s="39"/>
      <c r="H647" s="40"/>
      <c r="I647" s="41"/>
      <c r="J647" s="40"/>
      <c r="K647" s="40"/>
      <c r="L647" s="42" t="str">
        <f t="shared" si="19"/>
        <v/>
      </c>
      <c r="M647" s="59" t="str">
        <f>IF(C647="","",IF(ISNA(VLOOKUP(C647,#REF!,3,0)),"",VLOOKUP(C647,#REF!,3,0)))</f>
        <v/>
      </c>
      <c r="N647" s="43"/>
      <c r="O647" s="44"/>
      <c r="P647" s="45"/>
      <c r="Q647" s="45"/>
      <c r="R647" s="38" t="str">
        <f>IF(M647="","",IF(ISNA(VLOOKUP(C647,#REF!,4,0)),"",VLOOKUP(C647,#REF!,4,0)))</f>
        <v/>
      </c>
      <c r="S647" s="60"/>
      <c r="T647" s="42"/>
      <c r="U647" s="61"/>
      <c r="V647" s="60"/>
      <c r="W647" s="47"/>
      <c r="X647" s="47"/>
      <c r="Y647" s="47"/>
      <c r="Z647" s="47"/>
      <c r="AA647" s="47"/>
      <c r="AB647" s="49"/>
      <c r="AC647" s="47"/>
      <c r="AD647" s="50"/>
      <c r="AE647"/>
      <c r="AF647"/>
      <c r="AG647"/>
      <c r="AH647"/>
      <c r="AI647"/>
      <c r="AJ647"/>
      <c r="AK647"/>
      <c r="AL647"/>
      <c r="AM647"/>
      <c r="AN647"/>
      <c r="AP647" s="5"/>
      <c r="AQ647" s="5"/>
      <c r="AR647" s="5"/>
      <c r="AS647" s="5"/>
    </row>
    <row r="648" spans="1:45" s="55" customFormat="1" ht="15" customHeight="1">
      <c r="A648" s="58"/>
      <c r="B648" s="37"/>
      <c r="C648" s="36"/>
      <c r="D648" s="37"/>
      <c r="E648" s="37"/>
      <c r="F648" s="38" t="str">
        <f>IF(C648="","",IF(ISNA(VLOOKUP(C648,#REF!,2,0)),"",VLOOKUP(C648,#REF!,2,0)))</f>
        <v/>
      </c>
      <c r="G648" s="39"/>
      <c r="H648" s="40"/>
      <c r="I648" s="41"/>
      <c r="J648" s="40"/>
      <c r="K648" s="40"/>
      <c r="L648" s="42" t="str">
        <f t="shared" si="19"/>
        <v/>
      </c>
      <c r="M648" s="59" t="str">
        <f>IF(C648="","",IF(ISNA(VLOOKUP(C648,#REF!,3,0)),"",VLOOKUP(C648,#REF!,3,0)))</f>
        <v/>
      </c>
      <c r="N648" s="43"/>
      <c r="O648" s="44"/>
      <c r="P648" s="45"/>
      <c r="Q648" s="45"/>
      <c r="R648" s="38" t="str">
        <f>IF(M648="","",IF(ISNA(VLOOKUP(C648,#REF!,4,0)),"",VLOOKUP(C648,#REF!,4,0)))</f>
        <v/>
      </c>
      <c r="S648" s="60"/>
      <c r="T648" s="42"/>
      <c r="U648" s="61"/>
      <c r="V648" s="60"/>
      <c r="W648" s="46"/>
      <c r="X648" s="47"/>
      <c r="Y648" s="48"/>
      <c r="Z648" s="47"/>
      <c r="AA648" s="48"/>
      <c r="AB648" s="76"/>
      <c r="AC648" s="62"/>
      <c r="AE648"/>
      <c r="AF648"/>
      <c r="AG648"/>
      <c r="AH648"/>
      <c r="AI648"/>
      <c r="AJ648"/>
      <c r="AK648"/>
      <c r="AL648"/>
      <c r="AM648"/>
      <c r="AN648"/>
      <c r="AP648" s="5"/>
      <c r="AQ648" s="5"/>
      <c r="AR648" s="5"/>
      <c r="AS648" s="5"/>
    </row>
    <row r="649" spans="1:45" s="55" customFormat="1" ht="15" customHeight="1" thickBot="1">
      <c r="A649" s="83"/>
      <c r="B649" s="37"/>
      <c r="C649" s="36"/>
      <c r="D649" s="37"/>
      <c r="E649" s="37"/>
      <c r="F649" s="38" t="str">
        <f>IF(C649="","",IF(ISNA(VLOOKUP(C649,#REF!,2,0)),"",VLOOKUP(C649,#REF!,2,0)))</f>
        <v/>
      </c>
      <c r="G649" s="39"/>
      <c r="H649" s="40"/>
      <c r="I649" s="41"/>
      <c r="J649" s="40"/>
      <c r="K649" s="40"/>
      <c r="L649" s="42" t="str">
        <f t="shared" si="19"/>
        <v/>
      </c>
      <c r="M649" s="59" t="str">
        <f>IF(C649="","",IF(ISNA(VLOOKUP(C649,#REF!,3,0)),"",VLOOKUP(C649,#REF!,3,0)))</f>
        <v/>
      </c>
      <c r="N649" s="43"/>
      <c r="O649" s="44"/>
      <c r="P649" s="45"/>
      <c r="Q649" s="45"/>
      <c r="R649" s="38" t="str">
        <f>IF(M649="","",IF(ISNA(VLOOKUP(C649,#REF!,4,0)),"",VLOOKUP(C649,#REF!,4,0)))</f>
        <v/>
      </c>
      <c r="S649" s="60"/>
      <c r="T649" s="42"/>
      <c r="U649" s="84"/>
      <c r="V649" s="85"/>
      <c r="W649" s="47"/>
      <c r="X649" s="47"/>
      <c r="Y649" s="47"/>
      <c r="Z649" s="47"/>
      <c r="AA649" s="47"/>
      <c r="AB649" s="49"/>
      <c r="AC649" s="47"/>
      <c r="AD649" s="50"/>
      <c r="AE649"/>
      <c r="AF649"/>
      <c r="AG649"/>
      <c r="AH649"/>
      <c r="AI649"/>
      <c r="AJ649"/>
      <c r="AK649"/>
      <c r="AL649"/>
      <c r="AM649"/>
      <c r="AN649"/>
      <c r="AP649" s="5"/>
      <c r="AQ649" s="5"/>
      <c r="AR649" s="5"/>
      <c r="AS649" s="5"/>
    </row>
    <row r="650" spans="1:45" s="55" customFormat="1" ht="15" customHeight="1" thickBot="1">
      <c r="A650" s="58"/>
      <c r="B650" s="37"/>
      <c r="C650" s="36"/>
      <c r="D650" s="37"/>
      <c r="E650" s="37"/>
      <c r="F650" s="38" t="str">
        <f>IF(C650="","",IF(ISNA(VLOOKUP(C650,#REF!,2,0)),"",VLOOKUP(C650,#REF!,2,0)))</f>
        <v/>
      </c>
      <c r="G650" s="39"/>
      <c r="H650" s="40"/>
      <c r="I650" s="41"/>
      <c r="J650" s="40"/>
      <c r="K650" s="40"/>
      <c r="L650" s="42" t="str">
        <f t="shared" si="19"/>
        <v/>
      </c>
      <c r="M650" s="59" t="str">
        <f>IF(C650="","",IF(ISNA(VLOOKUP(C650,#REF!,3,0)),"",VLOOKUP(C650,#REF!,3,0)))</f>
        <v/>
      </c>
      <c r="N650" s="43"/>
      <c r="O650" s="44"/>
      <c r="P650" s="45"/>
      <c r="Q650" s="45"/>
      <c r="R650" s="38" t="str">
        <f>IF(M650="","",IF(ISNA(VLOOKUP(C650,#REF!,4,0)),"",VLOOKUP(C650,#REF!,4,0)))</f>
        <v/>
      </c>
      <c r="S650" s="60"/>
      <c r="T650" s="42"/>
      <c r="U650" s="61"/>
      <c r="V650" s="60"/>
      <c r="W650" s="46"/>
      <c r="X650" s="47"/>
      <c r="Y650" s="48"/>
      <c r="Z650" s="47"/>
      <c r="AA650" s="47"/>
      <c r="AB650" s="49"/>
      <c r="AC650" s="47"/>
      <c r="AD650" s="50"/>
      <c r="AE650" s="51"/>
      <c r="AF650" s="51"/>
      <c r="AG650" s="51"/>
      <c r="AH650" s="51"/>
      <c r="AI650" s="52"/>
      <c r="AJ650" s="52"/>
      <c r="AK650" s="53"/>
      <c r="AL650" s="54"/>
      <c r="AM650" s="51"/>
      <c r="AN650" s="51"/>
      <c r="AP650" s="5"/>
      <c r="AQ650" s="5"/>
      <c r="AR650" s="5"/>
      <c r="AS650" s="5"/>
    </row>
    <row r="651" spans="1:45" s="55" customFormat="1" ht="15" customHeight="1" thickBot="1">
      <c r="A651" s="58"/>
      <c r="B651" s="37"/>
      <c r="C651" s="36"/>
      <c r="D651" s="37"/>
      <c r="E651" s="37"/>
      <c r="F651" s="38" t="str">
        <f>IF(C651="","",IF(ISNA(VLOOKUP(C651,#REF!,2,0)),"",VLOOKUP(C651,#REF!,2,0)))</f>
        <v/>
      </c>
      <c r="G651" s="39"/>
      <c r="H651" s="40"/>
      <c r="I651" s="41"/>
      <c r="J651" s="40"/>
      <c r="K651" s="40"/>
      <c r="L651" s="42" t="str">
        <f t="shared" si="19"/>
        <v/>
      </c>
      <c r="M651" s="59" t="str">
        <f>IF(C651="","",IF(ISNA(VLOOKUP(C651,#REF!,3,0)),"",VLOOKUP(C651,#REF!,3,0)))</f>
        <v/>
      </c>
      <c r="N651" s="43"/>
      <c r="O651" s="44"/>
      <c r="P651" s="45"/>
      <c r="Q651" s="45"/>
      <c r="R651" s="38" t="str">
        <f>IF(M651="","",IF(ISNA(VLOOKUP(C651,#REF!,4,0)),"",VLOOKUP(C651,#REF!,4,0)))</f>
        <v/>
      </c>
      <c r="S651" s="60"/>
      <c r="T651" s="42"/>
      <c r="U651" s="61"/>
      <c r="V651" s="60"/>
      <c r="W651" s="47"/>
      <c r="X651" s="47"/>
      <c r="Y651" s="47"/>
      <c r="Z651" s="47"/>
      <c r="AA651" s="47"/>
      <c r="AB651" s="49"/>
      <c r="AC651" s="47"/>
      <c r="AD651" s="50"/>
      <c r="AE651" s="52"/>
      <c r="AF651" s="52"/>
      <c r="AG651" s="52"/>
      <c r="AH651" s="52"/>
      <c r="AI651" s="52"/>
      <c r="AJ651" s="52"/>
      <c r="AK651" s="53"/>
      <c r="AL651" s="54"/>
      <c r="AM651" s="51"/>
      <c r="AN651" s="51"/>
      <c r="AP651" s="5"/>
      <c r="AQ651" s="5"/>
      <c r="AR651" s="5"/>
      <c r="AS651" s="5"/>
    </row>
    <row r="652" spans="1:45" s="55" customFormat="1" ht="15" customHeight="1" thickBot="1">
      <c r="A652" s="58"/>
      <c r="B652" s="37"/>
      <c r="C652" s="36"/>
      <c r="D652" s="37"/>
      <c r="E652" s="37"/>
      <c r="F652" s="38" t="str">
        <f>IF(C652="","",IF(ISNA(VLOOKUP(C652,#REF!,2,0)),"",VLOOKUP(C652,#REF!,2,0)))</f>
        <v/>
      </c>
      <c r="G652" s="39"/>
      <c r="H652" s="40"/>
      <c r="I652" s="41"/>
      <c r="J652" s="40"/>
      <c r="K652" s="40"/>
      <c r="L652" s="42" t="str">
        <f t="shared" si="19"/>
        <v/>
      </c>
      <c r="M652" s="59" t="str">
        <f>IF(C652="","",IF(ISNA(VLOOKUP(C652,#REF!,3,0)),"",VLOOKUP(C652,#REF!,3,0)))</f>
        <v/>
      </c>
      <c r="N652" s="43"/>
      <c r="O652" s="44"/>
      <c r="P652" s="45"/>
      <c r="Q652" s="45"/>
      <c r="R652" s="38" t="str">
        <f>IF(M652="","",IF(ISNA(VLOOKUP(C652,#REF!,4,0)),"",VLOOKUP(C652,#REF!,4,0)))</f>
        <v/>
      </c>
      <c r="S652" s="60"/>
      <c r="T652" s="42"/>
      <c r="U652" s="61"/>
      <c r="V652" s="60"/>
      <c r="W652" s="46"/>
      <c r="X652" s="47"/>
      <c r="Y652" s="48"/>
      <c r="Z652" s="62"/>
      <c r="AA652" s="47"/>
      <c r="AB652" s="49"/>
      <c r="AC652" s="47"/>
      <c r="AD652" s="50"/>
      <c r="AE652" s="52"/>
      <c r="AF652" s="52"/>
      <c r="AG652" s="52"/>
      <c r="AH652" s="52"/>
      <c r="AI652" s="52"/>
      <c r="AJ652" s="52"/>
      <c r="AK652" s="63"/>
      <c r="AL652" s="54"/>
      <c r="AM652" s="51"/>
      <c r="AN652" s="51"/>
      <c r="AP652" s="5"/>
      <c r="AQ652" s="5"/>
      <c r="AR652" s="5"/>
      <c r="AS652" s="5"/>
    </row>
    <row r="653" spans="1:45" s="55" customFormat="1" ht="15" customHeight="1" thickBot="1">
      <c r="A653" s="58"/>
      <c r="B653" s="37"/>
      <c r="C653" s="36"/>
      <c r="D653" s="37"/>
      <c r="E653" s="37"/>
      <c r="F653" s="38" t="str">
        <f>IF(C653="","",IF(ISNA(VLOOKUP(C653,#REF!,2,0)),"",VLOOKUP(C653,#REF!,2,0)))</f>
        <v/>
      </c>
      <c r="G653" s="39"/>
      <c r="H653" s="40"/>
      <c r="I653" s="41"/>
      <c r="J653" s="40"/>
      <c r="K653" s="40"/>
      <c r="L653" s="42" t="str">
        <f t="shared" si="19"/>
        <v/>
      </c>
      <c r="M653" s="59" t="str">
        <f>IF(C653="","",IF(ISNA(VLOOKUP(C653,#REF!,3,0)),"",VLOOKUP(C653,#REF!,3,0)))</f>
        <v/>
      </c>
      <c r="N653" s="43"/>
      <c r="O653" s="44"/>
      <c r="P653" s="45"/>
      <c r="Q653" s="45"/>
      <c r="R653" s="38" t="str">
        <f>IF(M653="","",IF(ISNA(VLOOKUP(C653,#REF!,4,0)),"",VLOOKUP(C653,#REF!,4,0)))</f>
        <v/>
      </c>
      <c r="S653" s="60"/>
      <c r="T653" s="42"/>
      <c r="U653" s="61"/>
      <c r="V653" s="60"/>
      <c r="W653" s="46"/>
      <c r="X653" s="47"/>
      <c r="Y653" s="48"/>
      <c r="Z653" s="47"/>
      <c r="AA653" s="47"/>
      <c r="AB653" s="49"/>
      <c r="AC653" s="47"/>
      <c r="AD653" s="50"/>
      <c r="AE653" s="52"/>
      <c r="AF653" s="52"/>
      <c r="AG653" s="52"/>
      <c r="AH653" s="52"/>
      <c r="AI653" s="52"/>
      <c r="AJ653" s="52"/>
      <c r="AK653" s="63"/>
      <c r="AL653" s="54"/>
      <c r="AM653" s="51"/>
      <c r="AN653" s="51"/>
      <c r="AP653" s="5"/>
      <c r="AQ653" s="5"/>
      <c r="AR653" s="5"/>
      <c r="AS653" s="5"/>
    </row>
    <row r="654" spans="1:45" s="55" customFormat="1" ht="15" customHeight="1" thickBot="1">
      <c r="A654" s="58"/>
      <c r="B654" s="37"/>
      <c r="C654" s="36"/>
      <c r="D654" s="37"/>
      <c r="E654" s="37"/>
      <c r="F654" s="38" t="str">
        <f>IF(C654="","",IF(ISNA(VLOOKUP(C654,#REF!,2,0)),"",VLOOKUP(C654,#REF!,2,0)))</f>
        <v/>
      </c>
      <c r="G654" s="39"/>
      <c r="H654" s="40"/>
      <c r="I654" s="41"/>
      <c r="J654" s="40"/>
      <c r="K654" s="40"/>
      <c r="L654" s="42" t="str">
        <f t="shared" si="19"/>
        <v/>
      </c>
      <c r="M654" s="59" t="str">
        <f>IF(C654="","",IF(ISNA(VLOOKUP(C654,#REF!,3,0)),"",VLOOKUP(C654,#REF!,3,0)))</f>
        <v/>
      </c>
      <c r="N654" s="43"/>
      <c r="O654" s="44"/>
      <c r="P654" s="45"/>
      <c r="Q654" s="45"/>
      <c r="R654" s="38" t="str">
        <f>IF(M654="","",IF(ISNA(VLOOKUP(C654,#REF!,4,0)),"",VLOOKUP(C654,#REF!,4,0)))</f>
        <v/>
      </c>
      <c r="S654" s="60"/>
      <c r="T654" s="42"/>
      <c r="U654" s="61"/>
      <c r="V654" s="60"/>
      <c r="W654" s="47"/>
      <c r="X654" s="47"/>
      <c r="Y654" s="47"/>
      <c r="Z654" s="47"/>
      <c r="AA654" s="47"/>
      <c r="AB654" s="49"/>
      <c r="AC654" s="47"/>
      <c r="AD654" s="50"/>
      <c r="AE654" s="52"/>
      <c r="AF654" s="52"/>
      <c r="AG654" s="52"/>
      <c r="AH654" s="52"/>
      <c r="AI654" s="52"/>
      <c r="AJ654" s="52"/>
      <c r="AK654" s="68"/>
      <c r="AL654" s="54"/>
      <c r="AM654" s="51"/>
      <c r="AN654" s="51"/>
      <c r="AP654" s="5"/>
      <c r="AQ654" s="5"/>
      <c r="AR654" s="5"/>
      <c r="AS654" s="5"/>
    </row>
    <row r="655" spans="1:45" s="55" customFormat="1" ht="15" customHeight="1" thickBot="1">
      <c r="A655" s="58"/>
      <c r="B655" s="37"/>
      <c r="C655" s="36"/>
      <c r="D655" s="37"/>
      <c r="E655" s="37"/>
      <c r="F655" s="38" t="str">
        <f>IF(C655="","",IF(ISNA(VLOOKUP(C655,#REF!,2,0)),"",VLOOKUP(C655,#REF!,2,0)))</f>
        <v/>
      </c>
      <c r="G655" s="39"/>
      <c r="H655" s="40"/>
      <c r="I655" s="41"/>
      <c r="J655" s="40"/>
      <c r="K655" s="40"/>
      <c r="L655" s="42" t="str">
        <f t="shared" si="19"/>
        <v/>
      </c>
      <c r="M655" s="59" t="str">
        <f>IF(C655="","",IF(ISNA(VLOOKUP(C655,#REF!,3,0)),"",VLOOKUP(C655,#REF!,3,0)))</f>
        <v/>
      </c>
      <c r="N655" s="43"/>
      <c r="O655" s="44"/>
      <c r="P655" s="45"/>
      <c r="Q655" s="45"/>
      <c r="R655" s="38" t="str">
        <f>IF(M655="","",IF(ISNA(VLOOKUP(C655,#REF!,4,0)),"",VLOOKUP(C655,#REF!,4,0)))</f>
        <v/>
      </c>
      <c r="S655" s="60"/>
      <c r="T655" s="42"/>
      <c r="U655" s="61"/>
      <c r="V655" s="60"/>
      <c r="W655" s="46"/>
      <c r="X655" s="47"/>
      <c r="Y655" s="47"/>
      <c r="Z655" s="47"/>
      <c r="AA655" s="47"/>
      <c r="AB655" s="49"/>
      <c r="AC655" s="47"/>
      <c r="AD655" s="50"/>
      <c r="AE655" s="52"/>
      <c r="AF655" s="52"/>
      <c r="AG655" s="52"/>
      <c r="AH655" s="52"/>
      <c r="AI655" s="52"/>
      <c r="AJ655" s="52"/>
      <c r="AK655" s="68"/>
      <c r="AL655" s="54"/>
      <c r="AM655" s="51"/>
      <c r="AN655" s="51"/>
      <c r="AP655" s="5"/>
      <c r="AQ655" s="5"/>
      <c r="AR655" s="5"/>
      <c r="AS655" s="5"/>
    </row>
    <row r="656" spans="1:45" s="55" customFormat="1" ht="15" customHeight="1" thickBot="1">
      <c r="A656" s="58"/>
      <c r="B656" s="37"/>
      <c r="C656" s="36"/>
      <c r="D656" s="37"/>
      <c r="E656" s="37"/>
      <c r="F656" s="38" t="str">
        <f>IF(C656="","",IF(ISNA(VLOOKUP(C656,#REF!,2,0)),"",VLOOKUP(C656,#REF!,2,0)))</f>
        <v/>
      </c>
      <c r="G656" s="39"/>
      <c r="H656" s="40"/>
      <c r="I656" s="41"/>
      <c r="J656" s="40"/>
      <c r="K656" s="40"/>
      <c r="L656" s="42" t="str">
        <f t="shared" si="19"/>
        <v/>
      </c>
      <c r="M656" s="59" t="str">
        <f>IF(C656="","",IF(ISNA(VLOOKUP(C656,#REF!,3,0)),"",VLOOKUP(C656,#REF!,3,0)))</f>
        <v/>
      </c>
      <c r="N656" s="43"/>
      <c r="O656" s="44"/>
      <c r="P656" s="45"/>
      <c r="Q656" s="45"/>
      <c r="R656" s="38" t="str">
        <f>IF(M656="","",IF(ISNA(VLOOKUP(C656,#REF!,4,0)),"",VLOOKUP(C656,#REF!,4,0)))</f>
        <v/>
      </c>
      <c r="S656" s="60"/>
      <c r="T656" s="42"/>
      <c r="U656" s="61"/>
      <c r="V656" s="60"/>
      <c r="W656" s="47"/>
      <c r="X656" s="47"/>
      <c r="Y656" s="47"/>
      <c r="Z656" s="47"/>
      <c r="AA656" s="47"/>
      <c r="AB656" s="49"/>
      <c r="AC656" s="47"/>
      <c r="AD656" s="50"/>
      <c r="AE656" s="52"/>
      <c r="AF656" s="52"/>
      <c r="AG656" s="52"/>
      <c r="AH656" s="52"/>
      <c r="AI656" s="52"/>
      <c r="AJ656" s="52"/>
      <c r="AK656" s="68"/>
      <c r="AL656" s="54"/>
      <c r="AM656" s="51"/>
      <c r="AN656" s="51"/>
      <c r="AP656" s="5"/>
      <c r="AQ656" s="5"/>
      <c r="AR656" s="5"/>
      <c r="AS656" s="5"/>
    </row>
    <row r="657" spans="1:45" s="55" customFormat="1" ht="15" customHeight="1" thickBot="1">
      <c r="A657" s="58"/>
      <c r="B657" s="37"/>
      <c r="C657" s="36"/>
      <c r="D657" s="37"/>
      <c r="E657" s="37"/>
      <c r="F657" s="38" t="str">
        <f>IF(C657="","",IF(ISNA(VLOOKUP(C657,#REF!,2,0)),"",VLOOKUP(C657,#REF!,2,0)))</f>
        <v/>
      </c>
      <c r="G657" s="39"/>
      <c r="H657" s="40"/>
      <c r="I657" s="41"/>
      <c r="J657" s="40"/>
      <c r="K657" s="40"/>
      <c r="L657" s="42" t="str">
        <f t="shared" si="19"/>
        <v/>
      </c>
      <c r="M657" s="59" t="str">
        <f>IF(C657="","",IF(ISNA(VLOOKUP(C657,#REF!,3,0)),"",VLOOKUP(C657,#REF!,3,0)))</f>
        <v/>
      </c>
      <c r="N657" s="43"/>
      <c r="O657" s="44"/>
      <c r="P657" s="45"/>
      <c r="Q657" s="45"/>
      <c r="R657" s="38" t="str">
        <f>IF(M657="","",IF(ISNA(VLOOKUP(C657,#REF!,4,0)),"",VLOOKUP(C657,#REF!,4,0)))</f>
        <v/>
      </c>
      <c r="S657" s="60"/>
      <c r="T657" s="42"/>
      <c r="U657" s="61"/>
      <c r="V657" s="60"/>
      <c r="W657" s="47"/>
      <c r="X657" s="47"/>
      <c r="Y657" s="48"/>
      <c r="Z657" s="47"/>
      <c r="AA657" s="47"/>
      <c r="AB657" s="49"/>
      <c r="AC657" s="47"/>
      <c r="AD657" s="50"/>
      <c r="AE657" s="52"/>
      <c r="AF657" s="52"/>
      <c r="AG657" s="52"/>
      <c r="AH657" s="52"/>
      <c r="AI657" s="52"/>
      <c r="AJ657" s="52"/>
      <c r="AK657" s="68"/>
      <c r="AL657" s="54"/>
      <c r="AM657" s="51"/>
      <c r="AN657" s="51"/>
      <c r="AP657" s="5"/>
      <c r="AQ657" s="5"/>
      <c r="AR657" s="5"/>
      <c r="AS657" s="5"/>
    </row>
    <row r="658" spans="1:45" s="55" customFormat="1" ht="15" customHeight="1" thickBot="1">
      <c r="A658" s="58"/>
      <c r="B658" s="37"/>
      <c r="C658" s="36"/>
      <c r="D658" s="37"/>
      <c r="E658" s="37"/>
      <c r="F658" s="38" t="str">
        <f>IF(C658="","",IF(ISNA(VLOOKUP(C658,#REF!,2,0)),"",VLOOKUP(C658,#REF!,2,0)))</f>
        <v/>
      </c>
      <c r="G658" s="39"/>
      <c r="H658" s="40"/>
      <c r="I658" s="41"/>
      <c r="J658" s="40"/>
      <c r="K658" s="40"/>
      <c r="L658" s="42" t="str">
        <f t="shared" si="19"/>
        <v/>
      </c>
      <c r="M658" s="59" t="str">
        <f>IF(C658="","",IF(ISNA(VLOOKUP(C658,#REF!,3,0)),"",VLOOKUP(C658,#REF!,3,0)))</f>
        <v/>
      </c>
      <c r="N658" s="43"/>
      <c r="O658" s="44"/>
      <c r="P658" s="45"/>
      <c r="Q658" s="45"/>
      <c r="R658" s="38" t="str">
        <f>IF(M658="","",IF(ISNA(VLOOKUP(C658,#REF!,4,0)),"",VLOOKUP(C658,#REF!,4,0)))</f>
        <v/>
      </c>
      <c r="S658" s="60"/>
      <c r="T658" s="42"/>
      <c r="U658" s="61"/>
      <c r="V658" s="60"/>
      <c r="W658" s="46"/>
      <c r="X658" s="47"/>
      <c r="Y658" s="48"/>
      <c r="Z658" s="47"/>
      <c r="AA658" s="47"/>
      <c r="AB658" s="49"/>
      <c r="AC658" s="47"/>
      <c r="AD658" s="50"/>
      <c r="AE658" s="52"/>
      <c r="AF658" s="52"/>
      <c r="AG658" s="52"/>
      <c r="AH658" s="52"/>
      <c r="AI658" s="52"/>
      <c r="AJ658" s="52"/>
      <c r="AK658" s="63"/>
      <c r="AL658" s="54"/>
      <c r="AM658" s="51"/>
      <c r="AN658" s="51"/>
      <c r="AP658" s="5"/>
      <c r="AQ658" s="5"/>
      <c r="AR658" s="5"/>
      <c r="AS658" s="5"/>
    </row>
    <row r="659" spans="1:45" s="55" customFormat="1" ht="15" customHeight="1" thickBot="1">
      <c r="A659" s="58"/>
      <c r="B659" s="37"/>
      <c r="C659" s="36"/>
      <c r="D659" s="37"/>
      <c r="E659" s="37"/>
      <c r="F659" s="38" t="str">
        <f>IF(C659="","",IF(ISNA(VLOOKUP(C659,#REF!,2,0)),"",VLOOKUP(C659,#REF!,2,0)))</f>
        <v/>
      </c>
      <c r="G659" s="39"/>
      <c r="H659" s="40"/>
      <c r="I659" s="41"/>
      <c r="J659" s="40"/>
      <c r="K659" s="40"/>
      <c r="L659" s="42" t="str">
        <f t="shared" si="19"/>
        <v/>
      </c>
      <c r="M659" s="59" t="str">
        <f>IF(C659="","",IF(ISNA(VLOOKUP(C659,#REF!,3,0)),"",VLOOKUP(C659,#REF!,3,0)))</f>
        <v/>
      </c>
      <c r="N659" s="43"/>
      <c r="O659" s="44"/>
      <c r="P659" s="45"/>
      <c r="Q659" s="45"/>
      <c r="R659" s="38" t="str">
        <f>IF(M659="","",IF(ISNA(VLOOKUP(C659,#REF!,4,0)),"",VLOOKUP(C659,#REF!,4,0)))</f>
        <v/>
      </c>
      <c r="S659" s="60"/>
      <c r="T659" s="42"/>
      <c r="U659" s="61"/>
      <c r="V659" s="60"/>
      <c r="W659" s="46"/>
      <c r="X659" s="47"/>
      <c r="Y659" s="47"/>
      <c r="Z659" s="47"/>
      <c r="AA659" s="47"/>
      <c r="AB659" s="49"/>
      <c r="AC659" s="47"/>
      <c r="AD659" s="50"/>
      <c r="AE659" s="127"/>
      <c r="AF659" s="127"/>
      <c r="AG659" s="127"/>
      <c r="AH659" s="72"/>
      <c r="AI659" s="72"/>
      <c r="AJ659" s="72"/>
      <c r="AK659" s="68"/>
      <c r="AL659" s="54"/>
      <c r="AM659" s="51"/>
      <c r="AN659" s="51"/>
      <c r="AP659" s="5"/>
      <c r="AQ659" s="5"/>
      <c r="AR659" s="5"/>
      <c r="AS659" s="5"/>
    </row>
    <row r="660" spans="1:45" s="55" customFormat="1" ht="15" customHeight="1" thickBot="1">
      <c r="A660" s="58"/>
      <c r="B660" s="37"/>
      <c r="C660" s="36"/>
      <c r="D660" s="37"/>
      <c r="E660" s="37"/>
      <c r="F660" s="38" t="str">
        <f>IF(C660="","",IF(ISNA(VLOOKUP(C660,#REF!,2,0)),"",VLOOKUP(C660,#REF!,2,0)))</f>
        <v/>
      </c>
      <c r="G660" s="39"/>
      <c r="H660" s="40"/>
      <c r="I660" s="41"/>
      <c r="J660" s="40"/>
      <c r="K660" s="40"/>
      <c r="L660" s="42" t="str">
        <f t="shared" si="19"/>
        <v/>
      </c>
      <c r="M660" s="59" t="str">
        <f>IF(C660="","",IF(ISNA(VLOOKUP(C660,#REF!,3,0)),"",VLOOKUP(C660,#REF!,3,0)))</f>
        <v/>
      </c>
      <c r="N660" s="43"/>
      <c r="O660" s="44"/>
      <c r="P660" s="45"/>
      <c r="Q660" s="45"/>
      <c r="R660" s="38" t="str">
        <f>IF(M660="","",IF(ISNA(VLOOKUP(C660,#REF!,4,0)),"",VLOOKUP(C660,#REF!,4,0)))</f>
        <v/>
      </c>
      <c r="S660" s="60"/>
      <c r="T660" s="42"/>
      <c r="U660" s="61"/>
      <c r="V660" s="60"/>
      <c r="W660" s="46"/>
      <c r="X660" s="47"/>
      <c r="Y660" s="47"/>
      <c r="Z660" s="47"/>
      <c r="AA660" s="47"/>
      <c r="AB660" s="49"/>
      <c r="AC660" s="47"/>
      <c r="AD660" s="50"/>
      <c r="AE660" s="51"/>
      <c r="AF660" s="51"/>
      <c r="AG660" s="51"/>
      <c r="AH660" s="51"/>
      <c r="AI660" s="51"/>
      <c r="AJ660" s="51"/>
      <c r="AK660" s="73"/>
      <c r="AL660" s="54"/>
      <c r="AM660" s="52"/>
      <c r="AN660" s="52"/>
      <c r="AP660" s="5"/>
      <c r="AQ660" s="5"/>
      <c r="AR660" s="5"/>
      <c r="AS660" s="5"/>
    </row>
    <row r="661" spans="1:45" s="55" customFormat="1" ht="15" customHeight="1">
      <c r="A661" s="58"/>
      <c r="B661" s="37"/>
      <c r="C661" s="36"/>
      <c r="D661" s="37"/>
      <c r="E661" s="37"/>
      <c r="F661" s="38" t="str">
        <f>IF(C661="","",IF(ISNA(VLOOKUP(C661,#REF!,2,0)),"",VLOOKUP(C661,#REF!,2,0)))</f>
        <v/>
      </c>
      <c r="G661" s="39"/>
      <c r="H661" s="40"/>
      <c r="I661" s="41"/>
      <c r="J661" s="40"/>
      <c r="K661" s="40"/>
      <c r="L661" s="42" t="str">
        <f t="shared" si="19"/>
        <v/>
      </c>
      <c r="M661" s="59" t="str">
        <f>IF(C661="","",IF(ISNA(VLOOKUP(C661,#REF!,3,0)),"",VLOOKUP(C661,#REF!,3,0)))</f>
        <v/>
      </c>
      <c r="N661" s="43"/>
      <c r="O661" s="44"/>
      <c r="P661" s="45"/>
      <c r="Q661" s="45"/>
      <c r="R661" s="38" t="str">
        <f>IF(M661="","",IF(ISNA(VLOOKUP(C661,#REF!,4,0)),"",VLOOKUP(C661,#REF!,4,0)))</f>
        <v/>
      </c>
      <c r="S661" s="60"/>
      <c r="T661" s="42"/>
      <c r="U661" s="61"/>
      <c r="V661" s="60"/>
      <c r="W661" s="47"/>
      <c r="X661" s="47"/>
      <c r="Y661" s="48"/>
      <c r="Z661" s="47"/>
      <c r="AA661" s="47"/>
      <c r="AB661" s="49"/>
      <c r="AC661" s="47"/>
      <c r="AD661" s="50"/>
      <c r="AE661" s="73"/>
      <c r="AF661" s="73"/>
      <c r="AG661" s="73"/>
      <c r="AH661" s="73"/>
      <c r="AI661" s="73"/>
      <c r="AJ661" s="73"/>
      <c r="AK661" s="73"/>
      <c r="AL661" s="73"/>
      <c r="AM661" s="73"/>
      <c r="AN661" s="73"/>
      <c r="AP661" s="5"/>
      <c r="AQ661" s="5"/>
      <c r="AR661" s="5"/>
      <c r="AS661" s="5"/>
    </row>
    <row r="662" spans="1:45" s="55" customFormat="1" ht="15" customHeight="1">
      <c r="A662" s="58"/>
      <c r="B662" s="37"/>
      <c r="C662" s="36"/>
      <c r="D662" s="37"/>
      <c r="E662" s="37"/>
      <c r="F662" s="38" t="str">
        <f>IF(C662="","",IF(ISNA(VLOOKUP(C662,#REF!,2,0)),"",VLOOKUP(C662,#REF!,2,0)))</f>
        <v/>
      </c>
      <c r="G662" s="39"/>
      <c r="H662" s="40"/>
      <c r="I662" s="41"/>
      <c r="J662" s="40"/>
      <c r="K662" s="40"/>
      <c r="L662" s="42" t="str">
        <f t="shared" si="19"/>
        <v/>
      </c>
      <c r="M662" s="59" t="str">
        <f>IF(C662="","",IF(ISNA(VLOOKUP(C662,#REF!,3,0)),"",VLOOKUP(C662,#REF!,3,0)))</f>
        <v/>
      </c>
      <c r="N662" s="43"/>
      <c r="O662" s="44"/>
      <c r="P662" s="45"/>
      <c r="Q662" s="45"/>
      <c r="R662" s="38" t="str">
        <f>IF(M662="","",IF(ISNA(VLOOKUP(C662,#REF!,4,0)),"",VLOOKUP(C662,#REF!,4,0)))</f>
        <v/>
      </c>
      <c r="S662" s="60"/>
      <c r="T662" s="42"/>
      <c r="U662" s="61"/>
      <c r="V662" s="60"/>
      <c r="W662" s="47"/>
      <c r="X662" s="47"/>
      <c r="Y662" s="47"/>
      <c r="Z662" s="47"/>
      <c r="AA662" s="47"/>
      <c r="AB662" s="49"/>
      <c r="AC662" s="47"/>
      <c r="AD662" s="50"/>
      <c r="AE662"/>
      <c r="AF662"/>
      <c r="AG662"/>
      <c r="AH662"/>
      <c r="AI662"/>
      <c r="AJ662"/>
      <c r="AK662"/>
      <c r="AL662"/>
      <c r="AM662"/>
      <c r="AN662"/>
      <c r="AP662" s="5"/>
      <c r="AQ662" s="5"/>
      <c r="AR662" s="5"/>
      <c r="AS662" s="5"/>
    </row>
    <row r="663" spans="1:45" s="55" customFormat="1" ht="15" customHeight="1">
      <c r="A663" s="58"/>
      <c r="B663" s="37"/>
      <c r="C663" s="36"/>
      <c r="D663" s="37"/>
      <c r="E663" s="37"/>
      <c r="F663" s="38" t="str">
        <f>IF(C663="","",IF(ISNA(VLOOKUP(C663,#REF!,2,0)),"",VLOOKUP(C663,#REF!,2,0)))</f>
        <v/>
      </c>
      <c r="G663" s="39"/>
      <c r="H663" s="40"/>
      <c r="I663" s="41"/>
      <c r="J663" s="40"/>
      <c r="K663" s="40"/>
      <c r="L663" s="42" t="str">
        <f t="shared" si="19"/>
        <v/>
      </c>
      <c r="M663" s="59" t="str">
        <f>IF(C663="","",IF(ISNA(VLOOKUP(C663,#REF!,3,0)),"",VLOOKUP(C663,#REF!,3,0)))</f>
        <v/>
      </c>
      <c r="N663" s="43"/>
      <c r="O663" s="44"/>
      <c r="P663" s="45"/>
      <c r="Q663" s="45"/>
      <c r="R663" s="38" t="str">
        <f>IF(M663="","",IF(ISNA(VLOOKUP(C663,#REF!,4,0)),"",VLOOKUP(C663,#REF!,4,0)))</f>
        <v/>
      </c>
      <c r="S663" s="60"/>
      <c r="T663" s="42"/>
      <c r="U663" s="61"/>
      <c r="V663" s="60"/>
      <c r="W663" s="47"/>
      <c r="X663" s="47"/>
      <c r="Y663" s="47"/>
      <c r="Z663" s="47"/>
      <c r="AA663" s="47"/>
      <c r="AB663" s="49"/>
      <c r="AC663" s="47"/>
      <c r="AD663" s="50"/>
      <c r="AE663"/>
      <c r="AF663"/>
      <c r="AG663"/>
      <c r="AH663"/>
      <c r="AI663"/>
      <c r="AJ663"/>
      <c r="AK663"/>
      <c r="AL663"/>
      <c r="AM663"/>
      <c r="AN663"/>
      <c r="AP663" s="5"/>
      <c r="AQ663" s="5"/>
      <c r="AR663" s="5"/>
      <c r="AS663" s="5"/>
    </row>
    <row r="664" spans="1:45" s="55" customFormat="1" ht="15" customHeight="1">
      <c r="A664" s="58"/>
      <c r="B664" s="37"/>
      <c r="C664" s="36"/>
      <c r="D664" s="37"/>
      <c r="E664" s="37"/>
      <c r="F664" s="38" t="str">
        <f>IF(C664="","",IF(ISNA(VLOOKUP(C664,#REF!,2,0)),"",VLOOKUP(C664,#REF!,2,0)))</f>
        <v/>
      </c>
      <c r="G664" s="39"/>
      <c r="H664" s="40"/>
      <c r="I664" s="41"/>
      <c r="J664" s="40"/>
      <c r="K664" s="40"/>
      <c r="L664" s="42" t="str">
        <f t="shared" si="19"/>
        <v/>
      </c>
      <c r="M664" s="59" t="str">
        <f>IF(C664="","",IF(ISNA(VLOOKUP(C664,#REF!,3,0)),"",VLOOKUP(C664,#REF!,3,0)))</f>
        <v/>
      </c>
      <c r="N664" s="43"/>
      <c r="O664" s="44"/>
      <c r="P664" s="45"/>
      <c r="Q664" s="45"/>
      <c r="R664" s="38" t="str">
        <f>IF(M664="","",IF(ISNA(VLOOKUP(C664,#REF!,4,0)),"",VLOOKUP(C664,#REF!,4,0)))</f>
        <v/>
      </c>
      <c r="S664" s="60"/>
      <c r="T664" s="42"/>
      <c r="U664" s="61"/>
      <c r="V664" s="60"/>
      <c r="W664" s="47"/>
      <c r="X664" s="47"/>
      <c r="Y664" s="47"/>
      <c r="Z664" s="47"/>
      <c r="AA664" s="47"/>
      <c r="AB664" s="49"/>
      <c r="AC664" s="47"/>
      <c r="AD664" s="50"/>
      <c r="AE664"/>
      <c r="AF664"/>
      <c r="AG664"/>
      <c r="AH664"/>
      <c r="AI664"/>
      <c r="AJ664"/>
      <c r="AK664"/>
      <c r="AL664"/>
      <c r="AM664"/>
      <c r="AN664"/>
      <c r="AP664" s="5"/>
      <c r="AQ664" s="5"/>
      <c r="AR664" s="5"/>
      <c r="AS664" s="5"/>
    </row>
    <row r="665" spans="1:45" s="55" customFormat="1" ht="15" customHeight="1">
      <c r="A665" s="58"/>
      <c r="B665" s="37"/>
      <c r="C665" s="36"/>
      <c r="D665" s="37"/>
      <c r="E665" s="37"/>
      <c r="F665" s="38" t="str">
        <f>IF(C665="","",IF(ISNA(VLOOKUP(C665,#REF!,2,0)),"",VLOOKUP(C665,#REF!,2,0)))</f>
        <v/>
      </c>
      <c r="G665" s="39"/>
      <c r="H665" s="40"/>
      <c r="I665" s="41"/>
      <c r="J665" s="40"/>
      <c r="K665" s="40"/>
      <c r="L665" s="42" t="str">
        <f t="shared" si="19"/>
        <v/>
      </c>
      <c r="M665" s="59" t="str">
        <f>IF(C665="","",IF(ISNA(VLOOKUP(C665,#REF!,3,0)),"",VLOOKUP(C665,#REF!,3,0)))</f>
        <v/>
      </c>
      <c r="N665" s="43"/>
      <c r="O665" s="44"/>
      <c r="P665" s="45"/>
      <c r="Q665" s="45"/>
      <c r="R665" s="38" t="str">
        <f>IF(M665="","",IF(ISNA(VLOOKUP(C665,#REF!,4,0)),"",VLOOKUP(C665,#REF!,4,0)))</f>
        <v/>
      </c>
      <c r="S665" s="60"/>
      <c r="T665" s="42"/>
      <c r="U665" s="61"/>
      <c r="V665" s="60"/>
      <c r="W665" s="47"/>
      <c r="X665" s="47"/>
      <c r="Y665" s="48"/>
      <c r="Z665" s="47"/>
      <c r="AA665" s="47"/>
      <c r="AB665" s="49"/>
      <c r="AC665" s="47"/>
      <c r="AD665" s="50"/>
      <c r="AE665"/>
      <c r="AF665"/>
      <c r="AG665"/>
      <c r="AH665"/>
      <c r="AI665"/>
      <c r="AJ665"/>
      <c r="AK665"/>
      <c r="AL665"/>
      <c r="AM665"/>
      <c r="AN665"/>
      <c r="AP665" s="5"/>
      <c r="AQ665" s="5"/>
      <c r="AR665" s="5"/>
      <c r="AS665" s="5"/>
    </row>
    <row r="666" spans="1:45" s="55" customFormat="1" ht="15" customHeight="1">
      <c r="A666" s="58"/>
      <c r="B666" s="37"/>
      <c r="C666" s="36"/>
      <c r="D666" s="37"/>
      <c r="E666" s="37"/>
      <c r="F666" s="38" t="str">
        <f>IF(C666="","",IF(ISNA(VLOOKUP(C666,#REF!,2,0)),"",VLOOKUP(C666,#REF!,2,0)))</f>
        <v/>
      </c>
      <c r="G666" s="39"/>
      <c r="H666" s="40"/>
      <c r="I666" s="41"/>
      <c r="J666" s="40"/>
      <c r="K666" s="40"/>
      <c r="L666" s="42" t="str">
        <f t="shared" si="19"/>
        <v/>
      </c>
      <c r="M666" s="59" t="str">
        <f>IF(C666="","",IF(ISNA(VLOOKUP(C666,#REF!,3,0)),"",VLOOKUP(C666,#REF!,3,0)))</f>
        <v/>
      </c>
      <c r="N666" s="43"/>
      <c r="O666" s="44"/>
      <c r="P666" s="45"/>
      <c r="Q666" s="45"/>
      <c r="R666" s="38" t="str">
        <f>IF(M666="","",IF(ISNA(VLOOKUP(C666,#REF!,4,0)),"",VLOOKUP(C666,#REF!,4,0)))</f>
        <v/>
      </c>
      <c r="S666" s="60"/>
      <c r="T666" s="42"/>
      <c r="U666" s="61"/>
      <c r="V666" s="60"/>
      <c r="W666" s="47"/>
      <c r="X666" s="47"/>
      <c r="Y666" s="47"/>
      <c r="Z666" s="47"/>
      <c r="AA666" s="47"/>
      <c r="AB666" s="49"/>
      <c r="AC666" s="47"/>
      <c r="AD666" s="50"/>
      <c r="AE666"/>
      <c r="AF666"/>
      <c r="AG666"/>
      <c r="AH666"/>
      <c r="AI666"/>
      <c r="AJ666"/>
      <c r="AK666"/>
      <c r="AL666"/>
      <c r="AM666"/>
      <c r="AN666"/>
      <c r="AP666" s="5"/>
      <c r="AQ666" s="5"/>
      <c r="AR666" s="5"/>
      <c r="AS666" s="5"/>
    </row>
    <row r="667" spans="1:45" s="55" customFormat="1" ht="15" customHeight="1">
      <c r="A667" s="58"/>
      <c r="B667" s="37"/>
      <c r="C667" s="36"/>
      <c r="D667" s="37"/>
      <c r="E667" s="37"/>
      <c r="F667" s="38" t="str">
        <f>IF(C667="","",IF(ISNA(VLOOKUP(C667,#REF!,2,0)),"",VLOOKUP(C667,#REF!,2,0)))</f>
        <v/>
      </c>
      <c r="G667" s="39"/>
      <c r="H667" s="40"/>
      <c r="I667" s="41"/>
      <c r="J667" s="40"/>
      <c r="K667" s="40"/>
      <c r="L667" s="42" t="str">
        <f t="shared" si="19"/>
        <v/>
      </c>
      <c r="M667" s="59" t="str">
        <f>IF(C667="","",IF(ISNA(VLOOKUP(C667,#REF!,3,0)),"",VLOOKUP(C667,#REF!,3,0)))</f>
        <v/>
      </c>
      <c r="N667" s="43"/>
      <c r="O667" s="44"/>
      <c r="P667" s="45"/>
      <c r="Q667" s="45"/>
      <c r="R667" s="38" t="str">
        <f>IF(M667="","",IF(ISNA(VLOOKUP(C667,#REF!,4,0)),"",VLOOKUP(C667,#REF!,4,0)))</f>
        <v/>
      </c>
      <c r="S667" s="60"/>
      <c r="T667" s="42"/>
      <c r="U667" s="61"/>
      <c r="V667" s="60"/>
      <c r="W667" s="62"/>
      <c r="X667" s="47"/>
      <c r="Y667" s="47"/>
      <c r="Z667" s="47"/>
      <c r="AA667" s="47"/>
      <c r="AB667" s="49"/>
      <c r="AC667" s="47"/>
      <c r="AD667" s="50"/>
      <c r="AE667"/>
      <c r="AF667"/>
      <c r="AG667"/>
      <c r="AH667"/>
      <c r="AI667"/>
      <c r="AJ667"/>
      <c r="AK667"/>
      <c r="AL667"/>
      <c r="AM667"/>
      <c r="AN667"/>
      <c r="AP667" s="5"/>
      <c r="AQ667" s="5"/>
      <c r="AR667" s="5"/>
      <c r="AS667" s="5"/>
    </row>
    <row r="668" spans="1:45" s="55" customFormat="1" ht="15" customHeight="1">
      <c r="A668" s="58"/>
      <c r="B668" s="37"/>
      <c r="C668" s="36"/>
      <c r="D668" s="37"/>
      <c r="E668" s="37"/>
      <c r="F668" s="38" t="str">
        <f>IF(C668="","",IF(ISNA(VLOOKUP(C668,#REF!,2,0)),"",VLOOKUP(C668,#REF!,2,0)))</f>
        <v/>
      </c>
      <c r="G668" s="39"/>
      <c r="H668" s="40"/>
      <c r="I668" s="41"/>
      <c r="J668" s="40"/>
      <c r="K668" s="40"/>
      <c r="L668" s="42" t="str">
        <f t="shared" si="19"/>
        <v/>
      </c>
      <c r="M668" s="59" t="str">
        <f>IF(C668="","",IF(ISNA(VLOOKUP(C668,#REF!,3,0)),"",VLOOKUP(C668,#REF!,3,0)))</f>
        <v/>
      </c>
      <c r="N668" s="43"/>
      <c r="O668" s="44"/>
      <c r="P668" s="45"/>
      <c r="Q668" s="45"/>
      <c r="R668" s="38" t="str">
        <f>IF(M668="","",IF(ISNA(VLOOKUP(C668,#REF!,4,0)),"",VLOOKUP(C668,#REF!,4,0)))</f>
        <v/>
      </c>
      <c r="S668" s="60"/>
      <c r="T668" s="42"/>
      <c r="U668" s="61"/>
      <c r="V668" s="60"/>
      <c r="W668" s="47"/>
      <c r="X668" s="47"/>
      <c r="Y668" s="47"/>
      <c r="Z668" s="47"/>
      <c r="AA668" s="47"/>
      <c r="AB668" s="49"/>
      <c r="AC668" s="47"/>
      <c r="AD668" s="50"/>
      <c r="AE668"/>
      <c r="AF668"/>
      <c r="AG668"/>
      <c r="AH668"/>
      <c r="AI668"/>
      <c r="AJ668"/>
      <c r="AK668"/>
      <c r="AL668"/>
      <c r="AM668"/>
      <c r="AN668"/>
      <c r="AP668" s="5"/>
      <c r="AQ668" s="5"/>
      <c r="AR668" s="5"/>
      <c r="AS668" s="5"/>
    </row>
    <row r="669" spans="1:45" s="55" customFormat="1" ht="15" customHeight="1">
      <c r="A669" s="58"/>
      <c r="B669" s="37"/>
      <c r="C669" s="36"/>
      <c r="D669" s="37"/>
      <c r="E669" s="37"/>
      <c r="F669" s="38" t="str">
        <f>IF(C669="","",IF(ISNA(VLOOKUP(C669,#REF!,2,0)),"",VLOOKUP(C669,#REF!,2,0)))</f>
        <v/>
      </c>
      <c r="G669" s="39"/>
      <c r="H669" s="40"/>
      <c r="I669" s="41"/>
      <c r="J669" s="40"/>
      <c r="K669" s="40"/>
      <c r="L669" s="42" t="str">
        <f t="shared" si="19"/>
        <v/>
      </c>
      <c r="M669" s="59" t="str">
        <f>IF(C669="","",IF(ISNA(VLOOKUP(C669,#REF!,3,0)),"",VLOOKUP(C669,#REF!,3,0)))</f>
        <v/>
      </c>
      <c r="N669" s="43"/>
      <c r="O669" s="44"/>
      <c r="P669" s="45"/>
      <c r="Q669" s="45"/>
      <c r="R669" s="38" t="str">
        <f>IF(M669="","",IF(ISNA(VLOOKUP(C669,#REF!,4,0)),"",VLOOKUP(C669,#REF!,4,0)))</f>
        <v/>
      </c>
      <c r="S669" s="60"/>
      <c r="T669" s="42"/>
      <c r="U669" s="61"/>
      <c r="V669" s="60"/>
      <c r="W669" s="47"/>
      <c r="X669" s="47"/>
      <c r="Y669" s="48"/>
      <c r="Z669" s="47"/>
      <c r="AA669" s="47"/>
      <c r="AB669" s="49"/>
      <c r="AC669" s="47"/>
      <c r="AD669" s="50"/>
      <c r="AE669"/>
      <c r="AF669"/>
      <c r="AG669"/>
      <c r="AH669"/>
      <c r="AI669"/>
      <c r="AJ669"/>
      <c r="AK669"/>
      <c r="AL669"/>
      <c r="AM669"/>
      <c r="AN669"/>
      <c r="AP669" s="5"/>
      <c r="AQ669" s="5"/>
      <c r="AR669" s="5"/>
      <c r="AS669" s="5"/>
    </row>
    <row r="670" spans="1:45" s="55" customFormat="1" ht="15" customHeight="1">
      <c r="A670" s="58"/>
      <c r="B670" s="37"/>
      <c r="C670" s="36"/>
      <c r="D670" s="37"/>
      <c r="E670" s="37"/>
      <c r="F670" s="38" t="str">
        <f>IF(C670="","",IF(ISNA(VLOOKUP(C670,#REF!,2,0)),"",VLOOKUP(C670,#REF!,2,0)))</f>
        <v/>
      </c>
      <c r="G670" s="39"/>
      <c r="H670" s="40"/>
      <c r="I670" s="41"/>
      <c r="J670" s="40"/>
      <c r="K670" s="40"/>
      <c r="L670" s="42" t="str">
        <f t="shared" si="19"/>
        <v/>
      </c>
      <c r="M670" s="59" t="str">
        <f>IF(C670="","",IF(ISNA(VLOOKUP(C670,#REF!,3,0)),"",VLOOKUP(C670,#REF!,3,0)))</f>
        <v/>
      </c>
      <c r="N670" s="43"/>
      <c r="O670" s="44"/>
      <c r="P670" s="45"/>
      <c r="Q670" s="45"/>
      <c r="R670" s="38" t="str">
        <f>IF(M670="","",IF(ISNA(VLOOKUP(C670,#REF!,4,0)),"",VLOOKUP(C670,#REF!,4,0)))</f>
        <v/>
      </c>
      <c r="S670" s="60"/>
      <c r="T670" s="42"/>
      <c r="U670" s="61"/>
      <c r="V670" s="60"/>
      <c r="W670" s="47"/>
      <c r="X670" s="47"/>
      <c r="Y670" s="47"/>
      <c r="Z670" s="47"/>
      <c r="AA670" s="47"/>
      <c r="AB670" s="49"/>
      <c r="AC670" s="47"/>
      <c r="AD670" s="50"/>
      <c r="AE670"/>
      <c r="AF670"/>
      <c r="AG670"/>
      <c r="AH670"/>
      <c r="AI670"/>
      <c r="AJ670"/>
      <c r="AK670"/>
      <c r="AL670"/>
      <c r="AM670"/>
      <c r="AN670"/>
      <c r="AP670" s="5"/>
      <c r="AQ670" s="5"/>
      <c r="AR670" s="5"/>
      <c r="AS670" s="5"/>
    </row>
    <row r="671" spans="1:45" s="55" customFormat="1" ht="15" customHeight="1">
      <c r="A671" s="58"/>
      <c r="B671" s="37"/>
      <c r="C671" s="36"/>
      <c r="D671" s="37"/>
      <c r="E671" s="37"/>
      <c r="F671" s="38" t="str">
        <f>IF(C671="","",IF(ISNA(VLOOKUP(C671,#REF!,2,0)),"",VLOOKUP(C671,#REF!,2,0)))</f>
        <v/>
      </c>
      <c r="G671" s="39"/>
      <c r="H671" s="40"/>
      <c r="I671" s="41"/>
      <c r="J671" s="40"/>
      <c r="K671" s="40"/>
      <c r="L671" s="42" t="str">
        <f t="shared" si="19"/>
        <v/>
      </c>
      <c r="M671" s="59" t="str">
        <f>IF(C671="","",IF(ISNA(VLOOKUP(C671,#REF!,3,0)),"",VLOOKUP(C671,#REF!,3,0)))</f>
        <v/>
      </c>
      <c r="N671" s="43"/>
      <c r="O671" s="44"/>
      <c r="P671" s="45"/>
      <c r="Q671" s="45"/>
      <c r="R671" s="38" t="str">
        <f>IF(M671="","",IF(ISNA(VLOOKUP(C671,#REF!,4,0)),"",VLOOKUP(C671,#REF!,4,0)))</f>
        <v/>
      </c>
      <c r="S671" s="60"/>
      <c r="T671" s="42"/>
      <c r="U671" s="61"/>
      <c r="V671" s="60"/>
      <c r="W671" s="46"/>
      <c r="X671" s="47"/>
      <c r="Y671" s="48"/>
      <c r="Z671" s="47"/>
      <c r="AA671" s="48"/>
      <c r="AB671" s="76"/>
      <c r="AC671" s="62"/>
      <c r="AE671"/>
      <c r="AF671"/>
      <c r="AG671"/>
      <c r="AH671"/>
      <c r="AI671"/>
      <c r="AJ671"/>
      <c r="AK671"/>
      <c r="AL671"/>
      <c r="AM671"/>
      <c r="AN671"/>
      <c r="AP671" s="5"/>
      <c r="AQ671" s="5"/>
      <c r="AR671" s="5"/>
      <c r="AS671" s="5"/>
    </row>
    <row r="672" spans="1:45" s="55" customFormat="1" ht="15" customHeight="1">
      <c r="A672" s="58"/>
      <c r="B672" s="37"/>
      <c r="C672" s="36"/>
      <c r="D672" s="37"/>
      <c r="E672" s="37"/>
      <c r="F672" s="38" t="str">
        <f>IF(C672="","",IF(ISNA(VLOOKUP(C672,#REF!,2,0)),"",VLOOKUP(C672,#REF!,2,0)))</f>
        <v/>
      </c>
      <c r="G672" s="39"/>
      <c r="H672" s="40"/>
      <c r="I672" s="41"/>
      <c r="J672" s="40"/>
      <c r="K672" s="40"/>
      <c r="L672" s="42" t="str">
        <f t="shared" si="19"/>
        <v/>
      </c>
      <c r="M672" s="59" t="str">
        <f>IF(C672="","",IF(ISNA(VLOOKUP(C672,#REF!,3,0)),"",VLOOKUP(C672,#REF!,3,0)))</f>
        <v/>
      </c>
      <c r="N672" s="43"/>
      <c r="O672" s="44"/>
      <c r="P672" s="45"/>
      <c r="Q672" s="45"/>
      <c r="R672" s="38" t="str">
        <f>IF(M672="","",IF(ISNA(VLOOKUP(C672,#REF!,4,0)),"",VLOOKUP(C672,#REF!,4,0)))</f>
        <v/>
      </c>
      <c r="S672" s="60"/>
      <c r="T672" s="42"/>
      <c r="U672" s="61"/>
      <c r="V672" s="60"/>
      <c r="W672" s="47"/>
      <c r="X672" s="47"/>
      <c r="Y672" s="47"/>
      <c r="Z672" s="47"/>
      <c r="AA672" s="47"/>
      <c r="AB672" s="49"/>
      <c r="AC672" s="47"/>
      <c r="AD672" s="50"/>
      <c r="AE672"/>
      <c r="AF672"/>
      <c r="AG672"/>
      <c r="AH672"/>
      <c r="AI672"/>
      <c r="AJ672"/>
      <c r="AK672"/>
      <c r="AL672"/>
      <c r="AM672"/>
      <c r="AN672"/>
      <c r="AP672" s="5"/>
      <c r="AQ672" s="5"/>
      <c r="AR672" s="5"/>
      <c r="AS672" s="5"/>
    </row>
    <row r="673" spans="1:45" s="55" customFormat="1" ht="15" customHeight="1">
      <c r="A673" s="58"/>
      <c r="B673" s="37"/>
      <c r="C673" s="36"/>
      <c r="D673" s="37"/>
      <c r="E673" s="37"/>
      <c r="F673" s="38" t="str">
        <f>IF(C673="","",IF(ISNA(VLOOKUP(C673,#REF!,2,0)),"",VLOOKUP(C673,#REF!,2,0)))</f>
        <v/>
      </c>
      <c r="G673" s="39"/>
      <c r="H673" s="40"/>
      <c r="I673" s="41"/>
      <c r="J673" s="40"/>
      <c r="K673" s="40"/>
      <c r="L673" s="42" t="str">
        <f t="shared" si="19"/>
        <v/>
      </c>
      <c r="M673" s="59" t="str">
        <f>IF(C673="","",IF(ISNA(VLOOKUP(C673,#REF!,3,0)),"",VLOOKUP(C673,#REF!,3,0)))</f>
        <v/>
      </c>
      <c r="N673" s="43"/>
      <c r="O673" s="44"/>
      <c r="P673" s="45"/>
      <c r="Q673" s="45"/>
      <c r="R673" s="38" t="str">
        <f>IF(M673="","",IF(ISNA(VLOOKUP(C673,#REF!,4,0)),"",VLOOKUP(C673,#REF!,4,0)))</f>
        <v/>
      </c>
      <c r="S673" s="60"/>
      <c r="T673" s="42"/>
      <c r="U673" s="61"/>
      <c r="V673" s="60"/>
      <c r="W673" s="47"/>
      <c r="X673" s="47"/>
      <c r="Y673" s="48"/>
      <c r="Z673" s="47"/>
      <c r="AA673" s="47"/>
      <c r="AB673" s="49"/>
      <c r="AC673" s="47"/>
      <c r="AD673" s="50"/>
      <c r="AE673"/>
      <c r="AF673"/>
      <c r="AG673"/>
      <c r="AH673"/>
      <c r="AI673"/>
      <c r="AJ673"/>
      <c r="AK673"/>
      <c r="AL673"/>
      <c r="AM673"/>
      <c r="AN673"/>
      <c r="AP673" s="5"/>
      <c r="AQ673" s="5"/>
      <c r="AR673" s="5"/>
      <c r="AS673" s="5"/>
    </row>
    <row r="674" spans="1:45" s="55" customFormat="1" ht="15" customHeight="1">
      <c r="A674" s="58"/>
      <c r="B674" s="37"/>
      <c r="C674" s="36"/>
      <c r="D674" s="37"/>
      <c r="E674" s="37"/>
      <c r="F674" s="38" t="str">
        <f>IF(C674="","",IF(ISNA(VLOOKUP(C674,#REF!,2,0)),"",VLOOKUP(C674,#REF!,2,0)))</f>
        <v/>
      </c>
      <c r="G674" s="39"/>
      <c r="H674" s="40"/>
      <c r="I674" s="41"/>
      <c r="J674" s="40"/>
      <c r="K674" s="40"/>
      <c r="L674" s="42" t="str">
        <f t="shared" si="19"/>
        <v/>
      </c>
      <c r="M674" s="59" t="str">
        <f>IF(C674="","",IF(ISNA(VLOOKUP(C674,#REF!,3,0)),"",VLOOKUP(C674,#REF!,3,0)))</f>
        <v/>
      </c>
      <c r="N674" s="43"/>
      <c r="O674" s="44"/>
      <c r="P674" s="45"/>
      <c r="Q674" s="45"/>
      <c r="R674" s="38" t="str">
        <f>IF(M674="","",IF(ISNA(VLOOKUP(C674,#REF!,4,0)),"",VLOOKUP(C674,#REF!,4,0)))</f>
        <v/>
      </c>
      <c r="S674" s="60"/>
      <c r="T674" s="42"/>
      <c r="U674" s="61"/>
      <c r="V674" s="60"/>
      <c r="W674" s="46"/>
      <c r="X674" s="47"/>
      <c r="Y674" s="48"/>
      <c r="Z674" s="47"/>
      <c r="AA674" s="47"/>
      <c r="AB674" s="49"/>
      <c r="AC674" s="47"/>
      <c r="AD674" s="50"/>
      <c r="AE674"/>
      <c r="AF674"/>
      <c r="AG674"/>
      <c r="AH674"/>
      <c r="AI674"/>
      <c r="AJ674"/>
      <c r="AK674"/>
      <c r="AL674"/>
      <c r="AM674"/>
      <c r="AN674"/>
      <c r="AP674" s="5"/>
      <c r="AQ674" s="5"/>
      <c r="AR674" s="5"/>
      <c r="AS674" s="5"/>
    </row>
    <row r="675" spans="1:45" s="55" customFormat="1" ht="15" customHeight="1">
      <c r="A675" s="58"/>
      <c r="B675" s="37"/>
      <c r="C675" s="36"/>
      <c r="D675" s="37"/>
      <c r="E675" s="37"/>
      <c r="F675" s="38" t="str">
        <f>IF(C675="","",IF(ISNA(VLOOKUP(C675,#REF!,2,0)),"",VLOOKUP(C675,#REF!,2,0)))</f>
        <v/>
      </c>
      <c r="G675" s="39"/>
      <c r="H675" s="40"/>
      <c r="I675" s="41"/>
      <c r="J675" s="40"/>
      <c r="K675" s="40"/>
      <c r="L675" s="42" t="str">
        <f t="shared" si="19"/>
        <v/>
      </c>
      <c r="M675" s="59" t="str">
        <f>IF(C675="","",IF(ISNA(VLOOKUP(C675,#REF!,3,0)),"",VLOOKUP(C675,#REF!,3,0)))</f>
        <v/>
      </c>
      <c r="N675" s="43"/>
      <c r="O675" s="44"/>
      <c r="P675" s="45"/>
      <c r="Q675" s="45"/>
      <c r="R675" s="38" t="str">
        <f>IF(M675="","",IF(ISNA(VLOOKUP(C675,#REF!,4,0)),"",VLOOKUP(C675,#REF!,4,0)))</f>
        <v/>
      </c>
      <c r="S675" s="60"/>
      <c r="T675" s="42"/>
      <c r="U675" s="61"/>
      <c r="V675" s="60"/>
      <c r="W675" s="46"/>
      <c r="X675" s="47"/>
      <c r="Y675" s="47"/>
      <c r="Z675" s="47"/>
      <c r="AA675" s="47"/>
      <c r="AB675" s="49"/>
      <c r="AC675" s="47"/>
      <c r="AD675" s="50"/>
      <c r="AE675"/>
      <c r="AF675"/>
      <c r="AG675"/>
      <c r="AH675"/>
      <c r="AI675"/>
      <c r="AJ675"/>
      <c r="AK675"/>
      <c r="AL675"/>
      <c r="AM675"/>
      <c r="AN675"/>
      <c r="AP675" s="5"/>
      <c r="AQ675" s="5"/>
      <c r="AR675" s="5"/>
      <c r="AS675" s="5"/>
    </row>
    <row r="676" spans="1:45" s="55" customFormat="1" ht="15" customHeight="1">
      <c r="A676" s="58"/>
      <c r="B676" s="37"/>
      <c r="C676" s="36"/>
      <c r="D676" s="37"/>
      <c r="E676" s="37"/>
      <c r="F676" s="38" t="str">
        <f>IF(C676="","",IF(ISNA(VLOOKUP(C676,#REF!,2,0)),"",VLOOKUP(C676,#REF!,2,0)))</f>
        <v/>
      </c>
      <c r="G676" s="39"/>
      <c r="H676" s="40"/>
      <c r="I676" s="41"/>
      <c r="J676" s="40"/>
      <c r="K676" s="40"/>
      <c r="L676" s="42" t="str">
        <f t="shared" si="19"/>
        <v/>
      </c>
      <c r="M676" s="59" t="str">
        <f>IF(C676="","",IF(ISNA(VLOOKUP(C676,#REF!,3,0)),"",VLOOKUP(C676,#REF!,3,0)))</f>
        <v/>
      </c>
      <c r="N676" s="43"/>
      <c r="O676" s="44"/>
      <c r="P676" s="45"/>
      <c r="Q676" s="45"/>
      <c r="R676" s="38" t="str">
        <f>IF(M676="","",IF(ISNA(VLOOKUP(C676,#REF!,4,0)),"",VLOOKUP(C676,#REF!,4,0)))</f>
        <v/>
      </c>
      <c r="S676" s="60"/>
      <c r="T676" s="42"/>
      <c r="U676" s="61"/>
      <c r="V676" s="60"/>
      <c r="W676" s="46"/>
      <c r="X676" s="47"/>
      <c r="Y676" s="47"/>
      <c r="Z676" s="47"/>
      <c r="AA676" s="47"/>
      <c r="AB676" s="49"/>
      <c r="AC676" s="47"/>
      <c r="AD676" s="50"/>
      <c r="AE676"/>
      <c r="AF676"/>
      <c r="AG676"/>
      <c r="AH676"/>
      <c r="AI676"/>
      <c r="AJ676"/>
      <c r="AK676"/>
      <c r="AL676"/>
      <c r="AM676"/>
      <c r="AN676"/>
      <c r="AP676" s="5"/>
      <c r="AQ676" s="5"/>
      <c r="AR676" s="5"/>
      <c r="AS676" s="5"/>
    </row>
    <row r="677" spans="1:45" s="55" customFormat="1" ht="15" customHeight="1">
      <c r="A677" s="58"/>
      <c r="B677" s="37"/>
      <c r="C677" s="36"/>
      <c r="D677" s="37"/>
      <c r="E677" s="37"/>
      <c r="F677" s="38" t="str">
        <f>IF(C677="","",IF(ISNA(VLOOKUP(C677,#REF!,2,0)),"",VLOOKUP(C677,#REF!,2,0)))</f>
        <v/>
      </c>
      <c r="G677" s="39"/>
      <c r="H677" s="40"/>
      <c r="I677" s="41"/>
      <c r="J677" s="40"/>
      <c r="K677" s="40"/>
      <c r="L677" s="42" t="str">
        <f t="shared" si="19"/>
        <v/>
      </c>
      <c r="M677" s="59" t="str">
        <f>IF(C677="","",IF(ISNA(VLOOKUP(C677,#REF!,3,0)),"",VLOOKUP(C677,#REF!,3,0)))</f>
        <v/>
      </c>
      <c r="N677" s="43"/>
      <c r="O677" s="44"/>
      <c r="P677" s="45"/>
      <c r="Q677" s="45"/>
      <c r="R677" s="38" t="str">
        <f>IF(M677="","",IF(ISNA(VLOOKUP(C677,#REF!,4,0)),"",VLOOKUP(C677,#REF!,4,0)))</f>
        <v/>
      </c>
      <c r="S677" s="60"/>
      <c r="T677" s="42"/>
      <c r="U677" s="61"/>
      <c r="V677" s="60"/>
      <c r="W677" s="47"/>
      <c r="X677" s="47"/>
      <c r="Y677" s="48"/>
      <c r="Z677" s="47"/>
      <c r="AA677" s="47"/>
      <c r="AB677" s="49"/>
      <c r="AC677" s="47"/>
      <c r="AD677" s="50"/>
      <c r="AE677"/>
      <c r="AF677"/>
      <c r="AG677"/>
      <c r="AH677"/>
      <c r="AI677"/>
      <c r="AJ677"/>
      <c r="AK677"/>
      <c r="AL677"/>
      <c r="AM677"/>
      <c r="AN677"/>
      <c r="AP677" s="5"/>
      <c r="AQ677" s="5"/>
      <c r="AR677" s="5"/>
      <c r="AS677" s="5"/>
    </row>
    <row r="678" spans="1:45" s="55" customFormat="1" ht="15" customHeight="1">
      <c r="A678" s="58"/>
      <c r="B678" s="37"/>
      <c r="C678" s="36"/>
      <c r="D678" s="37"/>
      <c r="E678" s="37"/>
      <c r="F678" s="38" t="str">
        <f>IF(C678="","",IF(ISNA(VLOOKUP(C678,#REF!,2,0)),"",VLOOKUP(C678,#REF!,2,0)))</f>
        <v/>
      </c>
      <c r="G678" s="39"/>
      <c r="H678" s="40"/>
      <c r="I678" s="41"/>
      <c r="J678" s="40"/>
      <c r="K678" s="40"/>
      <c r="L678" s="42" t="str">
        <f t="shared" si="19"/>
        <v/>
      </c>
      <c r="M678" s="59" t="str">
        <f>IF(C678="","",IF(ISNA(VLOOKUP(C678,#REF!,3,0)),"",VLOOKUP(C678,#REF!,3,0)))</f>
        <v/>
      </c>
      <c r="N678" s="43"/>
      <c r="O678" s="44"/>
      <c r="P678" s="45"/>
      <c r="Q678" s="45"/>
      <c r="R678" s="38" t="str">
        <f>IF(M678="","",IF(ISNA(VLOOKUP(C678,#REF!,4,0)),"",VLOOKUP(C678,#REF!,4,0)))</f>
        <v/>
      </c>
      <c r="S678" s="60"/>
      <c r="T678" s="42"/>
      <c r="U678" s="61"/>
      <c r="V678" s="60"/>
      <c r="W678" s="47"/>
      <c r="X678" s="47"/>
      <c r="Y678" s="47"/>
      <c r="Z678" s="47"/>
      <c r="AA678" s="47"/>
      <c r="AB678" s="49"/>
      <c r="AC678" s="47"/>
      <c r="AD678" s="50"/>
      <c r="AE678"/>
      <c r="AF678"/>
      <c r="AG678"/>
      <c r="AH678"/>
      <c r="AI678"/>
      <c r="AJ678"/>
      <c r="AK678"/>
      <c r="AL678"/>
      <c r="AM678"/>
      <c r="AN678"/>
      <c r="AP678" s="5"/>
      <c r="AQ678" s="5"/>
      <c r="AR678" s="5"/>
      <c r="AS678" s="5"/>
    </row>
    <row r="679" spans="1:45" s="55" customFormat="1" ht="15" customHeight="1">
      <c r="A679" s="58"/>
      <c r="B679" s="37"/>
      <c r="C679" s="36"/>
      <c r="D679" s="37"/>
      <c r="E679" s="37"/>
      <c r="F679" s="38" t="str">
        <f>IF(C679="","",IF(ISNA(VLOOKUP(C679,#REF!,2,0)),"",VLOOKUP(C679,#REF!,2,0)))</f>
        <v/>
      </c>
      <c r="G679" s="39"/>
      <c r="H679" s="40"/>
      <c r="I679" s="41"/>
      <c r="J679" s="40"/>
      <c r="K679" s="40"/>
      <c r="L679" s="42" t="str">
        <f t="shared" si="19"/>
        <v/>
      </c>
      <c r="M679" s="59" t="str">
        <f>IF(C679="","",IF(ISNA(VLOOKUP(C679,#REF!,3,0)),"",VLOOKUP(C679,#REF!,3,0)))</f>
        <v/>
      </c>
      <c r="N679" s="43"/>
      <c r="O679" s="44"/>
      <c r="P679" s="45"/>
      <c r="Q679" s="45"/>
      <c r="R679" s="38" t="str">
        <f>IF(M679="","",IF(ISNA(VLOOKUP(C679,#REF!,4,0)),"",VLOOKUP(C679,#REF!,4,0)))</f>
        <v/>
      </c>
      <c r="S679" s="60"/>
      <c r="T679" s="42"/>
      <c r="U679" s="61"/>
      <c r="V679" s="60"/>
      <c r="W679" s="47"/>
      <c r="X679" s="47"/>
      <c r="Y679" s="47"/>
      <c r="Z679" s="47"/>
      <c r="AA679" s="47"/>
      <c r="AB679" s="49"/>
      <c r="AC679" s="47"/>
      <c r="AD679" s="50"/>
      <c r="AE679"/>
      <c r="AF679"/>
      <c r="AG679"/>
      <c r="AH679"/>
      <c r="AI679"/>
      <c r="AJ679"/>
      <c r="AK679"/>
      <c r="AL679"/>
      <c r="AM679"/>
      <c r="AN679"/>
      <c r="AP679" s="5"/>
      <c r="AQ679" s="5"/>
      <c r="AR679" s="5"/>
      <c r="AS679" s="5"/>
    </row>
    <row r="680" spans="1:45" s="55" customFormat="1" ht="15" customHeight="1">
      <c r="A680" s="58"/>
      <c r="B680" s="37"/>
      <c r="C680" s="36"/>
      <c r="D680" s="37"/>
      <c r="E680" s="37"/>
      <c r="F680" s="38" t="str">
        <f>IF(C680="","",IF(ISNA(VLOOKUP(C680,#REF!,2,0)),"",VLOOKUP(C680,#REF!,2,0)))</f>
        <v/>
      </c>
      <c r="G680" s="39"/>
      <c r="H680" s="40"/>
      <c r="I680" s="41"/>
      <c r="J680" s="40"/>
      <c r="K680" s="40"/>
      <c r="L680" s="42" t="str">
        <f t="shared" si="19"/>
        <v/>
      </c>
      <c r="M680" s="59" t="str">
        <f>IF(C680="","",IF(ISNA(VLOOKUP(C680,#REF!,3,0)),"",VLOOKUP(C680,#REF!,3,0)))</f>
        <v/>
      </c>
      <c r="N680" s="43"/>
      <c r="O680" s="44"/>
      <c r="P680" s="45"/>
      <c r="Q680" s="45"/>
      <c r="R680" s="38" t="str">
        <f>IF(M680="","",IF(ISNA(VLOOKUP(C680,#REF!,4,0)),"",VLOOKUP(C680,#REF!,4,0)))</f>
        <v/>
      </c>
      <c r="S680" s="60"/>
      <c r="T680" s="42"/>
      <c r="U680" s="61"/>
      <c r="V680" s="60"/>
      <c r="W680" s="47"/>
      <c r="X680" s="47"/>
      <c r="Y680" s="47"/>
      <c r="Z680" s="47"/>
      <c r="AA680" s="47"/>
      <c r="AB680" s="49"/>
      <c r="AC680" s="47"/>
      <c r="AD680" s="50"/>
      <c r="AE680"/>
      <c r="AF680"/>
      <c r="AG680"/>
      <c r="AH680"/>
      <c r="AI680"/>
      <c r="AJ680"/>
      <c r="AK680"/>
      <c r="AL680"/>
      <c r="AM680"/>
      <c r="AN680"/>
      <c r="AP680" s="5"/>
      <c r="AQ680" s="5"/>
      <c r="AR680" s="5"/>
      <c r="AS680" s="5"/>
    </row>
    <row r="681" spans="1:45" s="55" customFormat="1" ht="15" customHeight="1">
      <c r="A681" s="58"/>
      <c r="B681" s="37"/>
      <c r="C681" s="36"/>
      <c r="D681" s="37"/>
      <c r="E681" s="37"/>
      <c r="F681" s="38" t="str">
        <f>IF(C681="","",IF(ISNA(VLOOKUP(C681,#REF!,2,0)),"",VLOOKUP(C681,#REF!,2,0)))</f>
        <v/>
      </c>
      <c r="G681" s="39"/>
      <c r="H681" s="40"/>
      <c r="I681" s="41"/>
      <c r="J681" s="40"/>
      <c r="K681" s="40"/>
      <c r="L681" s="42" t="str">
        <f t="shared" si="19"/>
        <v/>
      </c>
      <c r="M681" s="59" t="str">
        <f>IF(C681="","",IF(ISNA(VLOOKUP(C681,#REF!,3,0)),"",VLOOKUP(C681,#REF!,3,0)))</f>
        <v/>
      </c>
      <c r="N681" s="43"/>
      <c r="O681" s="44"/>
      <c r="P681" s="45"/>
      <c r="Q681" s="45"/>
      <c r="R681" s="38" t="str">
        <f>IF(M681="","",IF(ISNA(VLOOKUP(C681,#REF!,4,0)),"",VLOOKUP(C681,#REF!,4,0)))</f>
        <v/>
      </c>
      <c r="S681" s="60"/>
      <c r="T681" s="42"/>
      <c r="U681" s="61"/>
      <c r="V681" s="60"/>
      <c r="W681" s="47"/>
      <c r="X681" s="47"/>
      <c r="Y681" s="48"/>
      <c r="Z681" s="47"/>
      <c r="AA681" s="47"/>
      <c r="AB681" s="49"/>
      <c r="AC681" s="47"/>
      <c r="AD681" s="50"/>
      <c r="AE681"/>
      <c r="AF681"/>
      <c r="AG681"/>
      <c r="AH681"/>
      <c r="AI681"/>
      <c r="AJ681"/>
      <c r="AK681"/>
      <c r="AL681"/>
      <c r="AM681"/>
      <c r="AN681"/>
      <c r="AP681" s="5"/>
      <c r="AQ681" s="5"/>
      <c r="AR681" s="5"/>
      <c r="AS681" s="5"/>
    </row>
    <row r="682" spans="1:45" s="55" customFormat="1" ht="15" customHeight="1">
      <c r="A682" s="58"/>
      <c r="B682" s="37"/>
      <c r="C682" s="36"/>
      <c r="D682" s="37"/>
      <c r="E682" s="37"/>
      <c r="F682" s="38" t="str">
        <f>IF(C682="","",IF(ISNA(VLOOKUP(C682,#REF!,2,0)),"",VLOOKUP(C682,#REF!,2,0)))</f>
        <v/>
      </c>
      <c r="G682" s="39"/>
      <c r="H682" s="40"/>
      <c r="I682" s="41"/>
      <c r="J682" s="40"/>
      <c r="K682" s="40"/>
      <c r="L682" s="42" t="str">
        <f t="shared" si="19"/>
        <v/>
      </c>
      <c r="M682" s="59" t="str">
        <f>IF(C682="","",IF(ISNA(VLOOKUP(C682,#REF!,3,0)),"",VLOOKUP(C682,#REF!,3,0)))</f>
        <v/>
      </c>
      <c r="N682" s="43"/>
      <c r="O682" s="44"/>
      <c r="P682" s="45"/>
      <c r="Q682" s="45"/>
      <c r="R682" s="38" t="str">
        <f>IF(M682="","",IF(ISNA(VLOOKUP(C682,#REF!,4,0)),"",VLOOKUP(C682,#REF!,4,0)))</f>
        <v/>
      </c>
      <c r="S682" s="60"/>
      <c r="T682" s="42"/>
      <c r="U682" s="61"/>
      <c r="V682" s="60"/>
      <c r="W682" s="47"/>
      <c r="X682" s="47"/>
      <c r="Y682" s="47"/>
      <c r="Z682" s="47"/>
      <c r="AA682" s="47"/>
      <c r="AB682" s="49"/>
      <c r="AC682" s="47"/>
      <c r="AD682" s="50"/>
      <c r="AE682"/>
      <c r="AF682"/>
      <c r="AG682"/>
      <c r="AH682"/>
      <c r="AI682"/>
      <c r="AJ682"/>
      <c r="AK682"/>
      <c r="AL682"/>
      <c r="AM682"/>
      <c r="AN682"/>
      <c r="AP682" s="5"/>
      <c r="AQ682" s="5"/>
      <c r="AR682" s="5"/>
      <c r="AS682" s="5"/>
    </row>
    <row r="683" spans="1:45" s="55" customFormat="1" ht="15" customHeight="1">
      <c r="A683" s="58"/>
      <c r="B683" s="37"/>
      <c r="C683" s="36"/>
      <c r="D683" s="37"/>
      <c r="E683" s="37"/>
      <c r="F683" s="38" t="str">
        <f>IF(C683="","",IF(ISNA(VLOOKUP(C683,#REF!,2,0)),"",VLOOKUP(C683,#REF!,2,0)))</f>
        <v/>
      </c>
      <c r="G683" s="39"/>
      <c r="H683" s="40"/>
      <c r="I683" s="41"/>
      <c r="J683" s="40"/>
      <c r="K683" s="40"/>
      <c r="L683" s="42" t="str">
        <f t="shared" si="19"/>
        <v/>
      </c>
      <c r="M683" s="59" t="str">
        <f>IF(C683="","",IF(ISNA(VLOOKUP(C683,#REF!,3,0)),"",VLOOKUP(C683,#REF!,3,0)))</f>
        <v/>
      </c>
      <c r="N683" s="43"/>
      <c r="O683" s="44"/>
      <c r="P683" s="45"/>
      <c r="Q683" s="45"/>
      <c r="R683" s="38" t="str">
        <f>IF(M683="","",IF(ISNA(VLOOKUP(C683,#REF!,4,0)),"",VLOOKUP(C683,#REF!,4,0)))</f>
        <v/>
      </c>
      <c r="S683" s="60"/>
      <c r="T683" s="42"/>
      <c r="U683" s="61"/>
      <c r="V683" s="60"/>
      <c r="W683" s="62"/>
      <c r="X683" s="47"/>
      <c r="Y683" s="47"/>
      <c r="Z683" s="47"/>
      <c r="AA683" s="47"/>
      <c r="AB683" s="49"/>
      <c r="AC683" s="47"/>
      <c r="AD683" s="50"/>
      <c r="AE683"/>
      <c r="AF683"/>
      <c r="AG683"/>
      <c r="AH683"/>
      <c r="AI683"/>
      <c r="AJ683"/>
      <c r="AK683"/>
      <c r="AL683"/>
      <c r="AM683"/>
      <c r="AN683"/>
      <c r="AP683" s="5"/>
      <c r="AQ683" s="5"/>
      <c r="AR683" s="5"/>
      <c r="AS683" s="5"/>
    </row>
    <row r="684" spans="1:45" s="55" customFormat="1" ht="15" customHeight="1">
      <c r="A684" s="58"/>
      <c r="B684" s="37"/>
      <c r="C684" s="36"/>
      <c r="D684" s="37"/>
      <c r="E684" s="37"/>
      <c r="F684" s="38" t="str">
        <f>IF(C684="","",IF(ISNA(VLOOKUP(C684,#REF!,2,0)),"",VLOOKUP(C684,#REF!,2,0)))</f>
        <v/>
      </c>
      <c r="G684" s="39"/>
      <c r="H684" s="40"/>
      <c r="I684" s="41"/>
      <c r="J684" s="40"/>
      <c r="K684" s="40"/>
      <c r="L684" s="42" t="str">
        <f t="shared" si="19"/>
        <v/>
      </c>
      <c r="M684" s="59" t="str">
        <f>IF(C684="","",IF(ISNA(VLOOKUP(C684,#REF!,3,0)),"",VLOOKUP(C684,#REF!,3,0)))</f>
        <v/>
      </c>
      <c r="N684" s="43"/>
      <c r="O684" s="44"/>
      <c r="P684" s="45"/>
      <c r="Q684" s="45"/>
      <c r="R684" s="38" t="str">
        <f>IF(M684="","",IF(ISNA(VLOOKUP(C684,#REF!,4,0)),"",VLOOKUP(C684,#REF!,4,0)))</f>
        <v/>
      </c>
      <c r="S684" s="60"/>
      <c r="T684" s="42"/>
      <c r="U684" s="61"/>
      <c r="V684" s="60"/>
      <c r="W684" s="47"/>
      <c r="X684" s="47"/>
      <c r="Y684" s="47"/>
      <c r="Z684" s="47"/>
      <c r="AA684" s="47"/>
      <c r="AB684" s="49"/>
      <c r="AC684" s="47"/>
      <c r="AD684" s="50"/>
      <c r="AE684"/>
      <c r="AF684"/>
      <c r="AG684"/>
      <c r="AH684"/>
      <c r="AI684"/>
      <c r="AJ684"/>
      <c r="AK684"/>
      <c r="AL684"/>
      <c r="AM684"/>
      <c r="AN684"/>
      <c r="AP684" s="5"/>
      <c r="AQ684" s="5"/>
      <c r="AR684" s="5"/>
      <c r="AS684" s="5"/>
    </row>
    <row r="685" spans="1:45" s="55" customFormat="1" ht="15" customHeight="1">
      <c r="A685" s="58"/>
      <c r="B685" s="37"/>
      <c r="C685" s="36"/>
      <c r="D685" s="37"/>
      <c r="E685" s="37"/>
      <c r="F685" s="38" t="str">
        <f>IF(C685="","",IF(ISNA(VLOOKUP(C685,#REF!,2,0)),"",VLOOKUP(C685,#REF!,2,0)))</f>
        <v/>
      </c>
      <c r="G685" s="39"/>
      <c r="H685" s="40"/>
      <c r="I685" s="41"/>
      <c r="J685" s="40"/>
      <c r="K685" s="40"/>
      <c r="L685" s="42" t="str">
        <f t="shared" si="19"/>
        <v/>
      </c>
      <c r="M685" s="59" t="str">
        <f>IF(C685="","",IF(ISNA(VLOOKUP(C685,#REF!,3,0)),"",VLOOKUP(C685,#REF!,3,0)))</f>
        <v/>
      </c>
      <c r="N685" s="43"/>
      <c r="O685" s="44"/>
      <c r="P685" s="45"/>
      <c r="Q685" s="45"/>
      <c r="R685" s="38" t="str">
        <f>IF(M685="","",IF(ISNA(VLOOKUP(C685,#REF!,4,0)),"",VLOOKUP(C685,#REF!,4,0)))</f>
        <v/>
      </c>
      <c r="S685" s="60"/>
      <c r="T685" s="42"/>
      <c r="U685" s="61"/>
      <c r="V685" s="60"/>
      <c r="W685" s="47"/>
      <c r="X685" s="47"/>
      <c r="Y685" s="48"/>
      <c r="Z685" s="47"/>
      <c r="AA685" s="47"/>
      <c r="AB685" s="49"/>
      <c r="AC685" s="47"/>
      <c r="AD685" s="50"/>
      <c r="AE685"/>
      <c r="AF685"/>
      <c r="AG685"/>
      <c r="AH685"/>
      <c r="AI685"/>
      <c r="AJ685"/>
      <c r="AK685"/>
      <c r="AL685"/>
      <c r="AM685"/>
      <c r="AN685"/>
      <c r="AP685" s="5"/>
      <c r="AQ685" s="5"/>
      <c r="AR685" s="5"/>
      <c r="AS685" s="5"/>
    </row>
    <row r="686" spans="1:45" s="55" customFormat="1" ht="15" customHeight="1">
      <c r="A686" s="58"/>
      <c r="B686" s="37"/>
      <c r="C686" s="36"/>
      <c r="D686" s="37"/>
      <c r="E686" s="37"/>
      <c r="F686" s="38" t="str">
        <f>IF(C686="","",IF(ISNA(VLOOKUP(C686,#REF!,2,0)),"",VLOOKUP(C686,#REF!,2,0)))</f>
        <v/>
      </c>
      <c r="G686" s="39"/>
      <c r="H686" s="40"/>
      <c r="I686" s="41"/>
      <c r="J686" s="40"/>
      <c r="K686" s="40"/>
      <c r="L686" s="42" t="str">
        <f t="shared" si="19"/>
        <v/>
      </c>
      <c r="M686" s="59" t="str">
        <f>IF(C686="","",IF(ISNA(VLOOKUP(C686,#REF!,3,0)),"",VLOOKUP(C686,#REF!,3,0)))</f>
        <v/>
      </c>
      <c r="N686" s="43"/>
      <c r="O686" s="44"/>
      <c r="P686" s="45"/>
      <c r="Q686" s="45"/>
      <c r="R686" s="38" t="str">
        <f>IF(M686="","",IF(ISNA(VLOOKUP(C686,#REF!,4,0)),"",VLOOKUP(C686,#REF!,4,0)))</f>
        <v/>
      </c>
      <c r="S686" s="60"/>
      <c r="T686" s="42"/>
      <c r="U686" s="61"/>
      <c r="V686" s="60"/>
      <c r="W686" s="47"/>
      <c r="X686" s="47"/>
      <c r="Y686" s="47"/>
      <c r="Z686" s="47"/>
      <c r="AA686" s="47"/>
      <c r="AB686" s="49"/>
      <c r="AC686" s="47"/>
      <c r="AD686" s="50"/>
      <c r="AE686"/>
      <c r="AF686"/>
      <c r="AG686"/>
      <c r="AH686"/>
      <c r="AI686"/>
      <c r="AJ686"/>
      <c r="AK686"/>
      <c r="AL686"/>
      <c r="AM686"/>
      <c r="AN686"/>
      <c r="AP686" s="5"/>
      <c r="AQ686" s="5"/>
      <c r="AR686" s="5"/>
      <c r="AS686" s="5"/>
    </row>
    <row r="687" spans="1:45" s="55" customFormat="1" ht="15" customHeight="1">
      <c r="A687" s="58"/>
      <c r="B687" s="37"/>
      <c r="C687" s="36"/>
      <c r="D687" s="37"/>
      <c r="E687" s="37"/>
      <c r="F687" s="38" t="str">
        <f>IF(C687="","",IF(ISNA(VLOOKUP(C687,#REF!,2,0)),"",VLOOKUP(C687,#REF!,2,0)))</f>
        <v/>
      </c>
      <c r="G687" s="39"/>
      <c r="H687" s="40"/>
      <c r="I687" s="41"/>
      <c r="J687" s="40"/>
      <c r="K687" s="40"/>
      <c r="L687" s="42" t="str">
        <f t="shared" si="19"/>
        <v/>
      </c>
      <c r="M687" s="59" t="str">
        <f>IF(C687="","",IF(ISNA(VLOOKUP(C687,#REF!,3,0)),"",VLOOKUP(C687,#REF!,3,0)))</f>
        <v/>
      </c>
      <c r="N687" s="43"/>
      <c r="O687" s="44"/>
      <c r="P687" s="45"/>
      <c r="Q687" s="45"/>
      <c r="R687" s="38" t="str">
        <f>IF(M687="","",IF(ISNA(VLOOKUP(C687,#REF!,4,0)),"",VLOOKUP(C687,#REF!,4,0)))</f>
        <v/>
      </c>
      <c r="S687" s="60"/>
      <c r="T687" s="42"/>
      <c r="U687" s="61"/>
      <c r="V687" s="60"/>
      <c r="W687" s="46"/>
      <c r="X687" s="47"/>
      <c r="Y687" s="48"/>
      <c r="Z687" s="47"/>
      <c r="AA687" s="48"/>
      <c r="AB687" s="76"/>
      <c r="AC687" s="62"/>
      <c r="AE687"/>
      <c r="AF687"/>
      <c r="AG687"/>
      <c r="AH687"/>
      <c r="AI687"/>
      <c r="AJ687"/>
      <c r="AK687"/>
      <c r="AL687"/>
      <c r="AM687"/>
      <c r="AN687"/>
      <c r="AP687" s="5"/>
      <c r="AQ687" s="5"/>
      <c r="AR687" s="5"/>
      <c r="AS687" s="5"/>
    </row>
    <row r="688" spans="1:45" s="55" customFormat="1" ht="15" customHeight="1">
      <c r="A688" s="58"/>
      <c r="B688" s="37"/>
      <c r="C688" s="36"/>
      <c r="D688" s="37"/>
      <c r="E688" s="37"/>
      <c r="F688" s="38" t="str">
        <f>IF(C688="","",IF(ISNA(VLOOKUP(C688,#REF!,2,0)),"",VLOOKUP(C688,#REF!,2,0)))</f>
        <v/>
      </c>
      <c r="G688" s="39"/>
      <c r="H688" s="40"/>
      <c r="I688" s="41"/>
      <c r="J688" s="40"/>
      <c r="K688" s="40"/>
      <c r="L688" s="42" t="str">
        <f t="shared" si="19"/>
        <v/>
      </c>
      <c r="M688" s="59" t="str">
        <f>IF(C688="","",IF(ISNA(VLOOKUP(C688,#REF!,3,0)),"",VLOOKUP(C688,#REF!,3,0)))</f>
        <v/>
      </c>
      <c r="N688" s="43"/>
      <c r="O688" s="44"/>
      <c r="P688" s="45"/>
      <c r="Q688" s="45"/>
      <c r="R688" s="38" t="str">
        <f>IF(M688="","",IF(ISNA(VLOOKUP(C688,#REF!,4,0)),"",VLOOKUP(C688,#REF!,4,0)))</f>
        <v/>
      </c>
      <c r="S688" s="60"/>
      <c r="T688" s="42"/>
      <c r="U688" s="61"/>
      <c r="V688" s="60"/>
      <c r="W688" s="47"/>
      <c r="X688" s="47"/>
      <c r="Y688" s="47"/>
      <c r="Z688" s="47"/>
      <c r="AA688" s="47"/>
      <c r="AB688" s="49"/>
      <c r="AC688" s="47"/>
      <c r="AD688" s="50"/>
      <c r="AE688"/>
      <c r="AF688"/>
      <c r="AG688"/>
      <c r="AH688"/>
      <c r="AI688"/>
      <c r="AJ688"/>
      <c r="AK688"/>
      <c r="AL688"/>
      <c r="AM688"/>
      <c r="AN688"/>
      <c r="AP688" s="5"/>
      <c r="AQ688" s="5"/>
      <c r="AR688" s="5"/>
      <c r="AS688" s="5"/>
    </row>
    <row r="689" spans="1:45" s="55" customFormat="1" ht="15" customHeight="1">
      <c r="A689" s="58"/>
      <c r="B689" s="37"/>
      <c r="C689" s="36"/>
      <c r="D689" s="37"/>
      <c r="E689" s="37"/>
      <c r="F689" s="38" t="str">
        <f>IF(C689="","",IF(ISNA(VLOOKUP(C689,#REF!,2,0)),"",VLOOKUP(C689,#REF!,2,0)))</f>
        <v/>
      </c>
      <c r="G689" s="39"/>
      <c r="H689" s="40"/>
      <c r="I689" s="41"/>
      <c r="J689" s="40"/>
      <c r="K689" s="40"/>
      <c r="L689" s="42" t="str">
        <f t="shared" si="19"/>
        <v/>
      </c>
      <c r="M689" s="59" t="str">
        <f>IF(C689="","",IF(ISNA(VLOOKUP(C689,#REF!,3,0)),"",VLOOKUP(C689,#REF!,3,0)))</f>
        <v/>
      </c>
      <c r="N689" s="43"/>
      <c r="O689" s="44"/>
      <c r="P689" s="45"/>
      <c r="Q689" s="45"/>
      <c r="R689" s="38" t="str">
        <f>IF(M689="","",IF(ISNA(VLOOKUP(C689,#REF!,4,0)),"",VLOOKUP(C689,#REF!,4,0)))</f>
        <v/>
      </c>
      <c r="S689" s="60"/>
      <c r="T689" s="42"/>
      <c r="U689" s="61"/>
      <c r="V689" s="60"/>
      <c r="W689" s="47"/>
      <c r="X689" s="47"/>
      <c r="Y689" s="48"/>
      <c r="Z689" s="47"/>
      <c r="AA689" s="47"/>
      <c r="AB689" s="49"/>
      <c r="AC689" s="47"/>
      <c r="AD689" s="50"/>
      <c r="AE689"/>
      <c r="AF689"/>
      <c r="AG689"/>
      <c r="AH689"/>
      <c r="AI689"/>
      <c r="AJ689"/>
      <c r="AK689"/>
      <c r="AL689"/>
      <c r="AM689"/>
      <c r="AN689"/>
      <c r="AP689" s="5"/>
      <c r="AQ689" s="5"/>
      <c r="AR689" s="5"/>
      <c r="AS689" s="5"/>
    </row>
    <row r="690" spans="1:45" s="55" customFormat="1" ht="15" customHeight="1">
      <c r="A690" s="58"/>
      <c r="B690" s="37"/>
      <c r="C690" s="36"/>
      <c r="D690" s="37"/>
      <c r="E690" s="37"/>
      <c r="F690" s="38" t="str">
        <f>IF(C690="","",IF(ISNA(VLOOKUP(C690,#REF!,2,0)),"",VLOOKUP(C690,#REF!,2,0)))</f>
        <v/>
      </c>
      <c r="G690" s="39"/>
      <c r="H690" s="40"/>
      <c r="I690" s="41"/>
      <c r="J690" s="40"/>
      <c r="K690" s="40"/>
      <c r="L690" s="42" t="str">
        <f t="shared" si="19"/>
        <v/>
      </c>
      <c r="M690" s="59" t="str">
        <f>IF(C690="","",IF(ISNA(VLOOKUP(C690,#REF!,3,0)),"",VLOOKUP(C690,#REF!,3,0)))</f>
        <v/>
      </c>
      <c r="N690" s="43"/>
      <c r="O690" s="44"/>
      <c r="P690" s="45"/>
      <c r="Q690" s="45"/>
      <c r="R690" s="38" t="str">
        <f>IF(M690="","",IF(ISNA(VLOOKUP(C690,#REF!,4,0)),"",VLOOKUP(C690,#REF!,4,0)))</f>
        <v/>
      </c>
      <c r="S690" s="60"/>
      <c r="T690" s="42"/>
      <c r="U690" s="61"/>
      <c r="V690" s="60"/>
      <c r="W690" s="46"/>
      <c r="X690" s="47"/>
      <c r="Y690" s="48"/>
      <c r="Z690" s="47"/>
      <c r="AA690" s="47"/>
      <c r="AB690" s="49"/>
      <c r="AC690" s="47"/>
      <c r="AD690" s="50"/>
      <c r="AE690"/>
      <c r="AF690"/>
      <c r="AG690"/>
      <c r="AH690"/>
      <c r="AI690"/>
      <c r="AJ690"/>
      <c r="AK690"/>
      <c r="AL690"/>
      <c r="AM690"/>
      <c r="AN690"/>
      <c r="AP690" s="5"/>
      <c r="AQ690" s="5"/>
      <c r="AR690" s="5"/>
      <c r="AS690" s="5"/>
    </row>
    <row r="691" spans="1:45" s="55" customFormat="1" ht="15" customHeight="1">
      <c r="A691" s="58"/>
      <c r="B691" s="37"/>
      <c r="C691" s="36"/>
      <c r="D691" s="37"/>
      <c r="E691" s="37"/>
      <c r="F691" s="38" t="str">
        <f>IF(C691="","",IF(ISNA(VLOOKUP(C691,#REF!,2,0)),"",VLOOKUP(C691,#REF!,2,0)))</f>
        <v/>
      </c>
      <c r="G691" s="39"/>
      <c r="H691" s="40"/>
      <c r="I691" s="41"/>
      <c r="J691" s="40"/>
      <c r="K691" s="40"/>
      <c r="L691" s="42" t="str">
        <f t="shared" si="19"/>
        <v/>
      </c>
      <c r="M691" s="59" t="str">
        <f>IF(C691="","",IF(ISNA(VLOOKUP(C691,#REF!,3,0)),"",VLOOKUP(C691,#REF!,3,0)))</f>
        <v/>
      </c>
      <c r="N691" s="43"/>
      <c r="O691" s="44"/>
      <c r="P691" s="45"/>
      <c r="Q691" s="45"/>
      <c r="R691" s="38" t="str">
        <f>IF(M691="","",IF(ISNA(VLOOKUP(C691,#REF!,4,0)),"",VLOOKUP(C691,#REF!,4,0)))</f>
        <v/>
      </c>
      <c r="S691" s="60"/>
      <c r="T691" s="42"/>
      <c r="U691" s="61"/>
      <c r="V691" s="60"/>
      <c r="W691" s="46"/>
      <c r="X691" s="47"/>
      <c r="Y691" s="47"/>
      <c r="Z691" s="47"/>
      <c r="AA691" s="47"/>
      <c r="AB691" s="49"/>
      <c r="AC691" s="47"/>
      <c r="AD691" s="50"/>
      <c r="AE691"/>
      <c r="AF691"/>
      <c r="AG691"/>
      <c r="AH691"/>
      <c r="AI691"/>
      <c r="AJ691"/>
      <c r="AK691"/>
      <c r="AL691"/>
      <c r="AM691"/>
      <c r="AN691"/>
      <c r="AP691" s="5"/>
      <c r="AQ691" s="5"/>
      <c r="AR691" s="5"/>
      <c r="AS691" s="5"/>
    </row>
    <row r="692" spans="1:45" s="55" customFormat="1" ht="15" customHeight="1">
      <c r="A692" s="58"/>
      <c r="B692" s="37"/>
      <c r="C692" s="36"/>
      <c r="D692" s="37"/>
      <c r="E692" s="37"/>
      <c r="F692" s="38" t="str">
        <f>IF(C692="","",IF(ISNA(VLOOKUP(C692,#REF!,2,0)),"",VLOOKUP(C692,#REF!,2,0)))</f>
        <v/>
      </c>
      <c r="G692" s="39"/>
      <c r="H692" s="40"/>
      <c r="I692" s="41"/>
      <c r="J692" s="40"/>
      <c r="K692" s="40"/>
      <c r="L692" s="42" t="str">
        <f t="shared" si="19"/>
        <v/>
      </c>
      <c r="M692" s="59" t="str">
        <f>IF(C692="","",IF(ISNA(VLOOKUP(C692,#REF!,3,0)),"",VLOOKUP(C692,#REF!,3,0)))</f>
        <v/>
      </c>
      <c r="N692" s="43"/>
      <c r="O692" s="44"/>
      <c r="P692" s="45"/>
      <c r="Q692" s="45"/>
      <c r="R692" s="38" t="str">
        <f>IF(M692="","",IF(ISNA(VLOOKUP(C692,#REF!,4,0)),"",VLOOKUP(C692,#REF!,4,0)))</f>
        <v/>
      </c>
      <c r="S692" s="60"/>
      <c r="T692" s="42"/>
      <c r="U692" s="61"/>
      <c r="V692" s="60"/>
      <c r="W692" s="46"/>
      <c r="X692" s="47"/>
      <c r="Y692" s="47"/>
      <c r="Z692" s="47"/>
      <c r="AA692" s="47"/>
      <c r="AB692" s="49"/>
      <c r="AC692" s="47"/>
      <c r="AD692" s="50"/>
      <c r="AE692"/>
      <c r="AF692"/>
      <c r="AG692"/>
      <c r="AH692"/>
      <c r="AI692"/>
      <c r="AJ692"/>
      <c r="AK692"/>
      <c r="AL692"/>
      <c r="AM692"/>
      <c r="AN692"/>
      <c r="AP692" s="5"/>
      <c r="AQ692" s="5"/>
      <c r="AR692" s="5"/>
      <c r="AS692" s="5"/>
    </row>
    <row r="693" spans="1:45" s="55" customFormat="1" ht="15" customHeight="1">
      <c r="A693" s="58"/>
      <c r="B693" s="37"/>
      <c r="C693" s="36"/>
      <c r="D693" s="37"/>
      <c r="E693" s="37"/>
      <c r="F693" s="38" t="str">
        <f>IF(C693="","",IF(ISNA(VLOOKUP(C693,#REF!,2,0)),"",VLOOKUP(C693,#REF!,2,0)))</f>
        <v/>
      </c>
      <c r="G693" s="39"/>
      <c r="H693" s="40"/>
      <c r="I693" s="41"/>
      <c r="J693" s="40"/>
      <c r="K693" s="40"/>
      <c r="L693" s="42" t="str">
        <f t="shared" si="19"/>
        <v/>
      </c>
      <c r="M693" s="59" t="str">
        <f>IF(C693="","",IF(ISNA(VLOOKUP(C693,#REF!,3,0)),"",VLOOKUP(C693,#REF!,3,0)))</f>
        <v/>
      </c>
      <c r="N693" s="43"/>
      <c r="O693" s="44"/>
      <c r="P693" s="45"/>
      <c r="Q693" s="45"/>
      <c r="R693" s="38" t="str">
        <f>IF(M693="","",IF(ISNA(VLOOKUP(C693,#REF!,4,0)),"",VLOOKUP(C693,#REF!,4,0)))</f>
        <v/>
      </c>
      <c r="S693" s="60"/>
      <c r="T693" s="42"/>
      <c r="U693" s="61"/>
      <c r="V693" s="60"/>
      <c r="W693" s="47"/>
      <c r="X693" s="47"/>
      <c r="Y693" s="48"/>
      <c r="Z693" s="47"/>
      <c r="AA693" s="47"/>
      <c r="AB693" s="49"/>
      <c r="AC693" s="47"/>
      <c r="AD693" s="50"/>
      <c r="AE693"/>
      <c r="AF693"/>
      <c r="AG693"/>
      <c r="AH693"/>
      <c r="AI693"/>
      <c r="AJ693"/>
      <c r="AK693"/>
      <c r="AL693"/>
      <c r="AM693"/>
      <c r="AN693"/>
      <c r="AP693" s="5"/>
      <c r="AQ693" s="5"/>
      <c r="AR693" s="5"/>
      <c r="AS693" s="5"/>
    </row>
    <row r="694" spans="1:45" s="55" customFormat="1" ht="15" customHeight="1">
      <c r="A694" s="58"/>
      <c r="B694" s="37"/>
      <c r="C694" s="36"/>
      <c r="D694" s="37"/>
      <c r="E694" s="37"/>
      <c r="F694" s="38" t="str">
        <f>IF(C694="","",IF(ISNA(VLOOKUP(C694,#REF!,2,0)),"",VLOOKUP(C694,#REF!,2,0)))</f>
        <v/>
      </c>
      <c r="G694" s="39"/>
      <c r="H694" s="40"/>
      <c r="I694" s="41"/>
      <c r="J694" s="40"/>
      <c r="K694" s="40"/>
      <c r="L694" s="42" t="str">
        <f t="shared" si="19"/>
        <v/>
      </c>
      <c r="M694" s="59" t="str">
        <f>IF(C694="","",IF(ISNA(VLOOKUP(C694,#REF!,3,0)),"",VLOOKUP(C694,#REF!,3,0)))</f>
        <v/>
      </c>
      <c r="N694" s="43"/>
      <c r="O694" s="44"/>
      <c r="P694" s="45"/>
      <c r="Q694" s="45"/>
      <c r="R694" s="38" t="str">
        <f>IF(M694="","",IF(ISNA(VLOOKUP(C694,#REF!,4,0)),"",VLOOKUP(C694,#REF!,4,0)))</f>
        <v/>
      </c>
      <c r="S694" s="60"/>
      <c r="T694" s="42"/>
      <c r="U694" s="61"/>
      <c r="V694" s="60"/>
      <c r="W694" s="47"/>
      <c r="X694" s="47"/>
      <c r="Y694" s="47"/>
      <c r="Z694" s="47"/>
      <c r="AA694" s="47"/>
      <c r="AB694" s="49"/>
      <c r="AC694" s="47"/>
      <c r="AD694" s="50"/>
      <c r="AE694"/>
      <c r="AF694"/>
      <c r="AG694"/>
      <c r="AH694"/>
      <c r="AI694"/>
      <c r="AJ694"/>
      <c r="AK694"/>
      <c r="AL694"/>
      <c r="AM694"/>
      <c r="AN694"/>
      <c r="AP694" s="5"/>
      <c r="AQ694" s="5"/>
      <c r="AR694" s="5"/>
      <c r="AS694" s="5"/>
    </row>
    <row r="695" spans="1:45" s="55" customFormat="1" ht="15" customHeight="1">
      <c r="A695" s="58"/>
      <c r="B695" s="37"/>
      <c r="C695" s="36"/>
      <c r="D695" s="37"/>
      <c r="E695" s="37"/>
      <c r="F695" s="38" t="str">
        <f>IF(C695="","",IF(ISNA(VLOOKUP(C695,#REF!,2,0)),"",VLOOKUP(C695,#REF!,2,0)))</f>
        <v/>
      </c>
      <c r="G695" s="39"/>
      <c r="H695" s="40"/>
      <c r="I695" s="41"/>
      <c r="J695" s="40"/>
      <c r="K695" s="40"/>
      <c r="L695" s="42" t="str">
        <f t="shared" si="19"/>
        <v/>
      </c>
      <c r="M695" s="59" t="str">
        <f>IF(C695="","",IF(ISNA(VLOOKUP(C695,#REF!,3,0)),"",VLOOKUP(C695,#REF!,3,0)))</f>
        <v/>
      </c>
      <c r="N695" s="43"/>
      <c r="O695" s="44"/>
      <c r="P695" s="45"/>
      <c r="Q695" s="45"/>
      <c r="R695" s="38" t="str">
        <f>IF(M695="","",IF(ISNA(VLOOKUP(C695,#REF!,4,0)),"",VLOOKUP(C695,#REF!,4,0)))</f>
        <v/>
      </c>
      <c r="S695" s="60"/>
      <c r="T695" s="42"/>
      <c r="U695" s="61"/>
      <c r="V695" s="60"/>
      <c r="W695" s="47"/>
      <c r="X695" s="47"/>
      <c r="Y695" s="47"/>
      <c r="Z695" s="47"/>
      <c r="AA695" s="47"/>
      <c r="AB695" s="49"/>
      <c r="AC695" s="47"/>
      <c r="AD695" s="50"/>
      <c r="AE695"/>
      <c r="AF695"/>
      <c r="AG695"/>
      <c r="AH695"/>
      <c r="AI695"/>
      <c r="AJ695"/>
      <c r="AK695"/>
      <c r="AL695"/>
      <c r="AM695"/>
      <c r="AN695"/>
      <c r="AP695" s="5"/>
      <c r="AQ695" s="5"/>
      <c r="AR695" s="5"/>
      <c r="AS695" s="5"/>
    </row>
    <row r="696" spans="1:45" s="55" customFormat="1" ht="15" customHeight="1">
      <c r="A696" s="58"/>
      <c r="B696" s="37"/>
      <c r="C696" s="36"/>
      <c r="D696" s="37"/>
      <c r="E696" s="37"/>
      <c r="F696" s="38" t="str">
        <f>IF(C696="","",IF(ISNA(VLOOKUP(C696,#REF!,2,0)),"",VLOOKUP(C696,#REF!,2,0)))</f>
        <v/>
      </c>
      <c r="G696" s="39"/>
      <c r="H696" s="40"/>
      <c r="I696" s="41"/>
      <c r="J696" s="40"/>
      <c r="K696" s="40"/>
      <c r="L696" s="42" t="str">
        <f t="shared" si="19"/>
        <v/>
      </c>
      <c r="M696" s="59" t="str">
        <f>IF(C696="","",IF(ISNA(VLOOKUP(C696,#REF!,3,0)),"",VLOOKUP(C696,#REF!,3,0)))</f>
        <v/>
      </c>
      <c r="N696" s="43"/>
      <c r="O696" s="44"/>
      <c r="P696" s="45"/>
      <c r="Q696" s="45"/>
      <c r="R696" s="38" t="str">
        <f>IF(M696="","",IF(ISNA(VLOOKUP(C696,#REF!,4,0)),"",VLOOKUP(C696,#REF!,4,0)))</f>
        <v/>
      </c>
      <c r="S696" s="60"/>
      <c r="T696" s="42"/>
      <c r="U696" s="61"/>
      <c r="V696" s="60"/>
      <c r="W696" s="47"/>
      <c r="X696" s="47"/>
      <c r="Y696" s="47"/>
      <c r="Z696" s="47"/>
      <c r="AA696" s="47"/>
      <c r="AB696" s="49"/>
      <c r="AC696" s="47"/>
      <c r="AD696" s="50"/>
      <c r="AE696"/>
      <c r="AF696"/>
      <c r="AG696"/>
      <c r="AH696"/>
      <c r="AI696"/>
      <c r="AJ696"/>
      <c r="AK696"/>
      <c r="AL696"/>
      <c r="AM696"/>
      <c r="AN696"/>
      <c r="AP696" s="5"/>
      <c r="AQ696" s="5"/>
      <c r="AR696" s="5"/>
      <c r="AS696" s="5"/>
    </row>
    <row r="697" spans="1:45" s="55" customFormat="1" ht="15" customHeight="1">
      <c r="A697" s="58"/>
      <c r="B697" s="37"/>
      <c r="C697" s="36"/>
      <c r="D697" s="37"/>
      <c r="E697" s="37"/>
      <c r="F697" s="38" t="str">
        <f>IF(C697="","",IF(ISNA(VLOOKUP(C697,#REF!,2,0)),"",VLOOKUP(C697,#REF!,2,0)))</f>
        <v/>
      </c>
      <c r="G697" s="39"/>
      <c r="H697" s="40"/>
      <c r="I697" s="41"/>
      <c r="J697" s="40"/>
      <c r="K697" s="40"/>
      <c r="L697" s="42" t="str">
        <f t="shared" si="19"/>
        <v/>
      </c>
      <c r="M697" s="59" t="str">
        <f>IF(C697="","",IF(ISNA(VLOOKUP(C697,#REF!,3,0)),"",VLOOKUP(C697,#REF!,3,0)))</f>
        <v/>
      </c>
      <c r="N697" s="43"/>
      <c r="O697" s="44"/>
      <c r="P697" s="45"/>
      <c r="Q697" s="45"/>
      <c r="R697" s="38" t="str">
        <f>IF(M697="","",IF(ISNA(VLOOKUP(C697,#REF!,4,0)),"",VLOOKUP(C697,#REF!,4,0)))</f>
        <v/>
      </c>
      <c r="S697" s="60"/>
      <c r="T697" s="42"/>
      <c r="U697" s="61"/>
      <c r="V697" s="60"/>
      <c r="W697" s="47"/>
      <c r="X697" s="47"/>
      <c r="Y697" s="48"/>
      <c r="Z697" s="47"/>
      <c r="AA697" s="47"/>
      <c r="AB697" s="49"/>
      <c r="AC697" s="47"/>
      <c r="AD697" s="50"/>
      <c r="AE697"/>
      <c r="AF697"/>
      <c r="AG697"/>
      <c r="AH697"/>
      <c r="AI697"/>
      <c r="AJ697"/>
      <c r="AK697"/>
      <c r="AL697"/>
      <c r="AM697"/>
      <c r="AN697"/>
      <c r="AP697" s="5"/>
      <c r="AQ697" s="5"/>
      <c r="AR697" s="5"/>
      <c r="AS697" s="5"/>
    </row>
    <row r="698" spans="1:45" s="55" customFormat="1" ht="15" customHeight="1" thickBot="1">
      <c r="A698" s="58"/>
      <c r="B698" s="37"/>
      <c r="C698" s="36"/>
      <c r="D698" s="37"/>
      <c r="E698" s="37"/>
      <c r="F698" s="38" t="str">
        <f>IF(C698="","",IF(ISNA(VLOOKUP(C698,#REF!,2,0)),"",VLOOKUP(C698,#REF!,2,0)))</f>
        <v/>
      </c>
      <c r="G698" s="39"/>
      <c r="H698" s="40"/>
      <c r="I698" s="41"/>
      <c r="J698" s="40"/>
      <c r="K698" s="40"/>
      <c r="L698" s="42" t="str">
        <f t="shared" si="19"/>
        <v/>
      </c>
      <c r="M698" s="59" t="str">
        <f>IF(C698="","",IF(ISNA(VLOOKUP(C698,#REF!,3,0)),"",VLOOKUP(C698,#REF!,3,0)))</f>
        <v/>
      </c>
      <c r="N698" s="43"/>
      <c r="O698" s="44"/>
      <c r="P698" s="45"/>
      <c r="Q698" s="45"/>
      <c r="R698" s="38" t="str">
        <f>IF(M698="","",IF(ISNA(VLOOKUP(C698,#REF!,4,0)),"",VLOOKUP(C698,#REF!,4,0)))</f>
        <v/>
      </c>
      <c r="S698" s="60"/>
      <c r="T698" s="42"/>
      <c r="U698" s="61"/>
      <c r="V698" s="60"/>
      <c r="W698" s="47"/>
      <c r="X698" s="47"/>
      <c r="Y698" s="47"/>
      <c r="Z698" s="47"/>
      <c r="AA698" s="47"/>
      <c r="AB698" s="49"/>
      <c r="AC698" s="47"/>
      <c r="AD698" s="50"/>
      <c r="AE698"/>
      <c r="AF698"/>
      <c r="AG698"/>
      <c r="AH698"/>
      <c r="AI698"/>
      <c r="AJ698"/>
      <c r="AK698"/>
      <c r="AL698"/>
      <c r="AM698"/>
      <c r="AN698"/>
      <c r="AP698" s="5"/>
      <c r="AQ698" s="5"/>
      <c r="AR698" s="5"/>
      <c r="AS698" s="5"/>
    </row>
    <row r="699" spans="1:45" s="55" customFormat="1" ht="15" customHeight="1" thickBot="1">
      <c r="A699" s="58"/>
      <c r="B699" s="37"/>
      <c r="C699" s="36"/>
      <c r="D699" s="37"/>
      <c r="E699" s="37"/>
      <c r="F699" s="38" t="str">
        <f>IF(C699="","",IF(ISNA(VLOOKUP(C699,#REF!,2,0)),"",VLOOKUP(C699,#REF!,2,0)))</f>
        <v/>
      </c>
      <c r="G699" s="39"/>
      <c r="H699" s="40"/>
      <c r="I699" s="41"/>
      <c r="J699" s="40"/>
      <c r="K699" s="40"/>
      <c r="L699" s="42" t="str">
        <f t="shared" si="19"/>
        <v/>
      </c>
      <c r="M699" s="59" t="str">
        <f>IF(C699="","",IF(ISNA(VLOOKUP(C699,#REF!,3,0)),"",VLOOKUP(C699,#REF!,3,0)))</f>
        <v/>
      </c>
      <c r="N699" s="43"/>
      <c r="O699" s="44"/>
      <c r="P699" s="45"/>
      <c r="Q699" s="45"/>
      <c r="R699" s="38" t="str">
        <f>IF(M699="","",IF(ISNA(VLOOKUP(C699,#REF!,4,0)),"",VLOOKUP(C699,#REF!,4,0)))</f>
        <v/>
      </c>
      <c r="S699" s="60"/>
      <c r="T699" s="42"/>
      <c r="U699" s="61"/>
      <c r="V699" s="60"/>
      <c r="W699" s="46"/>
      <c r="X699" s="47"/>
      <c r="Y699" s="47"/>
      <c r="Z699" s="47"/>
      <c r="AA699" s="47"/>
      <c r="AB699" s="49"/>
      <c r="AC699" s="47"/>
      <c r="AD699" s="91"/>
      <c r="AE699" s="124"/>
      <c r="AF699" s="124"/>
      <c r="AG699" s="125"/>
      <c r="AH699" s="95"/>
      <c r="AI699" s="52"/>
      <c r="AJ699" s="52"/>
      <c r="AK699" s="53"/>
      <c r="AL699" s="54"/>
      <c r="AM699" s="51"/>
      <c r="AN699" s="51"/>
      <c r="AP699" s="5"/>
      <c r="AQ699" s="5"/>
      <c r="AR699" s="5"/>
      <c r="AS699" s="5"/>
    </row>
    <row r="700" spans="1:45" s="55" customFormat="1" ht="15" customHeight="1" thickBot="1">
      <c r="A700" s="58"/>
      <c r="B700" s="37"/>
      <c r="C700" s="36"/>
      <c r="D700" s="37"/>
      <c r="E700" s="37"/>
      <c r="F700" s="38" t="str">
        <f>IF(C700="","",IF(ISNA(VLOOKUP(C700,#REF!,2,0)),"",VLOOKUP(C700,#REF!,2,0)))</f>
        <v/>
      </c>
      <c r="G700" s="39"/>
      <c r="H700" s="40"/>
      <c r="I700" s="41"/>
      <c r="J700" s="40"/>
      <c r="K700" s="40"/>
      <c r="L700" s="42" t="str">
        <f t="shared" si="19"/>
        <v/>
      </c>
      <c r="M700" s="59" t="str">
        <f>IF(C700="","",IF(ISNA(VLOOKUP(C700,#REF!,3,0)),"",VLOOKUP(C700,#REF!,3,0)))</f>
        <v/>
      </c>
      <c r="N700" s="43"/>
      <c r="O700" s="44"/>
      <c r="P700" s="45"/>
      <c r="Q700" s="45"/>
      <c r="R700" s="38" t="str">
        <f>IF(M700="","",IF(ISNA(VLOOKUP(C700,#REF!,4,0)),"",VLOOKUP(C700,#REF!,4,0)))</f>
        <v/>
      </c>
      <c r="S700" s="60"/>
      <c r="T700" s="42"/>
      <c r="U700" s="61"/>
      <c r="V700" s="60"/>
      <c r="W700" s="46"/>
      <c r="X700" s="47"/>
      <c r="Y700" s="48"/>
      <c r="Z700" s="47"/>
      <c r="AA700" s="47"/>
      <c r="AB700" s="49"/>
      <c r="AC700" s="47"/>
      <c r="AD700" s="50"/>
      <c r="AE700" s="51"/>
      <c r="AF700" s="51"/>
      <c r="AG700" s="51"/>
      <c r="AH700" s="51"/>
      <c r="AI700" s="52"/>
      <c r="AJ700" s="52"/>
      <c r="AK700" s="53"/>
      <c r="AL700" s="54"/>
      <c r="AM700" s="51"/>
      <c r="AN700" s="51"/>
      <c r="AP700" s="5"/>
      <c r="AQ700" s="5"/>
      <c r="AR700" s="5"/>
      <c r="AS700" s="5"/>
    </row>
    <row r="701" spans="1:45" s="55" customFormat="1" ht="15" customHeight="1" thickBot="1">
      <c r="A701" s="58"/>
      <c r="B701" s="37"/>
      <c r="C701" s="36"/>
      <c r="D701" s="37"/>
      <c r="E701" s="37"/>
      <c r="F701" s="38" t="str">
        <f>IF(C701="","",IF(ISNA(VLOOKUP(C701,#REF!,2,0)),"",VLOOKUP(C701,#REF!,2,0)))</f>
        <v/>
      </c>
      <c r="G701" s="39"/>
      <c r="H701" s="40"/>
      <c r="I701" s="41"/>
      <c r="J701" s="40"/>
      <c r="K701" s="40"/>
      <c r="L701" s="42" t="str">
        <f t="shared" si="19"/>
        <v/>
      </c>
      <c r="M701" s="59" t="str">
        <f>IF(C701="","",IF(ISNA(VLOOKUP(C701,#REF!,3,0)),"",VLOOKUP(C701,#REF!,3,0)))</f>
        <v/>
      </c>
      <c r="N701" s="43"/>
      <c r="O701" s="44"/>
      <c r="P701" s="45"/>
      <c r="Q701" s="45"/>
      <c r="R701" s="38" t="str">
        <f>IF(M701="","",IF(ISNA(VLOOKUP(C701,#REF!,4,0)),"",VLOOKUP(C701,#REF!,4,0)))</f>
        <v/>
      </c>
      <c r="S701" s="60"/>
      <c r="T701" s="42"/>
      <c r="U701" s="61"/>
      <c r="V701" s="60"/>
      <c r="W701" s="47"/>
      <c r="X701" s="47"/>
      <c r="Y701" s="47"/>
      <c r="Z701" s="47"/>
      <c r="AA701" s="47"/>
      <c r="AB701" s="49"/>
      <c r="AC701" s="47"/>
      <c r="AD701" s="50"/>
      <c r="AE701" s="52"/>
      <c r="AF701" s="52"/>
      <c r="AG701" s="52"/>
      <c r="AH701" s="52"/>
      <c r="AI701" s="52"/>
      <c r="AJ701" s="52"/>
      <c r="AK701" s="53"/>
      <c r="AL701" s="54"/>
      <c r="AM701" s="51"/>
      <c r="AN701" s="51"/>
      <c r="AP701" s="5"/>
      <c r="AQ701" s="5"/>
      <c r="AR701" s="5"/>
      <c r="AS701" s="5"/>
    </row>
    <row r="702" spans="1:45" s="55" customFormat="1" ht="15" customHeight="1" thickBot="1">
      <c r="A702" s="58"/>
      <c r="B702" s="37"/>
      <c r="C702" s="36"/>
      <c r="D702" s="37"/>
      <c r="E702" s="37"/>
      <c r="F702" s="38" t="str">
        <f>IF(C702="","",IF(ISNA(VLOOKUP(C702,#REF!,2,0)),"",VLOOKUP(C702,#REF!,2,0)))</f>
        <v/>
      </c>
      <c r="G702" s="39"/>
      <c r="H702" s="40"/>
      <c r="I702" s="41"/>
      <c r="J702" s="40"/>
      <c r="K702" s="40"/>
      <c r="L702" s="42" t="str">
        <f t="shared" si="19"/>
        <v/>
      </c>
      <c r="M702" s="59" t="str">
        <f>IF(C702="","",IF(ISNA(VLOOKUP(C702,#REF!,3,0)),"",VLOOKUP(C702,#REF!,3,0)))</f>
        <v/>
      </c>
      <c r="N702" s="43"/>
      <c r="O702" s="44"/>
      <c r="P702" s="45"/>
      <c r="Q702" s="45"/>
      <c r="R702" s="38" t="str">
        <f>IF(M702="","",IF(ISNA(VLOOKUP(C702,#REF!,4,0)),"",VLOOKUP(C702,#REF!,4,0)))</f>
        <v/>
      </c>
      <c r="S702" s="60"/>
      <c r="T702" s="42"/>
      <c r="U702" s="61"/>
      <c r="V702" s="60"/>
      <c r="W702" s="46"/>
      <c r="X702" s="47"/>
      <c r="Y702" s="48"/>
      <c r="Z702" s="62"/>
      <c r="AA702" s="47"/>
      <c r="AB702" s="49"/>
      <c r="AC702" s="47"/>
      <c r="AD702" s="50"/>
      <c r="AE702" s="52"/>
      <c r="AF702" s="52"/>
      <c r="AG702" s="52"/>
      <c r="AH702" s="52"/>
      <c r="AI702" s="52"/>
      <c r="AJ702" s="52"/>
      <c r="AK702" s="63"/>
      <c r="AL702" s="54"/>
      <c r="AM702" s="51"/>
      <c r="AN702" s="51"/>
      <c r="AP702" s="5"/>
      <c r="AQ702" s="5"/>
      <c r="AR702" s="5"/>
      <c r="AS702" s="5"/>
    </row>
    <row r="703" spans="1:45" s="55" customFormat="1" ht="15" customHeight="1" thickBot="1">
      <c r="A703" s="58"/>
      <c r="B703" s="37"/>
      <c r="C703" s="36"/>
      <c r="D703" s="37"/>
      <c r="E703" s="37"/>
      <c r="F703" s="38" t="str">
        <f>IF(C703="","",IF(ISNA(VLOOKUP(C703,#REF!,2,0)),"",VLOOKUP(C703,#REF!,2,0)))</f>
        <v/>
      </c>
      <c r="G703" s="39"/>
      <c r="H703" s="40"/>
      <c r="I703" s="41"/>
      <c r="J703" s="40"/>
      <c r="K703" s="40"/>
      <c r="L703" s="42" t="str">
        <f t="shared" si="19"/>
        <v/>
      </c>
      <c r="M703" s="59" t="str">
        <f>IF(C703="","",IF(ISNA(VLOOKUP(C703,#REF!,3,0)),"",VLOOKUP(C703,#REF!,3,0)))</f>
        <v/>
      </c>
      <c r="N703" s="43"/>
      <c r="O703" s="44"/>
      <c r="P703" s="45"/>
      <c r="Q703" s="45"/>
      <c r="R703" s="38" t="str">
        <f>IF(M703="","",IF(ISNA(VLOOKUP(C703,#REF!,4,0)),"",VLOOKUP(C703,#REF!,4,0)))</f>
        <v/>
      </c>
      <c r="S703" s="60"/>
      <c r="T703" s="42"/>
      <c r="U703" s="61"/>
      <c r="V703" s="60"/>
      <c r="W703" s="46"/>
      <c r="X703" s="47"/>
      <c r="Y703" s="48"/>
      <c r="Z703" s="47"/>
      <c r="AA703" s="47"/>
      <c r="AB703" s="49"/>
      <c r="AC703" s="47"/>
      <c r="AD703" s="50"/>
      <c r="AE703" s="52"/>
      <c r="AF703" s="52"/>
      <c r="AG703" s="52"/>
      <c r="AH703" s="52"/>
      <c r="AI703" s="52"/>
      <c r="AJ703" s="52"/>
      <c r="AK703" s="63"/>
      <c r="AL703" s="54"/>
      <c r="AM703" s="51"/>
      <c r="AN703" s="51"/>
      <c r="AP703" s="5"/>
      <c r="AQ703" s="5"/>
      <c r="AR703" s="5"/>
      <c r="AS703" s="5"/>
    </row>
    <row r="704" spans="1:45" s="55" customFormat="1" ht="15" customHeight="1" thickBot="1">
      <c r="A704" s="58"/>
      <c r="B704" s="37"/>
      <c r="C704" s="36"/>
      <c r="D704" s="37"/>
      <c r="E704" s="37"/>
      <c r="F704" s="38" t="str">
        <f>IF(C704="","",IF(ISNA(VLOOKUP(C704,#REF!,2,0)),"",VLOOKUP(C704,#REF!,2,0)))</f>
        <v/>
      </c>
      <c r="G704" s="39"/>
      <c r="H704" s="40"/>
      <c r="I704" s="41"/>
      <c r="J704" s="40"/>
      <c r="K704" s="40"/>
      <c r="L704" s="42" t="str">
        <f t="shared" si="19"/>
        <v/>
      </c>
      <c r="M704" s="59" t="str">
        <f>IF(C704="","",IF(ISNA(VLOOKUP(C704,#REF!,3,0)),"",VLOOKUP(C704,#REF!,3,0)))</f>
        <v/>
      </c>
      <c r="N704" s="43"/>
      <c r="O704" s="44"/>
      <c r="P704" s="45"/>
      <c r="Q704" s="45"/>
      <c r="R704" s="38" t="str">
        <f>IF(M704="","",IF(ISNA(VLOOKUP(C704,#REF!,4,0)),"",VLOOKUP(C704,#REF!,4,0)))</f>
        <v/>
      </c>
      <c r="S704" s="60"/>
      <c r="T704" s="42"/>
      <c r="U704" s="61"/>
      <c r="V704" s="60"/>
      <c r="W704" s="47"/>
      <c r="X704" s="47"/>
      <c r="Y704" s="47"/>
      <c r="Z704" s="47"/>
      <c r="AA704" s="47"/>
      <c r="AB704" s="49"/>
      <c r="AC704" s="47"/>
      <c r="AD704" s="50"/>
      <c r="AE704" s="52"/>
      <c r="AF704" s="52"/>
      <c r="AG704" s="52"/>
      <c r="AH704" s="52"/>
      <c r="AI704" s="52"/>
      <c r="AJ704" s="52"/>
      <c r="AK704" s="68"/>
      <c r="AL704" s="54"/>
      <c r="AM704" s="51"/>
      <c r="AN704" s="51"/>
      <c r="AP704" s="5"/>
      <c r="AQ704" s="5"/>
      <c r="AR704" s="5"/>
      <c r="AS704" s="5"/>
    </row>
    <row r="705" spans="1:45" s="55" customFormat="1" ht="15" customHeight="1" thickBot="1">
      <c r="A705" s="58"/>
      <c r="B705" s="37"/>
      <c r="C705" s="36"/>
      <c r="D705" s="37"/>
      <c r="E705" s="37"/>
      <c r="F705" s="38" t="str">
        <f>IF(C705="","",IF(ISNA(VLOOKUP(C705,#REF!,2,0)),"",VLOOKUP(C705,#REF!,2,0)))</f>
        <v/>
      </c>
      <c r="G705" s="39"/>
      <c r="H705" s="40"/>
      <c r="I705" s="41"/>
      <c r="J705" s="40"/>
      <c r="K705" s="40"/>
      <c r="L705" s="42" t="str">
        <f t="shared" si="19"/>
        <v/>
      </c>
      <c r="M705" s="59" t="str">
        <f>IF(C705="","",IF(ISNA(VLOOKUP(C705,#REF!,3,0)),"",VLOOKUP(C705,#REF!,3,0)))</f>
        <v/>
      </c>
      <c r="N705" s="43"/>
      <c r="O705" s="44"/>
      <c r="P705" s="45"/>
      <c r="Q705" s="45"/>
      <c r="R705" s="38" t="str">
        <f>IF(M705="","",IF(ISNA(VLOOKUP(C705,#REF!,4,0)),"",VLOOKUP(C705,#REF!,4,0)))</f>
        <v/>
      </c>
      <c r="S705" s="60"/>
      <c r="T705" s="42"/>
      <c r="U705" s="61"/>
      <c r="V705" s="60"/>
      <c r="W705" s="46"/>
      <c r="X705" s="47"/>
      <c r="Y705" s="47"/>
      <c r="Z705" s="47"/>
      <c r="AA705" s="47"/>
      <c r="AB705" s="49"/>
      <c r="AC705" s="47"/>
      <c r="AD705" s="50"/>
      <c r="AE705" s="52"/>
      <c r="AF705" s="52"/>
      <c r="AG705" s="52"/>
      <c r="AH705" s="52"/>
      <c r="AI705" s="52"/>
      <c r="AJ705" s="52"/>
      <c r="AK705" s="68"/>
      <c r="AL705" s="54"/>
      <c r="AM705" s="51"/>
      <c r="AN705" s="51"/>
      <c r="AP705" s="5"/>
      <c r="AQ705" s="5"/>
      <c r="AR705" s="5"/>
      <c r="AS705" s="5"/>
    </row>
    <row r="706" spans="1:45" s="55" customFormat="1" ht="15" customHeight="1" thickBot="1">
      <c r="A706" s="58"/>
      <c r="B706" s="37"/>
      <c r="C706" s="36"/>
      <c r="D706" s="37"/>
      <c r="E706" s="37"/>
      <c r="F706" s="38" t="str">
        <f>IF(C706="","",IF(ISNA(VLOOKUP(C706,#REF!,2,0)),"",VLOOKUP(C706,#REF!,2,0)))</f>
        <v/>
      </c>
      <c r="G706" s="39"/>
      <c r="H706" s="40"/>
      <c r="I706" s="41"/>
      <c r="J706" s="40"/>
      <c r="K706" s="40"/>
      <c r="L706" s="42" t="str">
        <f t="shared" si="19"/>
        <v/>
      </c>
      <c r="M706" s="59" t="str">
        <f>IF(C706="","",IF(ISNA(VLOOKUP(C706,#REF!,3,0)),"",VLOOKUP(C706,#REF!,3,0)))</f>
        <v/>
      </c>
      <c r="N706" s="43"/>
      <c r="O706" s="44"/>
      <c r="P706" s="45"/>
      <c r="Q706" s="45"/>
      <c r="R706" s="38" t="str">
        <f>IF(M706="","",IF(ISNA(VLOOKUP(C706,#REF!,4,0)),"",VLOOKUP(C706,#REF!,4,0)))</f>
        <v/>
      </c>
      <c r="S706" s="60"/>
      <c r="T706" s="42"/>
      <c r="U706" s="61"/>
      <c r="V706" s="60"/>
      <c r="W706" s="47"/>
      <c r="X706" s="47"/>
      <c r="Y706" s="47"/>
      <c r="Z706" s="47"/>
      <c r="AA706" s="47"/>
      <c r="AB706" s="49"/>
      <c r="AC706" s="47"/>
      <c r="AD706" s="50"/>
      <c r="AE706" s="52"/>
      <c r="AF706" s="52"/>
      <c r="AG706" s="52"/>
      <c r="AH706" s="52"/>
      <c r="AI706" s="52"/>
      <c r="AJ706" s="52"/>
      <c r="AK706" s="68"/>
      <c r="AL706" s="54"/>
      <c r="AM706" s="51"/>
      <c r="AN706" s="51"/>
      <c r="AP706" s="5"/>
      <c r="AQ706" s="5"/>
      <c r="AR706" s="5"/>
      <c r="AS706" s="5"/>
    </row>
    <row r="707" spans="1:45" s="55" customFormat="1" ht="15" customHeight="1" thickBot="1">
      <c r="A707" s="58"/>
      <c r="B707" s="37"/>
      <c r="C707" s="36"/>
      <c r="D707" s="37"/>
      <c r="E707" s="37"/>
      <c r="F707" s="38" t="str">
        <f>IF(C707="","",IF(ISNA(VLOOKUP(C707,#REF!,2,0)),"",VLOOKUP(C707,#REF!,2,0)))</f>
        <v/>
      </c>
      <c r="G707" s="39"/>
      <c r="H707" s="40"/>
      <c r="I707" s="41"/>
      <c r="J707" s="40"/>
      <c r="K707" s="40"/>
      <c r="L707" s="42" t="str">
        <f t="shared" si="19"/>
        <v/>
      </c>
      <c r="M707" s="59" t="str">
        <f>IF(C707="","",IF(ISNA(VLOOKUP(C707,#REF!,3,0)),"",VLOOKUP(C707,#REF!,3,0)))</f>
        <v/>
      </c>
      <c r="N707" s="43"/>
      <c r="O707" s="44"/>
      <c r="P707" s="45"/>
      <c r="Q707" s="45"/>
      <c r="R707" s="38" t="str">
        <f>IF(M707="","",IF(ISNA(VLOOKUP(C707,#REF!,4,0)),"",VLOOKUP(C707,#REF!,4,0)))</f>
        <v/>
      </c>
      <c r="S707" s="60"/>
      <c r="T707" s="42"/>
      <c r="U707" s="61"/>
      <c r="V707" s="60"/>
      <c r="W707" s="47"/>
      <c r="X707" s="47"/>
      <c r="Y707" s="48"/>
      <c r="Z707" s="47"/>
      <c r="AA707" s="47"/>
      <c r="AB707" s="49"/>
      <c r="AC707" s="47"/>
      <c r="AD707" s="50"/>
      <c r="AE707" s="52"/>
      <c r="AF707" s="52"/>
      <c r="AG707" s="52"/>
      <c r="AH707" s="52"/>
      <c r="AI707" s="52"/>
      <c r="AJ707" s="52"/>
      <c r="AK707" s="68"/>
      <c r="AL707" s="54"/>
      <c r="AM707" s="51"/>
      <c r="AN707" s="51"/>
      <c r="AP707" s="5"/>
      <c r="AQ707" s="5"/>
      <c r="AR707" s="5"/>
      <c r="AS707" s="5"/>
    </row>
    <row r="708" spans="1:45" s="55" customFormat="1" ht="15" customHeight="1" thickBot="1">
      <c r="A708" s="58"/>
      <c r="B708" s="37"/>
      <c r="C708" s="36"/>
      <c r="D708" s="37"/>
      <c r="E708" s="37"/>
      <c r="F708" s="38" t="str">
        <f>IF(C708="","",IF(ISNA(VLOOKUP(C708,#REF!,2,0)),"",VLOOKUP(C708,#REF!,2,0)))</f>
        <v/>
      </c>
      <c r="G708" s="39"/>
      <c r="H708" s="40"/>
      <c r="I708" s="41"/>
      <c r="J708" s="40"/>
      <c r="K708" s="40"/>
      <c r="L708" s="42" t="str">
        <f t="shared" si="19"/>
        <v/>
      </c>
      <c r="M708" s="59" t="str">
        <f>IF(C708="","",IF(ISNA(VLOOKUP(C708,#REF!,3,0)),"",VLOOKUP(C708,#REF!,3,0)))</f>
        <v/>
      </c>
      <c r="N708" s="43"/>
      <c r="O708" s="44"/>
      <c r="P708" s="45"/>
      <c r="Q708" s="45"/>
      <c r="R708" s="38" t="str">
        <f>IF(M708="","",IF(ISNA(VLOOKUP(C708,#REF!,4,0)),"",VLOOKUP(C708,#REF!,4,0)))</f>
        <v/>
      </c>
      <c r="S708" s="60"/>
      <c r="T708" s="42"/>
      <c r="U708" s="61"/>
      <c r="V708" s="60"/>
      <c r="W708" s="46"/>
      <c r="X708" s="47"/>
      <c r="Y708" s="48"/>
      <c r="Z708" s="47"/>
      <c r="AA708" s="47"/>
      <c r="AB708" s="49"/>
      <c r="AC708" s="47"/>
      <c r="AD708" s="50"/>
      <c r="AE708" s="52"/>
      <c r="AF708" s="52"/>
      <c r="AG708" s="52"/>
      <c r="AH708" s="52"/>
      <c r="AI708" s="52"/>
      <c r="AJ708" s="52"/>
      <c r="AK708" s="63"/>
      <c r="AL708" s="54"/>
      <c r="AM708" s="51"/>
      <c r="AN708" s="51"/>
      <c r="AP708" s="5"/>
      <c r="AQ708" s="5"/>
      <c r="AR708" s="5"/>
      <c r="AS708" s="5"/>
    </row>
    <row r="709" spans="1:45" s="55" customFormat="1" ht="15" customHeight="1" thickBot="1">
      <c r="A709" s="58"/>
      <c r="B709" s="37"/>
      <c r="C709" s="36"/>
      <c r="D709" s="37"/>
      <c r="E709" s="37"/>
      <c r="F709" s="38" t="str">
        <f>IF(C709="","",IF(ISNA(VLOOKUP(C709,#REF!,2,0)),"",VLOOKUP(C709,#REF!,2,0)))</f>
        <v/>
      </c>
      <c r="G709" s="39"/>
      <c r="H709" s="40"/>
      <c r="I709" s="41"/>
      <c r="J709" s="40"/>
      <c r="K709" s="40"/>
      <c r="L709" s="42" t="str">
        <f t="shared" si="19"/>
        <v/>
      </c>
      <c r="M709" s="59" t="str">
        <f>IF(C709="","",IF(ISNA(VLOOKUP(C709,#REF!,3,0)),"",VLOOKUP(C709,#REF!,3,0)))</f>
        <v/>
      </c>
      <c r="N709" s="43"/>
      <c r="O709" s="44"/>
      <c r="P709" s="45"/>
      <c r="Q709" s="45"/>
      <c r="R709" s="38" t="str">
        <f>IF(M709="","",IF(ISNA(VLOOKUP(C709,#REF!,4,0)),"",VLOOKUP(C709,#REF!,4,0)))</f>
        <v/>
      </c>
      <c r="S709" s="60"/>
      <c r="T709" s="42"/>
      <c r="U709" s="61"/>
      <c r="V709" s="60"/>
      <c r="W709" s="46"/>
      <c r="X709" s="47"/>
      <c r="Y709" s="47"/>
      <c r="Z709" s="47"/>
      <c r="AA709" s="47"/>
      <c r="AB709" s="49"/>
      <c r="AC709" s="47"/>
      <c r="AD709" s="50"/>
      <c r="AE709" s="127"/>
      <c r="AF709" s="127"/>
      <c r="AG709" s="127"/>
      <c r="AH709" s="72"/>
      <c r="AI709" s="72"/>
      <c r="AJ709" s="72"/>
      <c r="AK709" s="68"/>
      <c r="AL709" s="54"/>
      <c r="AM709" s="51"/>
      <c r="AN709" s="51"/>
      <c r="AP709" s="5"/>
      <c r="AQ709" s="5"/>
      <c r="AR709" s="5"/>
      <c r="AS709" s="5"/>
    </row>
    <row r="710" spans="1:45" s="55" customFormat="1" ht="15" customHeight="1" thickBot="1">
      <c r="A710" s="58"/>
      <c r="B710" s="37"/>
      <c r="C710" s="36"/>
      <c r="D710" s="37"/>
      <c r="E710" s="37"/>
      <c r="F710" s="38" t="str">
        <f>IF(C710="","",IF(ISNA(VLOOKUP(C710,#REF!,2,0)),"",VLOOKUP(C710,#REF!,2,0)))</f>
        <v/>
      </c>
      <c r="G710" s="39"/>
      <c r="H710" s="40"/>
      <c r="I710" s="41"/>
      <c r="J710" s="40"/>
      <c r="K710" s="40"/>
      <c r="L710" s="42" t="str">
        <f t="shared" ref="L710:L773" si="20">IF(F710="","",IF(F710="-","",IF(G710-F710&lt;0,"",G710-F710)))</f>
        <v/>
      </c>
      <c r="M710" s="59" t="str">
        <f>IF(C710="","",IF(ISNA(VLOOKUP(C710,#REF!,3,0)),"",VLOOKUP(C710,#REF!,3,0)))</f>
        <v/>
      </c>
      <c r="N710" s="43"/>
      <c r="O710" s="44"/>
      <c r="P710" s="45"/>
      <c r="Q710" s="45"/>
      <c r="R710" s="38" t="str">
        <f>IF(M710="","",IF(ISNA(VLOOKUP(C710,#REF!,4,0)),"",VLOOKUP(C710,#REF!,4,0)))</f>
        <v/>
      </c>
      <c r="S710" s="60"/>
      <c r="T710" s="42"/>
      <c r="U710" s="61"/>
      <c r="V710" s="60"/>
      <c r="W710" s="46"/>
      <c r="X710" s="47"/>
      <c r="Y710" s="47"/>
      <c r="Z710" s="47"/>
      <c r="AA710" s="47"/>
      <c r="AB710" s="49"/>
      <c r="AC710" s="47"/>
      <c r="AD710" s="50"/>
      <c r="AE710" s="51"/>
      <c r="AF710" s="51"/>
      <c r="AG710" s="51"/>
      <c r="AH710" s="51"/>
      <c r="AI710" s="51"/>
      <c r="AJ710" s="51"/>
      <c r="AK710" s="73"/>
      <c r="AL710" s="54"/>
      <c r="AM710" s="52"/>
      <c r="AN710" s="52"/>
      <c r="AP710" s="5"/>
      <c r="AQ710" s="5"/>
      <c r="AR710" s="5"/>
      <c r="AS710" s="5"/>
    </row>
    <row r="711" spans="1:45" s="55" customFormat="1" ht="15" customHeight="1">
      <c r="A711" s="58"/>
      <c r="B711" s="37"/>
      <c r="C711" s="36"/>
      <c r="D711" s="37"/>
      <c r="E711" s="37"/>
      <c r="F711" s="38" t="str">
        <f>IF(C711="","",IF(ISNA(VLOOKUP(C711,#REF!,2,0)),"",VLOOKUP(C711,#REF!,2,0)))</f>
        <v/>
      </c>
      <c r="G711" s="39"/>
      <c r="H711" s="40"/>
      <c r="I711" s="41"/>
      <c r="J711" s="40"/>
      <c r="K711" s="40"/>
      <c r="L711" s="42" t="str">
        <f t="shared" si="20"/>
        <v/>
      </c>
      <c r="M711" s="59" t="str">
        <f>IF(C711="","",IF(ISNA(VLOOKUP(C711,#REF!,3,0)),"",VLOOKUP(C711,#REF!,3,0)))</f>
        <v/>
      </c>
      <c r="N711" s="43"/>
      <c r="O711" s="44"/>
      <c r="P711" s="45"/>
      <c r="Q711" s="45"/>
      <c r="R711" s="38" t="str">
        <f>IF(M711="","",IF(ISNA(VLOOKUP(C711,#REF!,4,0)),"",VLOOKUP(C711,#REF!,4,0)))</f>
        <v/>
      </c>
      <c r="S711" s="60"/>
      <c r="T711" s="42"/>
      <c r="U711" s="61"/>
      <c r="V711" s="60"/>
      <c r="W711" s="47"/>
      <c r="X711" s="47"/>
      <c r="Y711" s="48"/>
      <c r="Z711" s="47"/>
      <c r="AA711" s="47"/>
      <c r="AB711" s="49"/>
      <c r="AC711" s="47"/>
      <c r="AD711" s="50"/>
      <c r="AE711" s="73"/>
      <c r="AF711" s="73"/>
      <c r="AG711" s="73"/>
      <c r="AH711" s="73"/>
      <c r="AI711" s="73"/>
      <c r="AJ711" s="73"/>
      <c r="AK711" s="73"/>
      <c r="AL711" s="73"/>
      <c r="AM711" s="73"/>
      <c r="AN711" s="73"/>
      <c r="AP711" s="5"/>
      <c r="AQ711" s="5"/>
      <c r="AR711" s="5"/>
      <c r="AS711" s="5"/>
    </row>
    <row r="712" spans="1:45" s="55" customFormat="1" ht="15" customHeight="1">
      <c r="A712" s="58"/>
      <c r="B712" s="37"/>
      <c r="C712" s="36"/>
      <c r="D712" s="37"/>
      <c r="E712" s="37"/>
      <c r="F712" s="38" t="str">
        <f>IF(C712="","",IF(ISNA(VLOOKUP(C712,#REF!,2,0)),"",VLOOKUP(C712,#REF!,2,0)))</f>
        <v/>
      </c>
      <c r="G712" s="39"/>
      <c r="H712" s="40"/>
      <c r="I712" s="41"/>
      <c r="J712" s="40"/>
      <c r="K712" s="40"/>
      <c r="L712" s="42" t="str">
        <f t="shared" si="20"/>
        <v/>
      </c>
      <c r="M712" s="59" t="str">
        <f>IF(C712="","",IF(ISNA(VLOOKUP(C712,#REF!,3,0)),"",VLOOKUP(C712,#REF!,3,0)))</f>
        <v/>
      </c>
      <c r="N712" s="43"/>
      <c r="O712" s="44"/>
      <c r="P712" s="45"/>
      <c r="Q712" s="45"/>
      <c r="R712" s="38" t="str">
        <f>IF(M712="","",IF(ISNA(VLOOKUP(C712,#REF!,4,0)),"",VLOOKUP(C712,#REF!,4,0)))</f>
        <v/>
      </c>
      <c r="S712" s="60"/>
      <c r="T712" s="42"/>
      <c r="U712" s="61"/>
      <c r="V712" s="60"/>
      <c r="W712" s="47"/>
      <c r="X712" s="47"/>
      <c r="Y712" s="47"/>
      <c r="Z712" s="47"/>
      <c r="AA712" s="47"/>
      <c r="AB712" s="49"/>
      <c r="AC712" s="47"/>
      <c r="AD712" s="50"/>
      <c r="AE712"/>
      <c r="AF712"/>
      <c r="AG712"/>
      <c r="AH712"/>
      <c r="AI712"/>
      <c r="AJ712"/>
      <c r="AK712"/>
      <c r="AL712"/>
      <c r="AM712"/>
      <c r="AN712"/>
      <c r="AP712" s="5"/>
      <c r="AQ712" s="5"/>
      <c r="AR712" s="5"/>
      <c r="AS712" s="5"/>
    </row>
    <row r="713" spans="1:45" s="55" customFormat="1" ht="15" customHeight="1">
      <c r="A713" s="58"/>
      <c r="B713" s="37"/>
      <c r="C713" s="36"/>
      <c r="D713" s="37"/>
      <c r="E713" s="37"/>
      <c r="F713" s="38" t="str">
        <f>IF(C713="","",IF(ISNA(VLOOKUP(C713,#REF!,2,0)),"",VLOOKUP(C713,#REF!,2,0)))</f>
        <v/>
      </c>
      <c r="G713" s="39"/>
      <c r="H713" s="40"/>
      <c r="I713" s="41"/>
      <c r="J713" s="40"/>
      <c r="K713" s="40"/>
      <c r="L713" s="42" t="str">
        <f t="shared" si="20"/>
        <v/>
      </c>
      <c r="M713" s="59" t="str">
        <f>IF(C713="","",IF(ISNA(VLOOKUP(C713,#REF!,3,0)),"",VLOOKUP(C713,#REF!,3,0)))</f>
        <v/>
      </c>
      <c r="N713" s="43"/>
      <c r="O713" s="44"/>
      <c r="P713" s="45"/>
      <c r="Q713" s="45"/>
      <c r="R713" s="38" t="str">
        <f>IF(M713="","",IF(ISNA(VLOOKUP(C713,#REF!,4,0)),"",VLOOKUP(C713,#REF!,4,0)))</f>
        <v/>
      </c>
      <c r="S713" s="60"/>
      <c r="T713" s="42"/>
      <c r="U713" s="61"/>
      <c r="V713" s="60"/>
      <c r="W713" s="47"/>
      <c r="X713" s="47"/>
      <c r="Y713" s="47"/>
      <c r="Z713" s="47"/>
      <c r="AA713" s="47"/>
      <c r="AB713" s="49"/>
      <c r="AC713" s="47"/>
      <c r="AD713" s="50"/>
      <c r="AE713"/>
      <c r="AF713"/>
      <c r="AG713"/>
      <c r="AH713"/>
      <c r="AI713"/>
      <c r="AJ713"/>
      <c r="AK713"/>
      <c r="AL713"/>
      <c r="AM713"/>
      <c r="AN713"/>
      <c r="AP713" s="5"/>
      <c r="AQ713" s="5"/>
      <c r="AR713" s="5"/>
      <c r="AS713" s="5"/>
    </row>
    <row r="714" spans="1:45" s="55" customFormat="1" ht="15" customHeight="1">
      <c r="A714" s="58"/>
      <c r="B714" s="37"/>
      <c r="C714" s="36"/>
      <c r="D714" s="37"/>
      <c r="E714" s="37"/>
      <c r="F714" s="38" t="str">
        <f>IF(C714="","",IF(ISNA(VLOOKUP(C714,#REF!,2,0)),"",VLOOKUP(C714,#REF!,2,0)))</f>
        <v/>
      </c>
      <c r="G714" s="39"/>
      <c r="H714" s="40"/>
      <c r="I714" s="41"/>
      <c r="J714" s="40"/>
      <c r="K714" s="40"/>
      <c r="L714" s="42" t="str">
        <f t="shared" si="20"/>
        <v/>
      </c>
      <c r="M714" s="59" t="str">
        <f>IF(C714="","",IF(ISNA(VLOOKUP(C714,#REF!,3,0)),"",VLOOKUP(C714,#REF!,3,0)))</f>
        <v/>
      </c>
      <c r="N714" s="43"/>
      <c r="O714" s="44"/>
      <c r="P714" s="45"/>
      <c r="Q714" s="45"/>
      <c r="R714" s="38" t="str">
        <f>IF(M714="","",IF(ISNA(VLOOKUP(C714,#REF!,4,0)),"",VLOOKUP(C714,#REF!,4,0)))</f>
        <v/>
      </c>
      <c r="S714" s="60"/>
      <c r="T714" s="42"/>
      <c r="U714" s="61"/>
      <c r="V714" s="60"/>
      <c r="W714" s="47"/>
      <c r="X714" s="47"/>
      <c r="Y714" s="47"/>
      <c r="Z714" s="47"/>
      <c r="AA714" s="47"/>
      <c r="AB714" s="49"/>
      <c r="AC714" s="47"/>
      <c r="AD714" s="50"/>
      <c r="AE714"/>
      <c r="AF714"/>
      <c r="AG714"/>
      <c r="AH714"/>
      <c r="AI714"/>
      <c r="AJ714"/>
      <c r="AK714"/>
      <c r="AL714"/>
      <c r="AM714"/>
      <c r="AN714"/>
      <c r="AP714" s="5"/>
      <c r="AQ714" s="5"/>
      <c r="AR714" s="5"/>
      <c r="AS714" s="5"/>
    </row>
    <row r="715" spans="1:45" s="55" customFormat="1" ht="15" customHeight="1">
      <c r="A715" s="58"/>
      <c r="B715" s="37"/>
      <c r="C715" s="36"/>
      <c r="D715" s="37"/>
      <c r="E715" s="37"/>
      <c r="F715" s="38" t="str">
        <f>IF(C715="","",IF(ISNA(VLOOKUP(C715,#REF!,2,0)),"",VLOOKUP(C715,#REF!,2,0)))</f>
        <v/>
      </c>
      <c r="G715" s="39"/>
      <c r="H715" s="40"/>
      <c r="I715" s="41"/>
      <c r="J715" s="40"/>
      <c r="K715" s="40"/>
      <c r="L715" s="42" t="str">
        <f t="shared" si="20"/>
        <v/>
      </c>
      <c r="M715" s="59" t="str">
        <f>IF(C715="","",IF(ISNA(VLOOKUP(C715,#REF!,3,0)),"",VLOOKUP(C715,#REF!,3,0)))</f>
        <v/>
      </c>
      <c r="N715" s="43"/>
      <c r="O715" s="44"/>
      <c r="P715" s="45"/>
      <c r="Q715" s="45"/>
      <c r="R715" s="38" t="str">
        <f>IF(M715="","",IF(ISNA(VLOOKUP(C715,#REF!,4,0)),"",VLOOKUP(C715,#REF!,4,0)))</f>
        <v/>
      </c>
      <c r="S715" s="60"/>
      <c r="T715" s="42"/>
      <c r="U715" s="61"/>
      <c r="V715" s="60"/>
      <c r="W715" s="47"/>
      <c r="X715" s="47"/>
      <c r="Y715" s="48"/>
      <c r="Z715" s="47"/>
      <c r="AA715" s="47"/>
      <c r="AB715" s="49"/>
      <c r="AC715" s="47"/>
      <c r="AD715" s="50"/>
      <c r="AE715"/>
      <c r="AF715"/>
      <c r="AG715"/>
      <c r="AH715"/>
      <c r="AI715"/>
      <c r="AJ715"/>
      <c r="AK715"/>
      <c r="AL715"/>
      <c r="AM715"/>
      <c r="AN715"/>
      <c r="AP715" s="5"/>
      <c r="AQ715" s="5"/>
      <c r="AR715" s="5"/>
      <c r="AS715" s="5"/>
    </row>
    <row r="716" spans="1:45" s="55" customFormat="1" ht="15" customHeight="1">
      <c r="A716" s="58"/>
      <c r="B716" s="37"/>
      <c r="C716" s="36"/>
      <c r="D716" s="37"/>
      <c r="E716" s="37"/>
      <c r="F716" s="38" t="str">
        <f>IF(C716="","",IF(ISNA(VLOOKUP(C716,#REF!,2,0)),"",VLOOKUP(C716,#REF!,2,0)))</f>
        <v/>
      </c>
      <c r="G716" s="39"/>
      <c r="H716" s="40"/>
      <c r="I716" s="41"/>
      <c r="J716" s="40"/>
      <c r="K716" s="40"/>
      <c r="L716" s="42" t="str">
        <f t="shared" si="20"/>
        <v/>
      </c>
      <c r="M716" s="59" t="str">
        <f>IF(C716="","",IF(ISNA(VLOOKUP(C716,#REF!,3,0)),"",VLOOKUP(C716,#REF!,3,0)))</f>
        <v/>
      </c>
      <c r="N716" s="43"/>
      <c r="O716" s="44"/>
      <c r="P716" s="45"/>
      <c r="Q716" s="45"/>
      <c r="R716" s="38" t="str">
        <f>IF(M716="","",IF(ISNA(VLOOKUP(C716,#REF!,4,0)),"",VLOOKUP(C716,#REF!,4,0)))</f>
        <v/>
      </c>
      <c r="S716" s="60"/>
      <c r="T716" s="42"/>
      <c r="U716" s="61"/>
      <c r="V716" s="60"/>
      <c r="W716" s="47"/>
      <c r="X716" s="47"/>
      <c r="Y716" s="47"/>
      <c r="Z716" s="47"/>
      <c r="AA716" s="47"/>
      <c r="AB716" s="49"/>
      <c r="AC716" s="47"/>
      <c r="AD716" s="50"/>
      <c r="AE716"/>
      <c r="AF716"/>
      <c r="AG716"/>
      <c r="AH716"/>
      <c r="AI716"/>
      <c r="AJ716"/>
      <c r="AK716"/>
      <c r="AL716"/>
      <c r="AM716"/>
      <c r="AN716"/>
      <c r="AP716" s="5"/>
      <c r="AQ716" s="5"/>
      <c r="AR716" s="5"/>
      <c r="AS716" s="5"/>
    </row>
    <row r="717" spans="1:45" s="55" customFormat="1" ht="15" customHeight="1">
      <c r="A717" s="58"/>
      <c r="B717" s="37"/>
      <c r="C717" s="36"/>
      <c r="D717" s="37"/>
      <c r="E717" s="37"/>
      <c r="F717" s="38" t="str">
        <f>IF(C717="","",IF(ISNA(VLOOKUP(C717,#REF!,2,0)),"",VLOOKUP(C717,#REF!,2,0)))</f>
        <v/>
      </c>
      <c r="G717" s="39"/>
      <c r="H717" s="40"/>
      <c r="I717" s="41"/>
      <c r="J717" s="40"/>
      <c r="K717" s="40"/>
      <c r="L717" s="42" t="str">
        <f t="shared" si="20"/>
        <v/>
      </c>
      <c r="M717" s="59" t="str">
        <f>IF(C717="","",IF(ISNA(VLOOKUP(C717,#REF!,3,0)),"",VLOOKUP(C717,#REF!,3,0)))</f>
        <v/>
      </c>
      <c r="N717" s="43"/>
      <c r="O717" s="44"/>
      <c r="P717" s="45"/>
      <c r="Q717" s="45"/>
      <c r="R717" s="38" t="str">
        <f>IF(M717="","",IF(ISNA(VLOOKUP(C717,#REF!,4,0)),"",VLOOKUP(C717,#REF!,4,0)))</f>
        <v/>
      </c>
      <c r="S717" s="60"/>
      <c r="T717" s="42"/>
      <c r="U717" s="61"/>
      <c r="V717" s="60"/>
      <c r="W717" s="62"/>
      <c r="X717" s="47"/>
      <c r="Y717" s="47"/>
      <c r="Z717" s="47"/>
      <c r="AA717" s="47"/>
      <c r="AB717" s="49"/>
      <c r="AC717" s="47"/>
      <c r="AD717" s="50"/>
      <c r="AE717"/>
      <c r="AF717"/>
      <c r="AG717"/>
      <c r="AH717"/>
      <c r="AI717"/>
      <c r="AJ717"/>
      <c r="AK717"/>
      <c r="AL717"/>
      <c r="AM717"/>
      <c r="AN717"/>
      <c r="AP717" s="5"/>
      <c r="AQ717" s="5"/>
      <c r="AR717" s="5"/>
      <c r="AS717" s="5"/>
    </row>
    <row r="718" spans="1:45" s="55" customFormat="1" ht="15" customHeight="1">
      <c r="A718" s="58"/>
      <c r="B718" s="37"/>
      <c r="C718" s="36"/>
      <c r="D718" s="37"/>
      <c r="E718" s="37"/>
      <c r="F718" s="38" t="str">
        <f>IF(C718="","",IF(ISNA(VLOOKUP(C718,#REF!,2,0)),"",VLOOKUP(C718,#REF!,2,0)))</f>
        <v/>
      </c>
      <c r="G718" s="39"/>
      <c r="H718" s="40"/>
      <c r="I718" s="41"/>
      <c r="J718" s="40"/>
      <c r="K718" s="40"/>
      <c r="L718" s="42" t="str">
        <f t="shared" si="20"/>
        <v/>
      </c>
      <c r="M718" s="59" t="str">
        <f>IF(C718="","",IF(ISNA(VLOOKUP(C718,#REF!,3,0)),"",VLOOKUP(C718,#REF!,3,0)))</f>
        <v/>
      </c>
      <c r="N718" s="43"/>
      <c r="O718" s="44"/>
      <c r="P718" s="45"/>
      <c r="Q718" s="45"/>
      <c r="R718" s="38" t="str">
        <f>IF(M718="","",IF(ISNA(VLOOKUP(C718,#REF!,4,0)),"",VLOOKUP(C718,#REF!,4,0)))</f>
        <v/>
      </c>
      <c r="S718" s="60"/>
      <c r="T718" s="42"/>
      <c r="U718" s="61"/>
      <c r="V718" s="60"/>
      <c r="W718" s="47"/>
      <c r="X718" s="47"/>
      <c r="Y718" s="47"/>
      <c r="Z718" s="47"/>
      <c r="AA718" s="47"/>
      <c r="AB718" s="49"/>
      <c r="AC718" s="47"/>
      <c r="AD718" s="50"/>
      <c r="AE718"/>
      <c r="AF718"/>
      <c r="AG718"/>
      <c r="AH718"/>
      <c r="AI718"/>
      <c r="AJ718"/>
      <c r="AK718"/>
      <c r="AL718"/>
      <c r="AM718"/>
      <c r="AN718"/>
      <c r="AP718" s="5"/>
      <c r="AQ718" s="5"/>
      <c r="AR718" s="5"/>
      <c r="AS718" s="5"/>
    </row>
    <row r="719" spans="1:45" s="55" customFormat="1" ht="15" customHeight="1">
      <c r="A719" s="58"/>
      <c r="B719" s="37"/>
      <c r="C719" s="36"/>
      <c r="D719" s="37"/>
      <c r="E719" s="37"/>
      <c r="F719" s="38" t="str">
        <f>IF(C719="","",IF(ISNA(VLOOKUP(C719,#REF!,2,0)),"",VLOOKUP(C719,#REF!,2,0)))</f>
        <v/>
      </c>
      <c r="G719" s="39"/>
      <c r="H719" s="40"/>
      <c r="I719" s="41"/>
      <c r="J719" s="40"/>
      <c r="K719" s="40"/>
      <c r="L719" s="42" t="str">
        <f t="shared" si="20"/>
        <v/>
      </c>
      <c r="M719" s="59" t="str">
        <f>IF(C719="","",IF(ISNA(VLOOKUP(C719,#REF!,3,0)),"",VLOOKUP(C719,#REF!,3,0)))</f>
        <v/>
      </c>
      <c r="N719" s="43"/>
      <c r="O719" s="44"/>
      <c r="P719" s="45"/>
      <c r="Q719" s="45"/>
      <c r="R719" s="38" t="str">
        <f>IF(M719="","",IF(ISNA(VLOOKUP(C719,#REF!,4,0)),"",VLOOKUP(C719,#REF!,4,0)))</f>
        <v/>
      </c>
      <c r="S719" s="60"/>
      <c r="T719" s="42"/>
      <c r="U719" s="61"/>
      <c r="V719" s="60"/>
      <c r="W719" s="47"/>
      <c r="X719" s="47"/>
      <c r="Y719" s="48"/>
      <c r="Z719" s="47"/>
      <c r="AA719" s="47"/>
      <c r="AB719" s="49"/>
      <c r="AC719" s="47"/>
      <c r="AD719" s="50"/>
      <c r="AE719"/>
      <c r="AF719"/>
      <c r="AG719"/>
      <c r="AH719"/>
      <c r="AI719"/>
      <c r="AJ719"/>
      <c r="AK719"/>
      <c r="AL719"/>
      <c r="AM719"/>
      <c r="AN719"/>
      <c r="AP719" s="5"/>
      <c r="AQ719" s="5"/>
      <c r="AR719" s="5"/>
      <c r="AS719" s="5"/>
    </row>
    <row r="720" spans="1:45" s="55" customFormat="1" ht="15" customHeight="1">
      <c r="A720" s="58"/>
      <c r="B720" s="37"/>
      <c r="C720" s="36"/>
      <c r="D720" s="37"/>
      <c r="E720" s="37"/>
      <c r="F720" s="38" t="str">
        <f>IF(C720="","",IF(ISNA(VLOOKUP(C720,#REF!,2,0)),"",VLOOKUP(C720,#REF!,2,0)))</f>
        <v/>
      </c>
      <c r="G720" s="39"/>
      <c r="H720" s="40"/>
      <c r="I720" s="41"/>
      <c r="J720" s="40"/>
      <c r="K720" s="40"/>
      <c r="L720" s="42" t="str">
        <f t="shared" si="20"/>
        <v/>
      </c>
      <c r="M720" s="59" t="str">
        <f>IF(C720="","",IF(ISNA(VLOOKUP(C720,#REF!,3,0)),"",VLOOKUP(C720,#REF!,3,0)))</f>
        <v/>
      </c>
      <c r="N720" s="43"/>
      <c r="O720" s="44"/>
      <c r="P720" s="45"/>
      <c r="Q720" s="45"/>
      <c r="R720" s="38" t="str">
        <f>IF(M720="","",IF(ISNA(VLOOKUP(C720,#REF!,4,0)),"",VLOOKUP(C720,#REF!,4,0)))</f>
        <v/>
      </c>
      <c r="S720" s="60"/>
      <c r="T720" s="42"/>
      <c r="U720" s="61"/>
      <c r="V720" s="60"/>
      <c r="W720" s="47"/>
      <c r="X720" s="47"/>
      <c r="Y720" s="47"/>
      <c r="Z720" s="47"/>
      <c r="AA720" s="47"/>
      <c r="AB720" s="49"/>
      <c r="AC720" s="47"/>
      <c r="AD720" s="50"/>
      <c r="AE720"/>
      <c r="AF720"/>
      <c r="AG720"/>
      <c r="AH720"/>
      <c r="AI720"/>
      <c r="AJ720"/>
      <c r="AK720"/>
      <c r="AL720"/>
      <c r="AM720"/>
      <c r="AN720"/>
      <c r="AP720" s="5"/>
      <c r="AQ720" s="5"/>
      <c r="AR720" s="5"/>
      <c r="AS720" s="5"/>
    </row>
    <row r="721" spans="1:45" s="55" customFormat="1" ht="15" customHeight="1">
      <c r="A721" s="58"/>
      <c r="B721" s="37"/>
      <c r="C721" s="36"/>
      <c r="D721" s="37"/>
      <c r="E721" s="37"/>
      <c r="F721" s="38" t="str">
        <f>IF(C721="","",IF(ISNA(VLOOKUP(C721,#REF!,2,0)),"",VLOOKUP(C721,#REF!,2,0)))</f>
        <v/>
      </c>
      <c r="G721" s="39"/>
      <c r="H721" s="40"/>
      <c r="I721" s="41"/>
      <c r="J721" s="40"/>
      <c r="K721" s="40"/>
      <c r="L721" s="42" t="str">
        <f t="shared" si="20"/>
        <v/>
      </c>
      <c r="M721" s="59" t="str">
        <f>IF(C721="","",IF(ISNA(VLOOKUP(C721,#REF!,3,0)),"",VLOOKUP(C721,#REF!,3,0)))</f>
        <v/>
      </c>
      <c r="N721" s="43"/>
      <c r="O721" s="44"/>
      <c r="P721" s="45"/>
      <c r="Q721" s="45"/>
      <c r="R721" s="38" t="str">
        <f>IF(M721="","",IF(ISNA(VLOOKUP(C721,#REF!,4,0)),"",VLOOKUP(C721,#REF!,4,0)))</f>
        <v/>
      </c>
      <c r="S721" s="60"/>
      <c r="T721" s="42"/>
      <c r="U721" s="61"/>
      <c r="V721" s="60"/>
      <c r="W721" s="46"/>
      <c r="X721" s="47"/>
      <c r="Y721" s="48"/>
      <c r="Z721" s="47"/>
      <c r="AA721" s="48"/>
      <c r="AB721" s="76"/>
      <c r="AC721" s="62"/>
      <c r="AE721"/>
      <c r="AF721"/>
      <c r="AG721"/>
      <c r="AH721"/>
      <c r="AI721"/>
      <c r="AJ721"/>
      <c r="AK721"/>
      <c r="AL721"/>
      <c r="AM721"/>
      <c r="AN721"/>
      <c r="AP721" s="5"/>
      <c r="AQ721" s="5"/>
      <c r="AR721" s="5"/>
      <c r="AS721" s="5"/>
    </row>
    <row r="722" spans="1:45" s="55" customFormat="1" ht="15" customHeight="1">
      <c r="A722" s="58"/>
      <c r="B722" s="37"/>
      <c r="C722" s="36"/>
      <c r="D722" s="37"/>
      <c r="E722" s="37"/>
      <c r="F722" s="38" t="str">
        <f>IF(C722="","",IF(ISNA(VLOOKUP(C722,#REF!,2,0)),"",VLOOKUP(C722,#REF!,2,0)))</f>
        <v/>
      </c>
      <c r="G722" s="39"/>
      <c r="H722" s="40"/>
      <c r="I722" s="41"/>
      <c r="J722" s="40"/>
      <c r="K722" s="40"/>
      <c r="L722" s="42" t="str">
        <f t="shared" si="20"/>
        <v/>
      </c>
      <c r="M722" s="59" t="str">
        <f>IF(C722="","",IF(ISNA(VLOOKUP(C722,#REF!,3,0)),"",VLOOKUP(C722,#REF!,3,0)))</f>
        <v/>
      </c>
      <c r="N722" s="43"/>
      <c r="O722" s="44"/>
      <c r="P722" s="45"/>
      <c r="Q722" s="45"/>
      <c r="R722" s="38" t="str">
        <f>IF(M722="","",IF(ISNA(VLOOKUP(C722,#REF!,4,0)),"",VLOOKUP(C722,#REF!,4,0)))</f>
        <v/>
      </c>
      <c r="S722" s="60"/>
      <c r="T722" s="42"/>
      <c r="U722" s="61"/>
      <c r="V722" s="60"/>
      <c r="W722" s="47"/>
      <c r="X722" s="47"/>
      <c r="Y722" s="47"/>
      <c r="Z722" s="47"/>
      <c r="AA722" s="47"/>
      <c r="AB722" s="49"/>
      <c r="AC722" s="47"/>
      <c r="AD722" s="50"/>
      <c r="AE722"/>
      <c r="AF722"/>
      <c r="AG722"/>
      <c r="AH722"/>
      <c r="AI722"/>
      <c r="AJ722"/>
      <c r="AK722"/>
      <c r="AL722"/>
      <c r="AM722"/>
      <c r="AN722"/>
      <c r="AP722" s="5"/>
      <c r="AQ722" s="5"/>
      <c r="AR722" s="5"/>
      <c r="AS722" s="5"/>
    </row>
    <row r="723" spans="1:45" s="55" customFormat="1" ht="15" customHeight="1">
      <c r="A723" s="58"/>
      <c r="B723" s="37"/>
      <c r="C723" s="36"/>
      <c r="D723" s="37"/>
      <c r="E723" s="37"/>
      <c r="F723" s="38" t="str">
        <f>IF(C723="","",IF(ISNA(VLOOKUP(C723,#REF!,2,0)),"",VLOOKUP(C723,#REF!,2,0)))</f>
        <v/>
      </c>
      <c r="G723" s="39"/>
      <c r="H723" s="40"/>
      <c r="I723" s="41"/>
      <c r="J723" s="40"/>
      <c r="K723" s="40"/>
      <c r="L723" s="42" t="str">
        <f t="shared" si="20"/>
        <v/>
      </c>
      <c r="M723" s="59" t="str">
        <f>IF(C723="","",IF(ISNA(VLOOKUP(C723,#REF!,3,0)),"",VLOOKUP(C723,#REF!,3,0)))</f>
        <v/>
      </c>
      <c r="N723" s="43"/>
      <c r="O723" s="44"/>
      <c r="P723" s="45"/>
      <c r="Q723" s="45"/>
      <c r="R723" s="38" t="str">
        <f>IF(M723="","",IF(ISNA(VLOOKUP(C723,#REF!,4,0)),"",VLOOKUP(C723,#REF!,4,0)))</f>
        <v/>
      </c>
      <c r="S723" s="60"/>
      <c r="T723" s="42"/>
      <c r="U723" s="61"/>
      <c r="V723" s="60"/>
      <c r="W723" s="47"/>
      <c r="X723" s="47"/>
      <c r="Y723" s="48"/>
      <c r="Z723" s="47"/>
      <c r="AA723" s="47"/>
      <c r="AB723" s="49"/>
      <c r="AC723" s="47"/>
      <c r="AD723" s="50"/>
      <c r="AE723"/>
      <c r="AF723"/>
      <c r="AG723"/>
      <c r="AH723"/>
      <c r="AI723"/>
      <c r="AJ723"/>
      <c r="AK723"/>
      <c r="AL723"/>
      <c r="AM723"/>
      <c r="AN723"/>
      <c r="AP723" s="5"/>
      <c r="AQ723" s="5"/>
      <c r="AR723" s="5"/>
      <c r="AS723" s="5"/>
    </row>
    <row r="724" spans="1:45" s="55" customFormat="1" ht="15" customHeight="1">
      <c r="A724" s="58"/>
      <c r="B724" s="37"/>
      <c r="C724" s="36"/>
      <c r="D724" s="37"/>
      <c r="E724" s="37"/>
      <c r="F724" s="38" t="str">
        <f>IF(C724="","",IF(ISNA(VLOOKUP(C724,#REF!,2,0)),"",VLOOKUP(C724,#REF!,2,0)))</f>
        <v/>
      </c>
      <c r="G724" s="39"/>
      <c r="H724" s="40"/>
      <c r="I724" s="41"/>
      <c r="J724" s="40"/>
      <c r="K724" s="40"/>
      <c r="L724" s="42" t="str">
        <f t="shared" si="20"/>
        <v/>
      </c>
      <c r="M724" s="59" t="str">
        <f>IF(C724="","",IF(ISNA(VLOOKUP(C724,#REF!,3,0)),"",VLOOKUP(C724,#REF!,3,0)))</f>
        <v/>
      </c>
      <c r="N724" s="43"/>
      <c r="O724" s="44"/>
      <c r="P724" s="45"/>
      <c r="Q724" s="45"/>
      <c r="R724" s="38" t="str">
        <f>IF(M724="","",IF(ISNA(VLOOKUP(C724,#REF!,4,0)),"",VLOOKUP(C724,#REF!,4,0)))</f>
        <v/>
      </c>
      <c r="S724" s="60"/>
      <c r="T724" s="42"/>
      <c r="U724" s="61"/>
      <c r="V724" s="60"/>
      <c r="W724" s="46"/>
      <c r="X724" s="47"/>
      <c r="Y724" s="48"/>
      <c r="Z724" s="47"/>
      <c r="AA724" s="47"/>
      <c r="AB724" s="49"/>
      <c r="AC724" s="47"/>
      <c r="AD724" s="50"/>
      <c r="AE724"/>
      <c r="AF724"/>
      <c r="AG724"/>
      <c r="AH724"/>
      <c r="AI724"/>
      <c r="AJ724"/>
      <c r="AK724"/>
      <c r="AL724"/>
      <c r="AM724"/>
      <c r="AN724"/>
      <c r="AP724" s="5"/>
      <c r="AQ724" s="5"/>
      <c r="AR724" s="5"/>
      <c r="AS724" s="5"/>
    </row>
    <row r="725" spans="1:45" s="55" customFormat="1" ht="15" customHeight="1">
      <c r="A725" s="58"/>
      <c r="B725" s="37"/>
      <c r="C725" s="36"/>
      <c r="D725" s="37"/>
      <c r="E725" s="37"/>
      <c r="F725" s="38" t="str">
        <f>IF(C725="","",IF(ISNA(VLOOKUP(C725,#REF!,2,0)),"",VLOOKUP(C725,#REF!,2,0)))</f>
        <v/>
      </c>
      <c r="G725" s="39"/>
      <c r="H725" s="40"/>
      <c r="I725" s="41"/>
      <c r="J725" s="40"/>
      <c r="K725" s="40"/>
      <c r="L725" s="42" t="str">
        <f t="shared" si="20"/>
        <v/>
      </c>
      <c r="M725" s="59" t="str">
        <f>IF(C725="","",IF(ISNA(VLOOKUP(C725,#REF!,3,0)),"",VLOOKUP(C725,#REF!,3,0)))</f>
        <v/>
      </c>
      <c r="N725" s="43"/>
      <c r="O725" s="44"/>
      <c r="P725" s="45"/>
      <c r="Q725" s="45"/>
      <c r="R725" s="38" t="str">
        <f>IF(M725="","",IF(ISNA(VLOOKUP(C725,#REF!,4,0)),"",VLOOKUP(C725,#REF!,4,0)))</f>
        <v/>
      </c>
      <c r="S725" s="60"/>
      <c r="T725" s="42"/>
      <c r="U725" s="61"/>
      <c r="V725" s="60"/>
      <c r="W725" s="46"/>
      <c r="X725" s="47"/>
      <c r="Y725" s="47"/>
      <c r="Z725" s="47"/>
      <c r="AA725" s="47"/>
      <c r="AB725" s="49"/>
      <c r="AC725" s="47"/>
      <c r="AD725" s="50"/>
      <c r="AE725"/>
      <c r="AF725"/>
      <c r="AG725"/>
      <c r="AH725"/>
      <c r="AI725"/>
      <c r="AJ725"/>
      <c r="AK725"/>
      <c r="AL725"/>
      <c r="AM725"/>
      <c r="AN725"/>
      <c r="AP725" s="5"/>
      <c r="AQ725" s="5"/>
      <c r="AR725" s="5"/>
      <c r="AS725" s="5"/>
    </row>
    <row r="726" spans="1:45" s="55" customFormat="1" ht="15" customHeight="1">
      <c r="A726" s="58"/>
      <c r="B726" s="37"/>
      <c r="C726" s="36"/>
      <c r="D726" s="37"/>
      <c r="E726" s="37"/>
      <c r="F726" s="38" t="str">
        <f>IF(C726="","",IF(ISNA(VLOOKUP(C726,#REF!,2,0)),"",VLOOKUP(C726,#REF!,2,0)))</f>
        <v/>
      </c>
      <c r="G726" s="39"/>
      <c r="H726" s="40"/>
      <c r="I726" s="41"/>
      <c r="J726" s="40"/>
      <c r="K726" s="40"/>
      <c r="L726" s="42" t="str">
        <f t="shared" si="20"/>
        <v/>
      </c>
      <c r="M726" s="59" t="str">
        <f>IF(C726="","",IF(ISNA(VLOOKUP(C726,#REF!,3,0)),"",VLOOKUP(C726,#REF!,3,0)))</f>
        <v/>
      </c>
      <c r="N726" s="43"/>
      <c r="O726" s="44"/>
      <c r="P726" s="45"/>
      <c r="Q726" s="45"/>
      <c r="R726" s="38" t="str">
        <f>IF(M726="","",IF(ISNA(VLOOKUP(C726,#REF!,4,0)),"",VLOOKUP(C726,#REF!,4,0)))</f>
        <v/>
      </c>
      <c r="S726" s="60"/>
      <c r="T726" s="42"/>
      <c r="U726" s="61"/>
      <c r="V726" s="60"/>
      <c r="W726" s="46"/>
      <c r="X726" s="47"/>
      <c r="Y726" s="47"/>
      <c r="Z726" s="47"/>
      <c r="AA726" s="47"/>
      <c r="AB726" s="49"/>
      <c r="AC726" s="47"/>
      <c r="AD726" s="50"/>
      <c r="AE726"/>
      <c r="AF726"/>
      <c r="AG726"/>
      <c r="AH726"/>
      <c r="AI726"/>
      <c r="AJ726"/>
      <c r="AK726"/>
      <c r="AL726"/>
      <c r="AM726"/>
      <c r="AN726"/>
      <c r="AP726" s="5"/>
      <c r="AQ726" s="5"/>
      <c r="AR726" s="5"/>
      <c r="AS726" s="5"/>
    </row>
    <row r="727" spans="1:45" s="55" customFormat="1" ht="15" customHeight="1">
      <c r="A727" s="58"/>
      <c r="B727" s="37"/>
      <c r="C727" s="36"/>
      <c r="D727" s="37"/>
      <c r="E727" s="37"/>
      <c r="F727" s="38" t="str">
        <f>IF(C727="","",IF(ISNA(VLOOKUP(C727,#REF!,2,0)),"",VLOOKUP(C727,#REF!,2,0)))</f>
        <v/>
      </c>
      <c r="G727" s="39"/>
      <c r="H727" s="40"/>
      <c r="I727" s="41"/>
      <c r="J727" s="40"/>
      <c r="K727" s="40"/>
      <c r="L727" s="42" t="str">
        <f t="shared" si="20"/>
        <v/>
      </c>
      <c r="M727" s="59" t="str">
        <f>IF(C727="","",IF(ISNA(VLOOKUP(C727,#REF!,3,0)),"",VLOOKUP(C727,#REF!,3,0)))</f>
        <v/>
      </c>
      <c r="N727" s="43"/>
      <c r="O727" s="44"/>
      <c r="P727" s="45"/>
      <c r="Q727" s="45"/>
      <c r="R727" s="38" t="str">
        <f>IF(M727="","",IF(ISNA(VLOOKUP(C727,#REF!,4,0)),"",VLOOKUP(C727,#REF!,4,0)))</f>
        <v/>
      </c>
      <c r="S727" s="60"/>
      <c r="T727" s="42"/>
      <c r="U727" s="61"/>
      <c r="V727" s="60"/>
      <c r="W727" s="47"/>
      <c r="X727" s="47"/>
      <c r="Y727" s="48"/>
      <c r="Z727" s="47"/>
      <c r="AA727" s="47"/>
      <c r="AB727" s="49"/>
      <c r="AC727" s="47"/>
      <c r="AD727" s="50"/>
      <c r="AE727"/>
      <c r="AF727"/>
      <c r="AG727"/>
      <c r="AH727"/>
      <c r="AI727"/>
      <c r="AJ727"/>
      <c r="AK727"/>
      <c r="AL727"/>
      <c r="AM727"/>
      <c r="AN727"/>
      <c r="AP727" s="5"/>
      <c r="AQ727" s="5"/>
      <c r="AR727" s="5"/>
      <c r="AS727" s="5"/>
    </row>
    <row r="728" spans="1:45" s="55" customFormat="1" ht="15" customHeight="1">
      <c r="A728" s="58"/>
      <c r="B728" s="37"/>
      <c r="C728" s="36"/>
      <c r="D728" s="37"/>
      <c r="E728" s="37"/>
      <c r="F728" s="38" t="str">
        <f>IF(C728="","",IF(ISNA(VLOOKUP(C728,#REF!,2,0)),"",VLOOKUP(C728,#REF!,2,0)))</f>
        <v/>
      </c>
      <c r="G728" s="39"/>
      <c r="H728" s="40"/>
      <c r="I728" s="41"/>
      <c r="J728" s="40"/>
      <c r="K728" s="40"/>
      <c r="L728" s="42" t="str">
        <f t="shared" si="20"/>
        <v/>
      </c>
      <c r="M728" s="59" t="str">
        <f>IF(C728="","",IF(ISNA(VLOOKUP(C728,#REF!,3,0)),"",VLOOKUP(C728,#REF!,3,0)))</f>
        <v/>
      </c>
      <c r="N728" s="43"/>
      <c r="O728" s="44"/>
      <c r="P728" s="45"/>
      <c r="Q728" s="45"/>
      <c r="R728" s="38" t="str">
        <f>IF(M728="","",IF(ISNA(VLOOKUP(C728,#REF!,4,0)),"",VLOOKUP(C728,#REF!,4,0)))</f>
        <v/>
      </c>
      <c r="S728" s="60"/>
      <c r="T728" s="42"/>
      <c r="U728" s="61"/>
      <c r="V728" s="60"/>
      <c r="W728" s="47"/>
      <c r="X728" s="47"/>
      <c r="Y728" s="47"/>
      <c r="Z728" s="47"/>
      <c r="AA728" s="47"/>
      <c r="AB728" s="49"/>
      <c r="AC728" s="47"/>
      <c r="AD728" s="50"/>
      <c r="AE728"/>
      <c r="AF728"/>
      <c r="AG728"/>
      <c r="AH728"/>
      <c r="AI728"/>
      <c r="AJ728"/>
      <c r="AK728"/>
      <c r="AL728"/>
      <c r="AM728"/>
      <c r="AN728"/>
      <c r="AP728" s="5"/>
      <c r="AQ728" s="5"/>
      <c r="AR728" s="5"/>
      <c r="AS728" s="5"/>
    </row>
    <row r="729" spans="1:45" s="55" customFormat="1" ht="15" customHeight="1">
      <c r="A729" s="58"/>
      <c r="B729" s="37"/>
      <c r="C729" s="36"/>
      <c r="D729" s="37"/>
      <c r="E729" s="37"/>
      <c r="F729" s="38" t="str">
        <f>IF(C729="","",IF(ISNA(VLOOKUP(C729,#REF!,2,0)),"",VLOOKUP(C729,#REF!,2,0)))</f>
        <v/>
      </c>
      <c r="G729" s="39"/>
      <c r="H729" s="40"/>
      <c r="I729" s="41"/>
      <c r="J729" s="40"/>
      <c r="K729" s="40"/>
      <c r="L729" s="42" t="str">
        <f t="shared" si="20"/>
        <v/>
      </c>
      <c r="M729" s="59" t="str">
        <f>IF(C729="","",IF(ISNA(VLOOKUP(C729,#REF!,3,0)),"",VLOOKUP(C729,#REF!,3,0)))</f>
        <v/>
      </c>
      <c r="N729" s="43"/>
      <c r="O729" s="44"/>
      <c r="P729" s="45"/>
      <c r="Q729" s="45"/>
      <c r="R729" s="38" t="str">
        <f>IF(M729="","",IF(ISNA(VLOOKUP(C729,#REF!,4,0)),"",VLOOKUP(C729,#REF!,4,0)))</f>
        <v/>
      </c>
      <c r="S729" s="60"/>
      <c r="T729" s="42"/>
      <c r="U729" s="61"/>
      <c r="V729" s="60"/>
      <c r="W729" s="47"/>
      <c r="X729" s="47"/>
      <c r="Y729" s="47"/>
      <c r="Z729" s="47"/>
      <c r="AA729" s="47"/>
      <c r="AB729" s="49"/>
      <c r="AC729" s="47"/>
      <c r="AD729" s="50"/>
      <c r="AE729"/>
      <c r="AF729"/>
      <c r="AG729"/>
      <c r="AH729"/>
      <c r="AI729"/>
      <c r="AJ729"/>
      <c r="AK729"/>
      <c r="AL729"/>
      <c r="AM729"/>
      <c r="AN729"/>
      <c r="AP729" s="5"/>
      <c r="AQ729" s="5"/>
      <c r="AR729" s="5"/>
      <c r="AS729" s="5"/>
    </row>
    <row r="730" spans="1:45" s="55" customFormat="1" ht="15" customHeight="1">
      <c r="A730" s="58"/>
      <c r="B730" s="37"/>
      <c r="C730" s="36"/>
      <c r="D730" s="37"/>
      <c r="E730" s="37"/>
      <c r="F730" s="38" t="str">
        <f>IF(C730="","",IF(ISNA(VLOOKUP(C730,#REF!,2,0)),"",VLOOKUP(C730,#REF!,2,0)))</f>
        <v/>
      </c>
      <c r="G730" s="39"/>
      <c r="H730" s="40"/>
      <c r="I730" s="41"/>
      <c r="J730" s="40"/>
      <c r="K730" s="40"/>
      <c r="L730" s="42" t="str">
        <f t="shared" si="20"/>
        <v/>
      </c>
      <c r="M730" s="59" t="str">
        <f>IF(C730="","",IF(ISNA(VLOOKUP(C730,#REF!,3,0)),"",VLOOKUP(C730,#REF!,3,0)))</f>
        <v/>
      </c>
      <c r="N730" s="43"/>
      <c r="O730" s="44"/>
      <c r="P730" s="45"/>
      <c r="Q730" s="45"/>
      <c r="R730" s="38" t="str">
        <f>IF(M730="","",IF(ISNA(VLOOKUP(C730,#REF!,4,0)),"",VLOOKUP(C730,#REF!,4,0)))</f>
        <v/>
      </c>
      <c r="S730" s="60"/>
      <c r="T730" s="42" t="str">
        <f t="shared" ref="T730:T793" si="21">IF(S730&gt;R730,(S730-R730),IF(S730&lt;R730,"",IF(S730=R730,"")))</f>
        <v/>
      </c>
      <c r="U730" s="61"/>
      <c r="V730" s="60"/>
      <c r="W730" s="47"/>
      <c r="X730" s="47"/>
      <c r="Y730" s="47"/>
      <c r="Z730" s="47"/>
      <c r="AA730" s="47"/>
      <c r="AB730" s="49"/>
      <c r="AC730" s="47"/>
      <c r="AD730" s="50"/>
      <c r="AE730"/>
      <c r="AF730"/>
      <c r="AG730"/>
      <c r="AH730"/>
      <c r="AI730"/>
      <c r="AJ730"/>
      <c r="AK730"/>
      <c r="AL730"/>
      <c r="AM730"/>
      <c r="AN730"/>
      <c r="AP730" s="5"/>
      <c r="AQ730" s="5"/>
      <c r="AR730" s="5"/>
      <c r="AS730" s="5"/>
    </row>
    <row r="731" spans="1:45" s="55" customFormat="1" ht="15" customHeight="1">
      <c r="A731" s="58"/>
      <c r="B731" s="37"/>
      <c r="C731" s="36"/>
      <c r="D731" s="37"/>
      <c r="E731" s="37"/>
      <c r="F731" s="38" t="str">
        <f>IF(C731="","",IF(ISNA(VLOOKUP(C731,#REF!,2,0)),"",VLOOKUP(C731,#REF!,2,0)))</f>
        <v/>
      </c>
      <c r="G731" s="39"/>
      <c r="H731" s="40"/>
      <c r="I731" s="41"/>
      <c r="J731" s="40"/>
      <c r="K731" s="40"/>
      <c r="L731" s="42" t="str">
        <f t="shared" si="20"/>
        <v/>
      </c>
      <c r="M731" s="59" t="str">
        <f>IF(C731="","",IF(ISNA(VLOOKUP(C731,#REF!,3,0)),"",VLOOKUP(C731,#REF!,3,0)))</f>
        <v/>
      </c>
      <c r="N731" s="43"/>
      <c r="O731" s="44"/>
      <c r="P731" s="45"/>
      <c r="Q731" s="45"/>
      <c r="R731" s="38" t="str">
        <f>IF(M731="","",IF(ISNA(VLOOKUP(C731,#REF!,4,0)),"",VLOOKUP(C731,#REF!,4,0)))</f>
        <v/>
      </c>
      <c r="S731" s="60"/>
      <c r="T731" s="42" t="str">
        <f t="shared" si="21"/>
        <v/>
      </c>
      <c r="U731" s="61"/>
      <c r="V731" s="60"/>
      <c r="W731" s="47"/>
      <c r="X731" s="47"/>
      <c r="Y731" s="48"/>
      <c r="Z731" s="47"/>
      <c r="AA731" s="47"/>
      <c r="AB731" s="49"/>
      <c r="AC731" s="47"/>
      <c r="AD731" s="50"/>
      <c r="AE731"/>
      <c r="AF731"/>
      <c r="AG731"/>
      <c r="AH731"/>
      <c r="AI731"/>
      <c r="AJ731"/>
      <c r="AK731"/>
      <c r="AL731"/>
      <c r="AM731"/>
      <c r="AN731"/>
      <c r="AP731" s="5"/>
      <c r="AQ731" s="5"/>
      <c r="AR731" s="5"/>
      <c r="AS731" s="5"/>
    </row>
    <row r="732" spans="1:45" s="55" customFormat="1" ht="15" customHeight="1">
      <c r="A732" s="58"/>
      <c r="B732" s="37"/>
      <c r="C732" s="36"/>
      <c r="D732" s="37"/>
      <c r="E732" s="37"/>
      <c r="F732" s="38" t="str">
        <f>IF(C732="","",IF(ISNA(VLOOKUP(C732,#REF!,2,0)),"",VLOOKUP(C732,#REF!,2,0)))</f>
        <v/>
      </c>
      <c r="G732" s="39"/>
      <c r="H732" s="40"/>
      <c r="I732" s="41"/>
      <c r="J732" s="40"/>
      <c r="K732" s="40"/>
      <c r="L732" s="42" t="str">
        <f t="shared" si="20"/>
        <v/>
      </c>
      <c r="M732" s="59" t="str">
        <f>IF(C732="","",IF(ISNA(VLOOKUP(C732,#REF!,3,0)),"",VLOOKUP(C732,#REF!,3,0)))</f>
        <v/>
      </c>
      <c r="N732" s="43"/>
      <c r="O732" s="44"/>
      <c r="P732" s="45"/>
      <c r="Q732" s="45"/>
      <c r="R732" s="38" t="str">
        <f>IF(M732="","",IF(ISNA(VLOOKUP(C732,#REF!,4,0)),"",VLOOKUP(C732,#REF!,4,0)))</f>
        <v/>
      </c>
      <c r="S732" s="60"/>
      <c r="T732" s="42" t="str">
        <f t="shared" si="21"/>
        <v/>
      </c>
      <c r="U732" s="61"/>
      <c r="V732" s="60"/>
      <c r="W732" s="47"/>
      <c r="X732" s="47"/>
      <c r="Y732" s="47"/>
      <c r="Z732" s="47"/>
      <c r="AA732" s="47"/>
      <c r="AB732" s="49"/>
      <c r="AC732" s="47"/>
      <c r="AD732" s="50"/>
      <c r="AE732"/>
      <c r="AF732"/>
      <c r="AG732"/>
      <c r="AH732"/>
      <c r="AI732"/>
      <c r="AJ732"/>
      <c r="AK732"/>
      <c r="AL732"/>
      <c r="AM732"/>
      <c r="AN732"/>
      <c r="AP732" s="5"/>
      <c r="AQ732" s="5"/>
      <c r="AR732" s="5"/>
      <c r="AS732" s="5"/>
    </row>
    <row r="733" spans="1:45" s="55" customFormat="1" ht="15" customHeight="1">
      <c r="A733" s="58"/>
      <c r="B733" s="37"/>
      <c r="C733" s="36"/>
      <c r="D733" s="37"/>
      <c r="E733" s="37"/>
      <c r="F733" s="38" t="str">
        <f>IF(C733="","",IF(ISNA(VLOOKUP(C733,#REF!,2,0)),"",VLOOKUP(C733,#REF!,2,0)))</f>
        <v/>
      </c>
      <c r="G733" s="39"/>
      <c r="H733" s="40"/>
      <c r="I733" s="41"/>
      <c r="J733" s="40"/>
      <c r="K733" s="40"/>
      <c r="L733" s="42" t="str">
        <f t="shared" si="20"/>
        <v/>
      </c>
      <c r="M733" s="59" t="str">
        <f>IF(C733="","",IF(ISNA(VLOOKUP(C733,#REF!,3,0)),"",VLOOKUP(C733,#REF!,3,0)))</f>
        <v/>
      </c>
      <c r="N733" s="43"/>
      <c r="O733" s="44"/>
      <c r="P733" s="45"/>
      <c r="Q733" s="45"/>
      <c r="R733" s="38" t="str">
        <f>IF(M733="","",IF(ISNA(VLOOKUP(C733,#REF!,4,0)),"",VLOOKUP(C733,#REF!,4,0)))</f>
        <v/>
      </c>
      <c r="S733" s="60"/>
      <c r="T733" s="42" t="str">
        <f t="shared" si="21"/>
        <v/>
      </c>
      <c r="U733" s="61"/>
      <c r="V733" s="60"/>
      <c r="W733" s="62"/>
      <c r="X733" s="47"/>
      <c r="Y733" s="47"/>
      <c r="Z733" s="47"/>
      <c r="AA733" s="47"/>
      <c r="AB733" s="49"/>
      <c r="AC733" s="47"/>
      <c r="AD733" s="50"/>
      <c r="AE733"/>
      <c r="AF733"/>
      <c r="AG733"/>
      <c r="AH733"/>
      <c r="AI733"/>
      <c r="AJ733"/>
      <c r="AK733"/>
      <c r="AL733"/>
      <c r="AM733"/>
      <c r="AN733"/>
      <c r="AP733" s="5"/>
      <c r="AQ733" s="5"/>
      <c r="AR733" s="5"/>
      <c r="AS733" s="5"/>
    </row>
    <row r="734" spans="1:45" s="55" customFormat="1" ht="15" customHeight="1">
      <c r="A734" s="58"/>
      <c r="B734" s="37"/>
      <c r="C734" s="36"/>
      <c r="D734" s="37"/>
      <c r="E734" s="37"/>
      <c r="F734" s="38" t="str">
        <f>IF(C734="","",IF(ISNA(VLOOKUP(C734,#REF!,2,0)),"",VLOOKUP(C734,#REF!,2,0)))</f>
        <v/>
      </c>
      <c r="G734" s="39"/>
      <c r="H734" s="40"/>
      <c r="I734" s="41"/>
      <c r="J734" s="40"/>
      <c r="K734" s="40"/>
      <c r="L734" s="42" t="str">
        <f t="shared" si="20"/>
        <v/>
      </c>
      <c r="M734" s="59" t="str">
        <f>IF(C734="","",IF(ISNA(VLOOKUP(C734,#REF!,3,0)),"",VLOOKUP(C734,#REF!,3,0)))</f>
        <v/>
      </c>
      <c r="N734" s="43"/>
      <c r="O734" s="44"/>
      <c r="P734" s="45"/>
      <c r="Q734" s="45"/>
      <c r="R734" s="38" t="str">
        <f>IF(M734="","",IF(ISNA(VLOOKUP(C734,#REF!,4,0)),"",VLOOKUP(C734,#REF!,4,0)))</f>
        <v/>
      </c>
      <c r="S734" s="60"/>
      <c r="T734" s="42" t="str">
        <f t="shared" si="21"/>
        <v/>
      </c>
      <c r="U734" s="61"/>
      <c r="V734" s="60"/>
      <c r="W734" s="47"/>
      <c r="X734" s="47"/>
      <c r="Y734" s="47"/>
      <c r="Z734" s="47"/>
      <c r="AA734" s="47"/>
      <c r="AB734" s="49"/>
      <c r="AC734" s="47"/>
      <c r="AD734" s="50"/>
      <c r="AE734"/>
      <c r="AF734"/>
      <c r="AG734"/>
      <c r="AH734"/>
      <c r="AI734"/>
      <c r="AJ734"/>
      <c r="AK734"/>
      <c r="AL734"/>
      <c r="AM734"/>
      <c r="AN734"/>
      <c r="AP734" s="5"/>
      <c r="AQ734" s="5"/>
      <c r="AR734" s="5"/>
      <c r="AS734" s="5"/>
    </row>
    <row r="735" spans="1:45" s="55" customFormat="1" ht="15" customHeight="1">
      <c r="A735" s="58"/>
      <c r="B735" s="37"/>
      <c r="C735" s="36"/>
      <c r="D735" s="37"/>
      <c r="E735" s="37"/>
      <c r="F735" s="38" t="str">
        <f>IF(C735="","",IF(ISNA(VLOOKUP(C735,#REF!,2,0)),"",VLOOKUP(C735,#REF!,2,0)))</f>
        <v/>
      </c>
      <c r="G735" s="39"/>
      <c r="H735" s="40"/>
      <c r="I735" s="41"/>
      <c r="J735" s="40"/>
      <c r="K735" s="40"/>
      <c r="L735" s="42" t="str">
        <f t="shared" si="20"/>
        <v/>
      </c>
      <c r="M735" s="59" t="str">
        <f>IF(C735="","",IF(ISNA(VLOOKUP(C735,#REF!,3,0)),"",VLOOKUP(C735,#REF!,3,0)))</f>
        <v/>
      </c>
      <c r="N735" s="43"/>
      <c r="O735" s="44"/>
      <c r="P735" s="45"/>
      <c r="Q735" s="45"/>
      <c r="R735" s="38" t="str">
        <f>IF(M735="","",IF(ISNA(VLOOKUP(C735,#REF!,4,0)),"",VLOOKUP(C735,#REF!,4,0)))</f>
        <v/>
      </c>
      <c r="S735" s="60"/>
      <c r="T735" s="42" t="str">
        <f t="shared" si="21"/>
        <v/>
      </c>
      <c r="U735" s="61"/>
      <c r="V735" s="60"/>
      <c r="W735" s="47"/>
      <c r="X735" s="47"/>
      <c r="Y735" s="48"/>
      <c r="Z735" s="47"/>
      <c r="AA735" s="47"/>
      <c r="AB735" s="49"/>
      <c r="AC735" s="47"/>
      <c r="AD735" s="50"/>
      <c r="AE735"/>
      <c r="AF735"/>
      <c r="AG735"/>
      <c r="AH735"/>
      <c r="AI735"/>
      <c r="AJ735"/>
      <c r="AK735"/>
      <c r="AL735"/>
      <c r="AM735"/>
      <c r="AN735"/>
      <c r="AP735" s="5"/>
      <c r="AQ735" s="5"/>
      <c r="AR735" s="5"/>
      <c r="AS735" s="5"/>
    </row>
    <row r="736" spans="1:45" s="55" customFormat="1" ht="15" customHeight="1">
      <c r="A736" s="58"/>
      <c r="B736" s="37"/>
      <c r="C736" s="36"/>
      <c r="D736" s="37"/>
      <c r="E736" s="37"/>
      <c r="F736" s="38" t="str">
        <f>IF(C736="","",IF(ISNA(VLOOKUP(C736,#REF!,2,0)),"",VLOOKUP(C736,#REF!,2,0)))</f>
        <v/>
      </c>
      <c r="G736" s="39"/>
      <c r="H736" s="40"/>
      <c r="I736" s="41"/>
      <c r="J736" s="40"/>
      <c r="K736" s="40"/>
      <c r="L736" s="42" t="str">
        <f t="shared" si="20"/>
        <v/>
      </c>
      <c r="M736" s="59" t="str">
        <f>IF(C736="","",IF(ISNA(VLOOKUP(C736,#REF!,3,0)),"",VLOOKUP(C736,#REF!,3,0)))</f>
        <v/>
      </c>
      <c r="N736" s="43"/>
      <c r="O736" s="44"/>
      <c r="P736" s="45"/>
      <c r="Q736" s="45"/>
      <c r="R736" s="38" t="str">
        <f>IF(M736="","",IF(ISNA(VLOOKUP(C736,#REF!,4,0)),"",VLOOKUP(C736,#REF!,4,0)))</f>
        <v/>
      </c>
      <c r="S736" s="60"/>
      <c r="T736" s="42" t="str">
        <f t="shared" si="21"/>
        <v/>
      </c>
      <c r="U736" s="61"/>
      <c r="V736" s="60"/>
      <c r="W736" s="47"/>
      <c r="X736" s="47"/>
      <c r="Y736" s="47"/>
      <c r="Z736" s="47"/>
      <c r="AA736" s="47"/>
      <c r="AB736" s="49"/>
      <c r="AC736" s="47"/>
      <c r="AD736" s="50"/>
      <c r="AE736"/>
      <c r="AF736"/>
      <c r="AG736"/>
      <c r="AH736"/>
      <c r="AI736"/>
      <c r="AJ736"/>
      <c r="AK736"/>
      <c r="AL736"/>
      <c r="AM736"/>
      <c r="AN736"/>
      <c r="AP736" s="5"/>
      <c r="AQ736" s="5"/>
      <c r="AR736" s="5"/>
      <c r="AS736" s="5"/>
    </row>
    <row r="737" spans="1:45" s="55" customFormat="1" ht="15" customHeight="1">
      <c r="A737" s="58"/>
      <c r="B737" s="37"/>
      <c r="C737" s="36"/>
      <c r="D737" s="37"/>
      <c r="E737" s="37"/>
      <c r="F737" s="38" t="str">
        <f>IF(C737="","",IF(ISNA(VLOOKUP(C737,#REF!,2,0)),"",VLOOKUP(C737,#REF!,2,0)))</f>
        <v/>
      </c>
      <c r="G737" s="39"/>
      <c r="H737" s="40"/>
      <c r="I737" s="41"/>
      <c r="J737" s="40"/>
      <c r="K737" s="40"/>
      <c r="L737" s="42" t="str">
        <f t="shared" si="20"/>
        <v/>
      </c>
      <c r="M737" s="59" t="str">
        <f>IF(C737="","",IF(ISNA(VLOOKUP(C737,#REF!,3,0)),"",VLOOKUP(C737,#REF!,3,0)))</f>
        <v/>
      </c>
      <c r="N737" s="43"/>
      <c r="O737" s="44"/>
      <c r="P737" s="45"/>
      <c r="Q737" s="45"/>
      <c r="R737" s="38" t="str">
        <f>IF(M737="","",IF(ISNA(VLOOKUP(C737,#REF!,4,0)),"",VLOOKUP(C737,#REF!,4,0)))</f>
        <v/>
      </c>
      <c r="S737" s="60"/>
      <c r="T737" s="42" t="str">
        <f t="shared" si="21"/>
        <v/>
      </c>
      <c r="U737" s="61"/>
      <c r="V737" s="60"/>
      <c r="W737" s="46"/>
      <c r="X737" s="47"/>
      <c r="Y737" s="48"/>
      <c r="Z737" s="47"/>
      <c r="AA737" s="48"/>
      <c r="AB737" s="76"/>
      <c r="AC737" s="62"/>
      <c r="AE737"/>
      <c r="AF737"/>
      <c r="AG737"/>
      <c r="AH737"/>
      <c r="AI737"/>
      <c r="AJ737"/>
      <c r="AK737"/>
      <c r="AL737"/>
      <c r="AM737"/>
      <c r="AN737"/>
      <c r="AP737" s="5"/>
      <c r="AQ737" s="5"/>
      <c r="AR737" s="5"/>
      <c r="AS737" s="5"/>
    </row>
    <row r="738" spans="1:45" s="55" customFormat="1" ht="15" customHeight="1">
      <c r="A738" s="58"/>
      <c r="B738" s="37"/>
      <c r="C738" s="36"/>
      <c r="D738" s="37"/>
      <c r="E738" s="37"/>
      <c r="F738" s="38" t="str">
        <f>IF(C738="","",IF(ISNA(VLOOKUP(C738,#REF!,2,0)),"",VLOOKUP(C738,#REF!,2,0)))</f>
        <v/>
      </c>
      <c r="G738" s="39"/>
      <c r="H738" s="40"/>
      <c r="I738" s="41"/>
      <c r="J738" s="40"/>
      <c r="K738" s="40"/>
      <c r="L738" s="42" t="str">
        <f t="shared" si="20"/>
        <v/>
      </c>
      <c r="M738" s="59" t="str">
        <f>IF(C738="","",IF(ISNA(VLOOKUP(C738,#REF!,3,0)),"",VLOOKUP(C738,#REF!,3,0)))</f>
        <v/>
      </c>
      <c r="N738" s="43"/>
      <c r="O738" s="44"/>
      <c r="P738" s="45"/>
      <c r="Q738" s="45"/>
      <c r="R738" s="38" t="str">
        <f>IF(M738="","",IF(ISNA(VLOOKUP(C738,#REF!,4,0)),"",VLOOKUP(C738,#REF!,4,0)))</f>
        <v/>
      </c>
      <c r="S738" s="60"/>
      <c r="T738" s="42" t="str">
        <f t="shared" si="21"/>
        <v/>
      </c>
      <c r="U738" s="61"/>
      <c r="V738" s="60"/>
      <c r="W738" s="47"/>
      <c r="X738" s="47"/>
      <c r="Y738" s="47"/>
      <c r="Z738" s="47"/>
      <c r="AA738" s="47"/>
      <c r="AB738" s="49"/>
      <c r="AC738" s="47"/>
      <c r="AD738" s="50"/>
      <c r="AE738"/>
      <c r="AF738"/>
      <c r="AG738"/>
      <c r="AH738"/>
      <c r="AI738"/>
      <c r="AJ738"/>
      <c r="AK738"/>
      <c r="AL738"/>
      <c r="AM738"/>
      <c r="AN738"/>
      <c r="AP738" s="5"/>
      <c r="AQ738" s="5"/>
      <c r="AR738" s="5"/>
      <c r="AS738" s="5"/>
    </row>
    <row r="739" spans="1:45" s="55" customFormat="1" ht="15" customHeight="1">
      <c r="A739" s="58"/>
      <c r="B739" s="37"/>
      <c r="C739" s="36"/>
      <c r="D739" s="37"/>
      <c r="E739" s="37"/>
      <c r="F739" s="38" t="str">
        <f>IF(C739="","",IF(ISNA(VLOOKUP(C739,#REF!,2,0)),"",VLOOKUP(C739,#REF!,2,0)))</f>
        <v/>
      </c>
      <c r="G739" s="39"/>
      <c r="H739" s="40"/>
      <c r="I739" s="41"/>
      <c r="J739" s="40"/>
      <c r="K739" s="40"/>
      <c r="L739" s="42" t="str">
        <f t="shared" si="20"/>
        <v/>
      </c>
      <c r="M739" s="59" t="str">
        <f>IF(C739="","",IF(ISNA(VLOOKUP(C739,#REF!,3,0)),"",VLOOKUP(C739,#REF!,3,0)))</f>
        <v/>
      </c>
      <c r="N739" s="43"/>
      <c r="O739" s="44"/>
      <c r="P739" s="45"/>
      <c r="Q739" s="45"/>
      <c r="R739" s="38" t="str">
        <f>IF(M739="","",IF(ISNA(VLOOKUP(C739,#REF!,4,0)),"",VLOOKUP(C739,#REF!,4,0)))</f>
        <v/>
      </c>
      <c r="S739" s="60"/>
      <c r="T739" s="42" t="str">
        <f t="shared" si="21"/>
        <v/>
      </c>
      <c r="U739" s="61"/>
      <c r="V739" s="60"/>
      <c r="W739" s="47"/>
      <c r="X739" s="47"/>
      <c r="Y739" s="48"/>
      <c r="Z739" s="47"/>
      <c r="AA739" s="47"/>
      <c r="AB739" s="49"/>
      <c r="AC739" s="47"/>
      <c r="AD739" s="50"/>
      <c r="AE739"/>
      <c r="AF739"/>
      <c r="AG739"/>
      <c r="AH739"/>
      <c r="AI739"/>
      <c r="AJ739"/>
      <c r="AK739"/>
      <c r="AL739"/>
      <c r="AM739"/>
      <c r="AN739"/>
      <c r="AP739" s="5"/>
      <c r="AQ739" s="5"/>
      <c r="AR739" s="5"/>
      <c r="AS739" s="5"/>
    </row>
    <row r="740" spans="1:45" s="55" customFormat="1" ht="15" customHeight="1">
      <c r="A740" s="58"/>
      <c r="B740" s="37"/>
      <c r="C740" s="36"/>
      <c r="D740" s="37"/>
      <c r="E740" s="37"/>
      <c r="F740" s="38" t="str">
        <f>IF(C740="","",IF(ISNA(VLOOKUP(C740,#REF!,2,0)),"",VLOOKUP(C740,#REF!,2,0)))</f>
        <v/>
      </c>
      <c r="G740" s="39"/>
      <c r="H740" s="40"/>
      <c r="I740" s="41"/>
      <c r="J740" s="40"/>
      <c r="K740" s="40"/>
      <c r="L740" s="42" t="str">
        <f t="shared" si="20"/>
        <v/>
      </c>
      <c r="M740" s="59" t="str">
        <f>IF(C740="","",IF(ISNA(VLOOKUP(C740,#REF!,3,0)),"",VLOOKUP(C740,#REF!,3,0)))</f>
        <v/>
      </c>
      <c r="N740" s="43"/>
      <c r="O740" s="44"/>
      <c r="P740" s="45"/>
      <c r="Q740" s="45"/>
      <c r="R740" s="38" t="str">
        <f>IF(M740="","",IF(ISNA(VLOOKUP(C740,#REF!,4,0)),"",VLOOKUP(C740,#REF!,4,0)))</f>
        <v/>
      </c>
      <c r="S740" s="60"/>
      <c r="T740" s="42" t="str">
        <f t="shared" si="21"/>
        <v/>
      </c>
      <c r="U740" s="61"/>
      <c r="V740" s="60"/>
      <c r="W740" s="46"/>
      <c r="X740" s="47"/>
      <c r="Y740" s="48"/>
      <c r="Z740" s="47"/>
      <c r="AA740" s="47"/>
      <c r="AB740" s="49"/>
      <c r="AC740" s="47"/>
      <c r="AD740" s="50"/>
      <c r="AE740"/>
      <c r="AF740"/>
      <c r="AG740"/>
      <c r="AH740"/>
      <c r="AI740"/>
      <c r="AJ740"/>
      <c r="AK740"/>
      <c r="AL740"/>
      <c r="AM740"/>
      <c r="AN740"/>
      <c r="AP740" s="5"/>
      <c r="AQ740" s="5"/>
      <c r="AR740" s="5"/>
      <c r="AS740" s="5"/>
    </row>
    <row r="741" spans="1:45" s="55" customFormat="1" ht="15" customHeight="1">
      <c r="A741" s="58"/>
      <c r="B741" s="37"/>
      <c r="C741" s="36"/>
      <c r="D741" s="37"/>
      <c r="E741" s="37"/>
      <c r="F741" s="38" t="str">
        <f>IF(C741="","",IF(ISNA(VLOOKUP(C741,#REF!,2,0)),"",VLOOKUP(C741,#REF!,2,0)))</f>
        <v/>
      </c>
      <c r="G741" s="39"/>
      <c r="H741" s="40"/>
      <c r="I741" s="41"/>
      <c r="J741" s="40"/>
      <c r="K741" s="40"/>
      <c r="L741" s="42" t="str">
        <f t="shared" si="20"/>
        <v/>
      </c>
      <c r="M741" s="59" t="str">
        <f>IF(C741="","",IF(ISNA(VLOOKUP(C741,#REF!,3,0)),"",VLOOKUP(C741,#REF!,3,0)))</f>
        <v/>
      </c>
      <c r="N741" s="43"/>
      <c r="O741" s="44"/>
      <c r="P741" s="45"/>
      <c r="Q741" s="45"/>
      <c r="R741" s="38" t="str">
        <f>IF(M741="","",IF(ISNA(VLOOKUP(C741,#REF!,4,0)),"",VLOOKUP(C741,#REF!,4,0)))</f>
        <v/>
      </c>
      <c r="S741" s="60"/>
      <c r="T741" s="42" t="str">
        <f t="shared" si="21"/>
        <v/>
      </c>
      <c r="U741" s="61"/>
      <c r="V741" s="60"/>
      <c r="W741" s="46"/>
      <c r="X741" s="47"/>
      <c r="Y741" s="47"/>
      <c r="Z741" s="47"/>
      <c r="AA741" s="47"/>
      <c r="AB741" s="49"/>
      <c r="AC741" s="47"/>
      <c r="AD741" s="50"/>
      <c r="AE741"/>
      <c r="AF741"/>
      <c r="AG741"/>
      <c r="AH741"/>
      <c r="AI741"/>
      <c r="AJ741"/>
      <c r="AK741"/>
      <c r="AL741"/>
      <c r="AM741"/>
      <c r="AN741"/>
      <c r="AP741" s="5"/>
      <c r="AQ741" s="5"/>
      <c r="AR741" s="5"/>
      <c r="AS741" s="5"/>
    </row>
    <row r="742" spans="1:45" s="55" customFormat="1" ht="15" customHeight="1">
      <c r="A742" s="58"/>
      <c r="B742" s="37"/>
      <c r="C742" s="36"/>
      <c r="D742" s="37"/>
      <c r="E742" s="37"/>
      <c r="F742" s="38" t="str">
        <f>IF(C742="","",IF(ISNA(VLOOKUP(C742,#REF!,2,0)),"",VLOOKUP(C742,#REF!,2,0)))</f>
        <v/>
      </c>
      <c r="G742" s="39"/>
      <c r="H742" s="40"/>
      <c r="I742" s="41"/>
      <c r="J742" s="40"/>
      <c r="K742" s="40"/>
      <c r="L742" s="42" t="str">
        <f t="shared" si="20"/>
        <v/>
      </c>
      <c r="M742" s="59" t="str">
        <f>IF(C742="","",IF(ISNA(VLOOKUP(C742,#REF!,3,0)),"",VLOOKUP(C742,#REF!,3,0)))</f>
        <v/>
      </c>
      <c r="N742" s="43"/>
      <c r="O742" s="44"/>
      <c r="P742" s="45"/>
      <c r="Q742" s="45"/>
      <c r="R742" s="38" t="str">
        <f>IF(M742="","",IF(ISNA(VLOOKUP(C742,#REF!,4,0)),"",VLOOKUP(C742,#REF!,4,0)))</f>
        <v/>
      </c>
      <c r="S742" s="60"/>
      <c r="T742" s="42" t="str">
        <f t="shared" si="21"/>
        <v/>
      </c>
      <c r="U742" s="61"/>
      <c r="V742" s="60"/>
      <c r="W742" s="46"/>
      <c r="X742" s="47"/>
      <c r="Y742" s="47"/>
      <c r="Z742" s="47"/>
      <c r="AA742" s="47"/>
      <c r="AB742" s="49"/>
      <c r="AC742" s="47"/>
      <c r="AD742" s="50"/>
      <c r="AE742"/>
      <c r="AF742"/>
      <c r="AG742"/>
      <c r="AH742"/>
      <c r="AI742"/>
      <c r="AJ742"/>
      <c r="AK742"/>
      <c r="AL742"/>
      <c r="AM742"/>
      <c r="AN742"/>
      <c r="AP742" s="5"/>
      <c r="AQ742" s="5"/>
      <c r="AR742" s="5"/>
      <c r="AS742" s="5"/>
    </row>
    <row r="743" spans="1:45" s="55" customFormat="1" ht="15" customHeight="1">
      <c r="A743" s="58"/>
      <c r="B743" s="37"/>
      <c r="C743" s="36"/>
      <c r="D743" s="37"/>
      <c r="E743" s="37"/>
      <c r="F743" s="38" t="str">
        <f>IF(C743="","",IF(ISNA(VLOOKUP(C743,#REF!,2,0)),"",VLOOKUP(C743,#REF!,2,0)))</f>
        <v/>
      </c>
      <c r="G743" s="39"/>
      <c r="H743" s="40"/>
      <c r="I743" s="41"/>
      <c r="J743" s="40"/>
      <c r="K743" s="40"/>
      <c r="L743" s="42" t="str">
        <f t="shared" si="20"/>
        <v/>
      </c>
      <c r="M743" s="59" t="str">
        <f>IF(C743="","",IF(ISNA(VLOOKUP(C743,#REF!,3,0)),"",VLOOKUP(C743,#REF!,3,0)))</f>
        <v/>
      </c>
      <c r="N743" s="43"/>
      <c r="O743" s="44"/>
      <c r="P743" s="45"/>
      <c r="Q743" s="45"/>
      <c r="R743" s="38" t="str">
        <f>IF(M743="","",IF(ISNA(VLOOKUP(C743,#REF!,4,0)),"",VLOOKUP(C743,#REF!,4,0)))</f>
        <v/>
      </c>
      <c r="S743" s="60"/>
      <c r="T743" s="42" t="str">
        <f t="shared" si="21"/>
        <v/>
      </c>
      <c r="U743" s="61"/>
      <c r="V743" s="60"/>
      <c r="W743" s="47"/>
      <c r="X743" s="47"/>
      <c r="Y743" s="48"/>
      <c r="Z743" s="47"/>
      <c r="AA743" s="47"/>
      <c r="AB743" s="49"/>
      <c r="AC743" s="47"/>
      <c r="AD743" s="50"/>
      <c r="AE743"/>
      <c r="AF743"/>
      <c r="AG743"/>
      <c r="AH743"/>
      <c r="AI743"/>
      <c r="AJ743"/>
      <c r="AK743"/>
      <c r="AL743"/>
      <c r="AM743"/>
      <c r="AN743"/>
      <c r="AP743" s="5"/>
      <c r="AQ743" s="5"/>
      <c r="AR743" s="5"/>
      <c r="AS743" s="5"/>
    </row>
    <row r="744" spans="1:45" s="55" customFormat="1" ht="15" customHeight="1">
      <c r="A744" s="58"/>
      <c r="B744" s="37"/>
      <c r="C744" s="36"/>
      <c r="D744" s="37"/>
      <c r="E744" s="37"/>
      <c r="F744" s="38" t="str">
        <f>IF(C744="","",IF(ISNA(VLOOKUP(C744,#REF!,2,0)),"",VLOOKUP(C744,#REF!,2,0)))</f>
        <v/>
      </c>
      <c r="G744" s="39"/>
      <c r="H744" s="40"/>
      <c r="I744" s="41"/>
      <c r="J744" s="40"/>
      <c r="K744" s="40"/>
      <c r="L744" s="42" t="str">
        <f t="shared" si="20"/>
        <v/>
      </c>
      <c r="M744" s="59" t="str">
        <f>IF(C744="","",IF(ISNA(VLOOKUP(C744,#REF!,3,0)),"",VLOOKUP(C744,#REF!,3,0)))</f>
        <v/>
      </c>
      <c r="N744" s="43"/>
      <c r="O744" s="44"/>
      <c r="P744" s="45"/>
      <c r="Q744" s="45"/>
      <c r="R744" s="38" t="str">
        <f>IF(M744="","",IF(ISNA(VLOOKUP(C744,#REF!,4,0)),"",VLOOKUP(C744,#REF!,4,0)))</f>
        <v/>
      </c>
      <c r="S744" s="60"/>
      <c r="T744" s="42" t="str">
        <f t="shared" si="21"/>
        <v/>
      </c>
      <c r="U744" s="61"/>
      <c r="V744" s="60"/>
      <c r="W744" s="47"/>
      <c r="X744" s="47"/>
      <c r="Y744" s="47"/>
      <c r="Z744" s="47"/>
      <c r="AA744" s="47"/>
      <c r="AB744" s="49"/>
      <c r="AC744" s="47"/>
      <c r="AD744" s="50"/>
      <c r="AE744"/>
      <c r="AF744"/>
      <c r="AG744"/>
      <c r="AH744"/>
      <c r="AI744"/>
      <c r="AJ744"/>
      <c r="AK744"/>
      <c r="AL744"/>
      <c r="AM744"/>
      <c r="AN744"/>
      <c r="AP744" s="5"/>
      <c r="AQ744" s="5"/>
      <c r="AR744" s="5"/>
      <c r="AS744" s="5"/>
    </row>
    <row r="745" spans="1:45" s="55" customFormat="1" ht="15" customHeight="1">
      <c r="A745" s="58"/>
      <c r="B745" s="37"/>
      <c r="C745" s="36"/>
      <c r="D745" s="37"/>
      <c r="E745" s="37"/>
      <c r="F745" s="38" t="str">
        <f>IF(C745="","",IF(ISNA(VLOOKUP(C745,#REF!,2,0)),"",VLOOKUP(C745,#REF!,2,0)))</f>
        <v/>
      </c>
      <c r="G745" s="39"/>
      <c r="H745" s="40"/>
      <c r="I745" s="41"/>
      <c r="J745" s="40"/>
      <c r="K745" s="40"/>
      <c r="L745" s="42" t="str">
        <f t="shared" si="20"/>
        <v/>
      </c>
      <c r="M745" s="59" t="str">
        <f>IF(C745="","",IF(ISNA(VLOOKUP(C745,#REF!,3,0)),"",VLOOKUP(C745,#REF!,3,0)))</f>
        <v/>
      </c>
      <c r="N745" s="43"/>
      <c r="O745" s="44"/>
      <c r="P745" s="45"/>
      <c r="Q745" s="45"/>
      <c r="R745" s="38" t="str">
        <f>IF(M745="","",IF(ISNA(VLOOKUP(C745,#REF!,4,0)),"",VLOOKUP(C745,#REF!,4,0)))</f>
        <v/>
      </c>
      <c r="S745" s="60"/>
      <c r="T745" s="42" t="str">
        <f t="shared" si="21"/>
        <v/>
      </c>
      <c r="U745" s="61"/>
      <c r="V745" s="60"/>
      <c r="W745" s="47"/>
      <c r="X745" s="47"/>
      <c r="Y745" s="47"/>
      <c r="Z745" s="47"/>
      <c r="AA745" s="47"/>
      <c r="AB745" s="49"/>
      <c r="AC745" s="47"/>
      <c r="AD745" s="50"/>
      <c r="AE745"/>
      <c r="AF745"/>
      <c r="AG745"/>
      <c r="AH745"/>
      <c r="AI745"/>
      <c r="AJ745"/>
      <c r="AK745"/>
      <c r="AL745"/>
      <c r="AM745"/>
      <c r="AN745"/>
      <c r="AP745" s="5"/>
      <c r="AQ745" s="5"/>
      <c r="AR745" s="5"/>
      <c r="AS745" s="5"/>
    </row>
    <row r="746" spans="1:45" s="55" customFormat="1" ht="15" customHeight="1">
      <c r="A746" s="58"/>
      <c r="B746" s="37"/>
      <c r="C746" s="36"/>
      <c r="D746" s="37"/>
      <c r="E746" s="37"/>
      <c r="F746" s="38" t="str">
        <f>IF(C746="","",IF(ISNA(VLOOKUP(C746,#REF!,2,0)),"",VLOOKUP(C746,#REF!,2,0)))</f>
        <v/>
      </c>
      <c r="G746" s="39"/>
      <c r="H746" s="40"/>
      <c r="I746" s="41"/>
      <c r="J746" s="40"/>
      <c r="K746" s="40"/>
      <c r="L746" s="42" t="str">
        <f t="shared" si="20"/>
        <v/>
      </c>
      <c r="M746" s="59" t="str">
        <f>IF(C746="","",IF(ISNA(VLOOKUP(C746,#REF!,3,0)),"",VLOOKUP(C746,#REF!,3,0)))</f>
        <v/>
      </c>
      <c r="N746" s="43"/>
      <c r="O746" s="44"/>
      <c r="P746" s="45"/>
      <c r="Q746" s="45"/>
      <c r="R746" s="38" t="str">
        <f>IF(M746="","",IF(ISNA(VLOOKUP(C746,#REF!,4,0)),"",VLOOKUP(C746,#REF!,4,0)))</f>
        <v/>
      </c>
      <c r="S746" s="60"/>
      <c r="T746" s="42" t="str">
        <f t="shared" si="21"/>
        <v/>
      </c>
      <c r="U746" s="61"/>
      <c r="V746" s="60"/>
      <c r="W746" s="47"/>
      <c r="X746" s="47"/>
      <c r="Y746" s="47"/>
      <c r="Z746" s="47"/>
      <c r="AA746" s="47"/>
      <c r="AB746" s="49"/>
      <c r="AC746" s="47"/>
      <c r="AD746" s="50"/>
      <c r="AE746"/>
      <c r="AF746"/>
      <c r="AG746"/>
      <c r="AH746"/>
      <c r="AI746"/>
      <c r="AJ746"/>
      <c r="AK746"/>
      <c r="AL746"/>
      <c r="AM746"/>
      <c r="AN746"/>
      <c r="AP746" s="5"/>
      <c r="AQ746" s="5"/>
      <c r="AR746" s="5"/>
      <c r="AS746" s="5"/>
    </row>
    <row r="747" spans="1:45" s="55" customFormat="1" ht="15" customHeight="1">
      <c r="A747" s="58"/>
      <c r="B747" s="37"/>
      <c r="C747" s="36"/>
      <c r="D747" s="37"/>
      <c r="E747" s="37"/>
      <c r="F747" s="38" t="str">
        <f>IF(C747="","",IF(ISNA(VLOOKUP(C747,#REF!,2,0)),"",VLOOKUP(C747,#REF!,2,0)))</f>
        <v/>
      </c>
      <c r="G747" s="39"/>
      <c r="H747" s="40"/>
      <c r="I747" s="41"/>
      <c r="J747" s="40"/>
      <c r="K747" s="40"/>
      <c r="L747" s="42" t="str">
        <f t="shared" si="20"/>
        <v/>
      </c>
      <c r="M747" s="59" t="str">
        <f>IF(C747="","",IF(ISNA(VLOOKUP(C747,#REF!,3,0)),"",VLOOKUP(C747,#REF!,3,0)))</f>
        <v/>
      </c>
      <c r="N747" s="43"/>
      <c r="O747" s="44"/>
      <c r="P747" s="45"/>
      <c r="Q747" s="45"/>
      <c r="R747" s="38" t="str">
        <f>IF(M747="","",IF(ISNA(VLOOKUP(C747,#REF!,4,0)),"",VLOOKUP(C747,#REF!,4,0)))</f>
        <v/>
      </c>
      <c r="S747" s="60"/>
      <c r="T747" s="42" t="str">
        <f t="shared" si="21"/>
        <v/>
      </c>
      <c r="U747" s="61"/>
      <c r="V747" s="60"/>
      <c r="W747" s="47"/>
      <c r="X747" s="47"/>
      <c r="Y747" s="48"/>
      <c r="Z747" s="47"/>
      <c r="AA747" s="47"/>
      <c r="AB747" s="49"/>
      <c r="AC747" s="47"/>
      <c r="AD747" s="50"/>
      <c r="AE747"/>
      <c r="AF747"/>
      <c r="AG747"/>
      <c r="AH747"/>
      <c r="AI747"/>
      <c r="AJ747"/>
      <c r="AK747"/>
      <c r="AL747"/>
      <c r="AM747"/>
      <c r="AN747"/>
      <c r="AP747" s="5"/>
      <c r="AQ747" s="5"/>
      <c r="AR747" s="5"/>
      <c r="AS747" s="5"/>
    </row>
    <row r="748" spans="1:45" s="55" customFormat="1" ht="15" customHeight="1">
      <c r="A748" s="58"/>
      <c r="B748" s="37"/>
      <c r="C748" s="36"/>
      <c r="D748" s="37"/>
      <c r="E748" s="37"/>
      <c r="F748" s="38" t="str">
        <f>IF(C748="","",IF(ISNA(VLOOKUP(C748,#REF!,2,0)),"",VLOOKUP(C748,#REF!,2,0)))</f>
        <v/>
      </c>
      <c r="G748" s="39"/>
      <c r="H748" s="40"/>
      <c r="I748" s="41"/>
      <c r="J748" s="40"/>
      <c r="K748" s="40"/>
      <c r="L748" s="42" t="str">
        <f t="shared" si="20"/>
        <v/>
      </c>
      <c r="M748" s="59" t="str">
        <f>IF(C748="","",IF(ISNA(VLOOKUP(C748,#REF!,3,0)),"",VLOOKUP(C748,#REF!,3,0)))</f>
        <v/>
      </c>
      <c r="N748" s="43"/>
      <c r="O748" s="44"/>
      <c r="P748" s="45"/>
      <c r="Q748" s="45"/>
      <c r="R748" s="38" t="str">
        <f>IF(M748="","",IF(ISNA(VLOOKUP(C748,#REF!,4,0)),"",VLOOKUP(C748,#REF!,4,0)))</f>
        <v/>
      </c>
      <c r="S748" s="60"/>
      <c r="T748" s="42" t="str">
        <f t="shared" si="21"/>
        <v/>
      </c>
      <c r="U748" s="61"/>
      <c r="V748" s="60"/>
      <c r="W748" s="47"/>
      <c r="X748" s="47"/>
      <c r="Y748" s="47"/>
      <c r="Z748" s="47"/>
      <c r="AA748" s="47"/>
      <c r="AB748" s="49"/>
      <c r="AC748" s="47"/>
      <c r="AD748" s="50"/>
      <c r="AE748"/>
      <c r="AF748"/>
      <c r="AG748"/>
      <c r="AH748"/>
      <c r="AI748"/>
      <c r="AJ748"/>
      <c r="AK748"/>
      <c r="AL748"/>
      <c r="AM748"/>
      <c r="AN748"/>
      <c r="AP748" s="5"/>
      <c r="AQ748" s="5"/>
      <c r="AR748" s="5"/>
      <c r="AS748" s="5"/>
    </row>
    <row r="749" spans="1:45" s="55" customFormat="1" ht="15" customHeight="1">
      <c r="A749" s="58"/>
      <c r="B749" s="37"/>
      <c r="C749" s="36"/>
      <c r="D749" s="37"/>
      <c r="E749" s="37"/>
      <c r="F749" s="38" t="str">
        <f>IF(C749="","",IF(ISNA(VLOOKUP(C749,#REF!,2,0)),"",VLOOKUP(C749,#REF!,2,0)))</f>
        <v/>
      </c>
      <c r="G749" s="39"/>
      <c r="H749" s="40"/>
      <c r="I749" s="41"/>
      <c r="J749" s="40"/>
      <c r="K749" s="40"/>
      <c r="L749" s="42" t="str">
        <f t="shared" si="20"/>
        <v/>
      </c>
      <c r="M749" s="59" t="str">
        <f>IF(C749="","",IF(ISNA(VLOOKUP(C749,#REF!,3,0)),"",VLOOKUP(C749,#REF!,3,0)))</f>
        <v/>
      </c>
      <c r="N749" s="43"/>
      <c r="O749" s="44"/>
      <c r="P749" s="45"/>
      <c r="Q749" s="45"/>
      <c r="R749" s="38" t="str">
        <f>IF(M749="","",IF(ISNA(VLOOKUP(C749,#REF!,4,0)),"",VLOOKUP(C749,#REF!,4,0)))</f>
        <v/>
      </c>
      <c r="S749" s="60"/>
      <c r="T749" s="42" t="str">
        <f t="shared" si="21"/>
        <v/>
      </c>
      <c r="U749" s="61"/>
      <c r="V749" s="60"/>
      <c r="W749" s="62"/>
      <c r="X749" s="47"/>
      <c r="Y749" s="47"/>
      <c r="Z749" s="47"/>
      <c r="AA749" s="47"/>
      <c r="AB749" s="49"/>
      <c r="AC749" s="47"/>
      <c r="AD749" s="50"/>
      <c r="AE749"/>
      <c r="AF749"/>
      <c r="AG749"/>
      <c r="AH749"/>
      <c r="AI749"/>
      <c r="AJ749"/>
      <c r="AK749"/>
      <c r="AL749"/>
      <c r="AM749"/>
      <c r="AN749"/>
      <c r="AP749" s="5"/>
      <c r="AQ749" s="5"/>
      <c r="AR749" s="5"/>
      <c r="AS749" s="5"/>
    </row>
    <row r="750" spans="1:45" s="55" customFormat="1" ht="15" customHeight="1">
      <c r="A750" s="58"/>
      <c r="B750" s="37"/>
      <c r="C750" s="36"/>
      <c r="D750" s="37"/>
      <c r="E750" s="37"/>
      <c r="F750" s="38" t="str">
        <f>IF(C750="","",IF(ISNA(VLOOKUP(C750,#REF!,2,0)),"",VLOOKUP(C750,#REF!,2,0)))</f>
        <v/>
      </c>
      <c r="G750" s="39"/>
      <c r="H750" s="40"/>
      <c r="I750" s="41"/>
      <c r="J750" s="40"/>
      <c r="K750" s="40"/>
      <c r="L750" s="42" t="str">
        <f t="shared" si="20"/>
        <v/>
      </c>
      <c r="M750" s="59" t="str">
        <f>IF(C750="","",IF(ISNA(VLOOKUP(C750,#REF!,3,0)),"",VLOOKUP(C750,#REF!,3,0)))</f>
        <v/>
      </c>
      <c r="N750" s="43"/>
      <c r="O750" s="44"/>
      <c r="P750" s="45"/>
      <c r="Q750" s="45"/>
      <c r="R750" s="38" t="str">
        <f>IF(M750="","",IF(ISNA(VLOOKUP(C750,#REF!,4,0)),"",VLOOKUP(C750,#REF!,4,0)))</f>
        <v/>
      </c>
      <c r="S750" s="60"/>
      <c r="T750" s="42" t="str">
        <f t="shared" si="21"/>
        <v/>
      </c>
      <c r="U750" s="61"/>
      <c r="V750" s="60"/>
      <c r="W750" s="47"/>
      <c r="X750" s="47"/>
      <c r="Y750" s="47"/>
      <c r="Z750" s="47"/>
      <c r="AA750" s="47"/>
      <c r="AB750" s="49"/>
      <c r="AC750" s="47"/>
      <c r="AD750" s="50"/>
      <c r="AE750"/>
      <c r="AF750"/>
      <c r="AG750"/>
      <c r="AH750"/>
      <c r="AI750"/>
      <c r="AJ750"/>
      <c r="AK750"/>
      <c r="AL750"/>
      <c r="AM750"/>
      <c r="AN750"/>
      <c r="AP750" s="5"/>
      <c r="AQ750" s="5"/>
      <c r="AR750" s="5"/>
      <c r="AS750" s="5"/>
    </row>
    <row r="751" spans="1:45" s="55" customFormat="1" ht="15" customHeight="1">
      <c r="A751" s="58"/>
      <c r="B751" s="37"/>
      <c r="C751" s="36"/>
      <c r="D751" s="37"/>
      <c r="E751" s="37"/>
      <c r="F751" s="38" t="str">
        <f>IF(C751="","",IF(ISNA(VLOOKUP(C751,#REF!,2,0)),"",VLOOKUP(C751,#REF!,2,0)))</f>
        <v/>
      </c>
      <c r="G751" s="39"/>
      <c r="H751" s="40"/>
      <c r="I751" s="41"/>
      <c r="J751" s="40"/>
      <c r="K751" s="40"/>
      <c r="L751" s="42" t="str">
        <f t="shared" si="20"/>
        <v/>
      </c>
      <c r="M751" s="59" t="str">
        <f>IF(C751="","",IF(ISNA(VLOOKUP(C751,#REF!,3,0)),"",VLOOKUP(C751,#REF!,3,0)))</f>
        <v/>
      </c>
      <c r="N751" s="43"/>
      <c r="O751" s="44"/>
      <c r="P751" s="45"/>
      <c r="Q751" s="45"/>
      <c r="R751" s="38" t="str">
        <f>IF(M751="","",IF(ISNA(VLOOKUP(C751,#REF!,4,0)),"",VLOOKUP(C751,#REF!,4,0)))</f>
        <v/>
      </c>
      <c r="S751" s="60"/>
      <c r="T751" s="42" t="str">
        <f t="shared" si="21"/>
        <v/>
      </c>
      <c r="U751" s="61"/>
      <c r="V751" s="60"/>
      <c r="W751" s="47"/>
      <c r="X751" s="47"/>
      <c r="Y751" s="48"/>
      <c r="Z751" s="47"/>
      <c r="AA751" s="47"/>
      <c r="AB751" s="49"/>
      <c r="AC751" s="47"/>
      <c r="AD751" s="50"/>
      <c r="AE751"/>
      <c r="AF751"/>
      <c r="AG751"/>
      <c r="AH751"/>
      <c r="AI751"/>
      <c r="AJ751"/>
      <c r="AK751"/>
      <c r="AL751"/>
      <c r="AM751"/>
      <c r="AN751"/>
      <c r="AP751" s="5"/>
      <c r="AQ751" s="5"/>
      <c r="AR751" s="5"/>
      <c r="AS751" s="5"/>
    </row>
    <row r="752" spans="1:45" s="55" customFormat="1" ht="15" customHeight="1">
      <c r="A752" s="58"/>
      <c r="B752" s="37"/>
      <c r="C752" s="36"/>
      <c r="D752" s="37"/>
      <c r="E752" s="37"/>
      <c r="F752" s="38" t="str">
        <f>IF(C752="","",IF(ISNA(VLOOKUP(C752,#REF!,2,0)),"",VLOOKUP(C752,#REF!,2,0)))</f>
        <v/>
      </c>
      <c r="G752" s="39"/>
      <c r="H752" s="40"/>
      <c r="I752" s="41"/>
      <c r="J752" s="40"/>
      <c r="K752" s="40"/>
      <c r="L752" s="42" t="str">
        <f t="shared" si="20"/>
        <v/>
      </c>
      <c r="M752" s="59" t="str">
        <f>IF(C752="","",IF(ISNA(VLOOKUP(C752,#REF!,3,0)),"",VLOOKUP(C752,#REF!,3,0)))</f>
        <v/>
      </c>
      <c r="N752" s="43"/>
      <c r="O752" s="44"/>
      <c r="P752" s="45"/>
      <c r="Q752" s="45"/>
      <c r="R752" s="38" t="str">
        <f>IF(M752="","",IF(ISNA(VLOOKUP(C752,#REF!,4,0)),"",VLOOKUP(C752,#REF!,4,0)))</f>
        <v/>
      </c>
      <c r="S752" s="60"/>
      <c r="T752" s="42" t="str">
        <f t="shared" si="21"/>
        <v/>
      </c>
      <c r="U752" s="61"/>
      <c r="V752" s="60"/>
      <c r="W752" s="47"/>
      <c r="X752" s="47"/>
      <c r="Y752" s="47"/>
      <c r="Z752" s="47"/>
      <c r="AA752" s="47"/>
      <c r="AB752" s="49"/>
      <c r="AC752" s="47"/>
      <c r="AD752" s="50"/>
      <c r="AE752"/>
      <c r="AF752"/>
      <c r="AG752"/>
      <c r="AH752"/>
      <c r="AI752"/>
      <c r="AJ752"/>
      <c r="AK752"/>
      <c r="AL752"/>
      <c r="AM752"/>
      <c r="AN752"/>
      <c r="AP752" s="5"/>
      <c r="AQ752" s="5"/>
      <c r="AR752" s="5"/>
      <c r="AS752" s="5"/>
    </row>
    <row r="753" spans="1:45" s="55" customFormat="1" ht="15" customHeight="1">
      <c r="A753" s="58"/>
      <c r="B753" s="37"/>
      <c r="C753" s="36"/>
      <c r="D753" s="37"/>
      <c r="E753" s="37"/>
      <c r="F753" s="38" t="str">
        <f>IF(C753="","",IF(ISNA(VLOOKUP(C753,#REF!,2,0)),"",VLOOKUP(C753,#REF!,2,0)))</f>
        <v/>
      </c>
      <c r="G753" s="39"/>
      <c r="H753" s="40"/>
      <c r="I753" s="41"/>
      <c r="J753" s="40"/>
      <c r="K753" s="40"/>
      <c r="L753" s="42" t="str">
        <f t="shared" si="20"/>
        <v/>
      </c>
      <c r="M753" s="59" t="str">
        <f>IF(C753="","",IF(ISNA(VLOOKUP(C753,#REF!,3,0)),"",VLOOKUP(C753,#REF!,3,0)))</f>
        <v/>
      </c>
      <c r="N753" s="43"/>
      <c r="O753" s="44"/>
      <c r="P753" s="45"/>
      <c r="Q753" s="45"/>
      <c r="R753" s="38" t="str">
        <f>IF(M753="","",IF(ISNA(VLOOKUP(C753,#REF!,4,0)),"",VLOOKUP(C753,#REF!,4,0)))</f>
        <v/>
      </c>
      <c r="S753" s="60"/>
      <c r="T753" s="42" t="str">
        <f t="shared" si="21"/>
        <v/>
      </c>
      <c r="U753" s="61"/>
      <c r="V753" s="60"/>
      <c r="W753" s="46"/>
      <c r="X753" s="47"/>
      <c r="Y753" s="48"/>
      <c r="Z753" s="47"/>
      <c r="AA753" s="48"/>
      <c r="AB753" s="76"/>
      <c r="AC753" s="62"/>
      <c r="AE753"/>
      <c r="AF753"/>
      <c r="AG753"/>
      <c r="AH753"/>
      <c r="AI753"/>
      <c r="AJ753"/>
      <c r="AK753"/>
      <c r="AL753"/>
      <c r="AM753"/>
      <c r="AN753"/>
      <c r="AP753" s="5"/>
      <c r="AQ753" s="5"/>
      <c r="AR753" s="5"/>
      <c r="AS753" s="5"/>
    </row>
    <row r="754" spans="1:45" s="55" customFormat="1" ht="15" customHeight="1">
      <c r="A754" s="83"/>
      <c r="B754" s="37"/>
      <c r="C754" s="36"/>
      <c r="D754" s="37"/>
      <c r="E754" s="37"/>
      <c r="F754" s="38" t="str">
        <f>IF(C754="","",IF(ISNA(VLOOKUP(C754,#REF!,2,0)),"",VLOOKUP(C754,#REF!,2,0)))</f>
        <v/>
      </c>
      <c r="G754" s="39"/>
      <c r="H754" s="40"/>
      <c r="I754" s="41"/>
      <c r="J754" s="40"/>
      <c r="K754" s="40"/>
      <c r="L754" s="42" t="str">
        <f t="shared" si="20"/>
        <v/>
      </c>
      <c r="M754" s="59" t="str">
        <f>IF(C754="","",IF(ISNA(VLOOKUP(C754,#REF!,3,0)),"",VLOOKUP(C754,#REF!,3,0)))</f>
        <v/>
      </c>
      <c r="N754" s="43"/>
      <c r="O754" s="44"/>
      <c r="P754" s="45"/>
      <c r="Q754" s="45"/>
      <c r="R754" s="38" t="str">
        <f>IF(M754="","",IF(ISNA(VLOOKUP(C754,#REF!,4,0)),"",VLOOKUP(C754,#REF!,4,0)))</f>
        <v/>
      </c>
      <c r="S754" s="60"/>
      <c r="T754" s="42" t="str">
        <f t="shared" si="21"/>
        <v/>
      </c>
      <c r="U754" s="84"/>
      <c r="V754" s="85"/>
      <c r="W754" s="47"/>
      <c r="X754" s="47"/>
      <c r="Y754" s="47"/>
      <c r="Z754" s="47"/>
      <c r="AA754" s="47"/>
      <c r="AB754" s="49"/>
      <c r="AC754" s="47"/>
      <c r="AD754" s="50"/>
      <c r="AE754"/>
      <c r="AF754"/>
      <c r="AG754"/>
      <c r="AH754"/>
      <c r="AI754"/>
      <c r="AJ754"/>
      <c r="AK754"/>
      <c r="AL754"/>
      <c r="AM754"/>
      <c r="AN754"/>
      <c r="AP754" s="5"/>
      <c r="AQ754" s="5"/>
      <c r="AR754" s="5"/>
      <c r="AS754" s="5"/>
    </row>
    <row r="755" spans="1:45" s="55" customFormat="1" ht="15" customHeight="1" thickBot="1">
      <c r="A755" s="86"/>
      <c r="B755" s="37"/>
      <c r="C755" s="36"/>
      <c r="D755" s="37"/>
      <c r="E755" s="37"/>
      <c r="F755" s="38" t="str">
        <f>IF(C755="","",IF(ISNA(VLOOKUP(C755,#REF!,2,0)),"",VLOOKUP(C755,#REF!,2,0)))</f>
        <v/>
      </c>
      <c r="G755" s="39"/>
      <c r="H755" s="40"/>
      <c r="I755" s="41"/>
      <c r="J755" s="40"/>
      <c r="K755" s="40"/>
      <c r="L755" s="42" t="str">
        <f t="shared" si="20"/>
        <v/>
      </c>
      <c r="M755" s="59" t="str">
        <f>IF(C755="","",IF(ISNA(VLOOKUP(C755,#REF!,3,0)),"",VLOOKUP(C755,#REF!,3,0)))</f>
        <v/>
      </c>
      <c r="N755" s="43"/>
      <c r="O755" s="44"/>
      <c r="P755" s="45"/>
      <c r="Q755" s="45"/>
      <c r="R755" s="38" t="str">
        <f>IF(M755="","",IF(ISNA(VLOOKUP(C755,#REF!,4,0)),"",VLOOKUP(C755,#REF!,4,0)))</f>
        <v/>
      </c>
      <c r="S755" s="60"/>
      <c r="T755" s="42" t="str">
        <f t="shared" si="21"/>
        <v/>
      </c>
      <c r="U755" s="87"/>
      <c r="V755" s="88"/>
      <c r="W755" s="89"/>
      <c r="X755" s="90"/>
      <c r="Y755" s="85"/>
      <c r="Z755" s="89"/>
      <c r="AA755" s="89"/>
      <c r="AB755" s="90"/>
      <c r="AC755" s="47"/>
      <c r="AD755" s="91"/>
      <c r="AE755" s="51"/>
      <c r="AF755" s="51"/>
      <c r="AG755" s="51"/>
      <c r="AH755" s="51"/>
      <c r="AI755" s="51"/>
      <c r="AJ755" s="51"/>
      <c r="AK755" s="51"/>
      <c r="AL755" s="51"/>
      <c r="AM755" s="51"/>
      <c r="AN755" s="51"/>
      <c r="AP755" s="5"/>
      <c r="AQ755" s="5"/>
      <c r="AR755" s="5"/>
      <c r="AS755" s="5"/>
    </row>
    <row r="756" spans="1:45" s="55" customFormat="1" ht="15" customHeight="1" thickBot="1">
      <c r="A756" s="86"/>
      <c r="B756" s="37"/>
      <c r="C756" s="36"/>
      <c r="D756" s="37"/>
      <c r="E756" s="37"/>
      <c r="F756" s="38" t="str">
        <f>IF(C756="","",IF(ISNA(VLOOKUP(C756,#REF!,2,0)),"",VLOOKUP(C756,#REF!,2,0)))</f>
        <v/>
      </c>
      <c r="G756" s="39"/>
      <c r="H756" s="40"/>
      <c r="I756" s="41"/>
      <c r="J756" s="40"/>
      <c r="K756" s="40"/>
      <c r="L756" s="42" t="str">
        <f t="shared" si="20"/>
        <v/>
      </c>
      <c r="M756" s="59" t="str">
        <f>IF(C756="","",IF(ISNA(VLOOKUP(C756,#REF!,3,0)),"",VLOOKUP(C756,#REF!,3,0)))</f>
        <v/>
      </c>
      <c r="N756" s="43"/>
      <c r="O756" s="44"/>
      <c r="P756" s="45"/>
      <c r="Q756" s="45"/>
      <c r="R756" s="38" t="str">
        <f>IF(M756="","",IF(ISNA(VLOOKUP(C756,#REF!,4,0)),"",VLOOKUP(C756,#REF!,4,0)))</f>
        <v/>
      </c>
      <c r="S756" s="60"/>
      <c r="T756" s="42" t="str">
        <f t="shared" si="21"/>
        <v/>
      </c>
      <c r="U756" s="87"/>
      <c r="V756" s="88"/>
      <c r="W756" s="46"/>
      <c r="X756" s="46"/>
      <c r="Y756" s="88"/>
      <c r="Z756" s="46"/>
      <c r="AA756" s="46"/>
      <c r="AB756" s="46"/>
      <c r="AC756" s="46"/>
      <c r="AD756" s="91"/>
      <c r="AE756" s="124" t="s">
        <v>34</v>
      </c>
      <c r="AF756" s="124"/>
      <c r="AG756" s="125"/>
      <c r="AH756" s="92">
        <f>COUNTIF(G:G,"&gt;0:00")</f>
        <v>1</v>
      </c>
      <c r="AI756" s="124" t="s">
        <v>35</v>
      </c>
      <c r="AJ756" s="124"/>
      <c r="AK756" s="125"/>
      <c r="AL756" s="54">
        <f>COUNTIF(T:T,"&gt;0:00")</f>
        <v>1</v>
      </c>
      <c r="AM756" s="51"/>
      <c r="AN756" s="51"/>
      <c r="AP756" s="5"/>
      <c r="AQ756" s="5"/>
      <c r="AR756" s="5"/>
      <c r="AS756" s="5"/>
    </row>
    <row r="757" spans="1:45" s="55" customFormat="1" ht="15" customHeight="1" thickBot="1">
      <c r="A757" s="86"/>
      <c r="B757" s="37"/>
      <c r="C757" s="36"/>
      <c r="D757" s="37"/>
      <c r="E757" s="37"/>
      <c r="F757" s="38" t="str">
        <f>IF(C757="","",IF(ISNA(VLOOKUP(C757,#REF!,2,0)),"",VLOOKUP(C757,#REF!,2,0)))</f>
        <v/>
      </c>
      <c r="G757" s="39"/>
      <c r="H757" s="40"/>
      <c r="I757" s="41"/>
      <c r="J757" s="40"/>
      <c r="K757" s="40"/>
      <c r="L757" s="42" t="str">
        <f t="shared" si="20"/>
        <v/>
      </c>
      <c r="M757" s="59" t="str">
        <f>IF(C757="","",IF(ISNA(VLOOKUP(C757,#REF!,3,0)),"",VLOOKUP(C757,#REF!,3,0)))</f>
        <v/>
      </c>
      <c r="N757" s="43"/>
      <c r="O757" s="44"/>
      <c r="P757" s="45"/>
      <c r="Q757" s="45"/>
      <c r="R757" s="38" t="str">
        <f>IF(M757="","",IF(ISNA(VLOOKUP(C757,#REF!,4,0)),"",VLOOKUP(C757,#REF!,4,0)))</f>
        <v/>
      </c>
      <c r="S757" s="60"/>
      <c r="T757" s="42" t="str">
        <f t="shared" si="21"/>
        <v/>
      </c>
      <c r="U757" s="87"/>
      <c r="V757" s="88"/>
      <c r="W757" s="46"/>
      <c r="X757" s="46"/>
      <c r="Y757" s="88"/>
      <c r="Z757" s="46"/>
      <c r="AA757" s="46"/>
      <c r="AB757" s="46"/>
      <c r="AC757" s="46"/>
      <c r="AD757" s="91"/>
      <c r="AE757" s="124" t="s">
        <v>36</v>
      </c>
      <c r="AF757" s="124"/>
      <c r="AG757" s="124"/>
      <c r="AH757" s="54">
        <f>COUNTIF(S:S,"&gt;0:00")</f>
        <v>1</v>
      </c>
      <c r="AI757" s="124" t="s">
        <v>37</v>
      </c>
      <c r="AJ757" s="124"/>
      <c r="AK757" s="125"/>
      <c r="AL757" s="93">
        <f>((SUM(T:T))/AL756)</f>
        <v>6.9444444444444198E-3</v>
      </c>
      <c r="AM757" s="51"/>
      <c r="AN757" s="51"/>
      <c r="AP757" s="5"/>
      <c r="AQ757" s="5"/>
      <c r="AR757" s="5"/>
      <c r="AS757" s="5"/>
    </row>
    <row r="758" spans="1:45" s="55" customFormat="1" ht="15" customHeight="1" thickBot="1">
      <c r="A758" s="86"/>
      <c r="B758" s="37"/>
      <c r="C758" s="36"/>
      <c r="D758" s="37"/>
      <c r="E758" s="37"/>
      <c r="F758" s="38" t="str">
        <f>IF(C758="","",IF(ISNA(VLOOKUP(C758,#REF!,2,0)),"",VLOOKUP(C758,#REF!,2,0)))</f>
        <v/>
      </c>
      <c r="G758" s="39"/>
      <c r="H758" s="40"/>
      <c r="I758" s="41"/>
      <c r="J758" s="40"/>
      <c r="K758" s="40"/>
      <c r="L758" s="42" t="str">
        <f t="shared" si="20"/>
        <v/>
      </c>
      <c r="M758" s="59" t="str">
        <f>IF(C758="","",IF(ISNA(VLOOKUP(C758,#REF!,3,0)),"",VLOOKUP(C758,#REF!,3,0)))</f>
        <v/>
      </c>
      <c r="N758" s="43"/>
      <c r="O758" s="44"/>
      <c r="P758" s="45"/>
      <c r="Q758" s="45"/>
      <c r="R758" s="38" t="str">
        <f>IF(M758="","",IF(ISNA(VLOOKUP(C758,#REF!,4,0)),"",VLOOKUP(C758,#REF!,4,0)))</f>
        <v/>
      </c>
      <c r="S758" s="60"/>
      <c r="T758" s="42" t="str">
        <f t="shared" si="21"/>
        <v/>
      </c>
      <c r="U758" s="87"/>
      <c r="V758" s="88"/>
      <c r="W758" s="46"/>
      <c r="X758" s="46"/>
      <c r="Y758" s="88"/>
      <c r="Z758" s="46"/>
      <c r="AA758" s="46"/>
      <c r="AB758" s="46"/>
      <c r="AC758" s="46"/>
      <c r="AD758" s="91"/>
      <c r="AE758" s="94"/>
      <c r="AF758" s="94"/>
      <c r="AG758" s="94"/>
      <c r="AH758" s="94"/>
      <c r="AI758" s="126" t="s">
        <v>38</v>
      </c>
      <c r="AJ758" s="127"/>
      <c r="AK758" s="125"/>
      <c r="AL758" s="95">
        <f>((AH757-AL756)/AH757)</f>
        <v>0</v>
      </c>
      <c r="AM758" s="51"/>
      <c r="AN758" s="51"/>
      <c r="AP758" s="5"/>
      <c r="AQ758" s="5"/>
      <c r="AR758" s="5"/>
      <c r="AS758" s="5"/>
    </row>
    <row r="759" spans="1:45" s="55" customFormat="1" ht="15" customHeight="1" thickBot="1">
      <c r="A759" s="86"/>
      <c r="B759" s="37"/>
      <c r="C759" s="36"/>
      <c r="D759" s="37"/>
      <c r="E759" s="37"/>
      <c r="F759" s="38" t="str">
        <f>IF(C759="","",IF(ISNA(VLOOKUP(C759,#REF!,2,0)),"",VLOOKUP(C759,#REF!,2,0)))</f>
        <v/>
      </c>
      <c r="G759" s="39"/>
      <c r="H759" s="40"/>
      <c r="I759" s="41"/>
      <c r="J759" s="40"/>
      <c r="K759" s="40"/>
      <c r="L759" s="42" t="str">
        <f t="shared" si="20"/>
        <v/>
      </c>
      <c r="M759" s="59" t="str">
        <f>IF(C759="","",IF(ISNA(VLOOKUP(C759,#REF!,3,0)),"",VLOOKUP(C759,#REF!,3,0)))</f>
        <v/>
      </c>
      <c r="N759" s="43"/>
      <c r="O759" s="44"/>
      <c r="P759" s="45"/>
      <c r="Q759" s="45"/>
      <c r="R759" s="38" t="str">
        <f>IF(M759="","",IF(ISNA(VLOOKUP(C759,#REF!,4,0)),"",VLOOKUP(C759,#REF!,4,0)))</f>
        <v/>
      </c>
      <c r="S759" s="60"/>
      <c r="T759" s="42" t="str">
        <f t="shared" si="21"/>
        <v/>
      </c>
      <c r="U759" s="87"/>
      <c r="V759" s="88"/>
      <c r="W759" s="46"/>
      <c r="X759" s="46"/>
      <c r="Y759" s="88"/>
      <c r="Z759" s="46"/>
      <c r="AA759" s="46"/>
      <c r="AB759" s="96"/>
      <c r="AC759" s="46"/>
      <c r="AD759" s="91"/>
      <c r="AE759" s="124" t="s">
        <v>39</v>
      </c>
      <c r="AF759" s="124"/>
      <c r="AG759" s="125"/>
      <c r="AH759" s="97">
        <f>SUM(N:N)</f>
        <v>120</v>
      </c>
      <c r="AI759" s="51"/>
      <c r="AJ759" s="51"/>
      <c r="AK759" s="51"/>
      <c r="AL759" s="51"/>
      <c r="AM759" s="94"/>
      <c r="AN759" s="94"/>
      <c r="AP759" s="5"/>
      <c r="AQ759" s="5"/>
      <c r="AR759" s="5"/>
      <c r="AS759" s="5"/>
    </row>
    <row r="760" spans="1:45" s="55" customFormat="1" ht="15" customHeight="1" thickBot="1">
      <c r="A760" s="86"/>
      <c r="B760" s="37"/>
      <c r="C760" s="36"/>
      <c r="D760" s="37"/>
      <c r="E760" s="37"/>
      <c r="F760" s="38" t="str">
        <f>IF(C760="","",IF(ISNA(VLOOKUP(C760,#REF!,2,0)),"",VLOOKUP(C760,#REF!,2,0)))</f>
        <v/>
      </c>
      <c r="G760" s="39"/>
      <c r="H760" s="40"/>
      <c r="I760" s="41"/>
      <c r="J760" s="40"/>
      <c r="K760" s="40"/>
      <c r="L760" s="42" t="str">
        <f t="shared" si="20"/>
        <v/>
      </c>
      <c r="M760" s="59" t="str">
        <f>IF(C760="","",IF(ISNA(VLOOKUP(C760,#REF!,3,0)),"",VLOOKUP(C760,#REF!,3,0)))</f>
        <v/>
      </c>
      <c r="N760" s="43"/>
      <c r="O760" s="44"/>
      <c r="P760" s="45"/>
      <c r="Q760" s="45"/>
      <c r="R760" s="38" t="str">
        <f>IF(M760="","",IF(ISNA(VLOOKUP(C760,#REF!,4,0)),"",VLOOKUP(C760,#REF!,4,0)))</f>
        <v/>
      </c>
      <c r="S760" s="60"/>
      <c r="T760" s="42" t="str">
        <f t="shared" si="21"/>
        <v/>
      </c>
      <c r="U760" s="87"/>
      <c r="V760" s="88"/>
      <c r="W760" s="46"/>
      <c r="X760" s="46"/>
      <c r="Y760" s="88"/>
      <c r="Z760" s="46"/>
      <c r="AA760" s="46"/>
      <c r="AB760" s="46"/>
      <c r="AC760" s="46"/>
      <c r="AD760" s="91"/>
      <c r="AE760" s="51"/>
      <c r="AF760" s="51"/>
      <c r="AG760" s="51"/>
      <c r="AH760" s="51"/>
      <c r="AI760" s="98"/>
      <c r="AJ760" s="98"/>
      <c r="AK760" s="73" t="s">
        <v>40</v>
      </c>
      <c r="AL760" s="54">
        <f>SUM(AL763:AL774)</f>
        <v>1</v>
      </c>
      <c r="AM760" s="94"/>
      <c r="AN760" s="94"/>
      <c r="AP760" s="5"/>
      <c r="AQ760" s="5"/>
      <c r="AR760" s="5"/>
      <c r="AS760" s="5"/>
    </row>
    <row r="761" spans="1:45" s="55" customFormat="1" ht="15" customHeight="1" thickBot="1">
      <c r="A761" s="83"/>
      <c r="B761" s="37"/>
      <c r="C761" s="36"/>
      <c r="D761" s="37"/>
      <c r="E761" s="37"/>
      <c r="F761" s="38" t="str">
        <f>IF(C761="","",IF(ISNA(VLOOKUP(C761,#REF!,2,0)),"",VLOOKUP(C761,#REF!,2,0)))</f>
        <v/>
      </c>
      <c r="G761" s="39"/>
      <c r="H761" s="40"/>
      <c r="I761" s="41"/>
      <c r="J761" s="40"/>
      <c r="K761" s="40"/>
      <c r="L761" s="42" t="str">
        <f t="shared" si="20"/>
        <v/>
      </c>
      <c r="M761" s="59" t="str">
        <f>IF(C761="","",IF(ISNA(VLOOKUP(C761,#REF!,3,0)),"",VLOOKUP(C761,#REF!,3,0)))</f>
        <v/>
      </c>
      <c r="N761" s="43"/>
      <c r="O761" s="44"/>
      <c r="P761" s="45"/>
      <c r="Q761" s="45"/>
      <c r="R761" s="38" t="str">
        <f>IF(M761="","",IF(ISNA(VLOOKUP(C761,#REF!,4,0)),"",VLOOKUP(C761,#REF!,4,0)))</f>
        <v/>
      </c>
      <c r="S761" s="60"/>
      <c r="T761" s="42" t="str">
        <f t="shared" si="21"/>
        <v/>
      </c>
      <c r="U761" s="61"/>
      <c r="V761" s="60"/>
      <c r="W761" s="46"/>
      <c r="X761" s="46"/>
      <c r="Y761" s="88"/>
      <c r="Z761" s="46"/>
      <c r="AA761" s="46"/>
      <c r="AB761" s="46"/>
      <c r="AC761" s="46"/>
      <c r="AD761" s="91"/>
      <c r="AE761" s="124" t="s">
        <v>41</v>
      </c>
      <c r="AF761" s="124"/>
      <c r="AG761" s="125"/>
      <c r="AH761" s="54">
        <f>COUNTIF(L:L,"&gt;0:00")</f>
        <v>1</v>
      </c>
      <c r="AI761" s="128" t="s">
        <v>42</v>
      </c>
      <c r="AJ761" s="129"/>
      <c r="AK761" s="130"/>
      <c r="AL761" s="95">
        <f>((AH757-AL760)/AH757)</f>
        <v>0</v>
      </c>
      <c r="AM761" s="51"/>
      <c r="AN761" s="51"/>
      <c r="AP761" s="5"/>
      <c r="AQ761" s="5"/>
      <c r="AR761" s="5"/>
      <c r="AS761" s="5"/>
    </row>
    <row r="762" spans="1:45" s="55" customFormat="1" ht="15" customHeight="1" thickBot="1">
      <c r="A762" s="58"/>
      <c r="B762" s="37"/>
      <c r="C762" s="36"/>
      <c r="D762" s="37"/>
      <c r="E762" s="37"/>
      <c r="F762" s="38" t="str">
        <f>IF(C762="","",IF(ISNA(VLOOKUP(C762,#REF!,2,0)),"",VLOOKUP(C762,#REF!,2,0)))</f>
        <v/>
      </c>
      <c r="G762" s="39"/>
      <c r="H762" s="40"/>
      <c r="I762" s="41"/>
      <c r="J762" s="40"/>
      <c r="K762" s="40"/>
      <c r="L762" s="42" t="str">
        <f t="shared" si="20"/>
        <v/>
      </c>
      <c r="M762" s="59" t="str">
        <f>IF(C762="","",IF(ISNA(VLOOKUP(C762,#REF!,3,0)),"",VLOOKUP(C762,#REF!,3,0)))</f>
        <v/>
      </c>
      <c r="N762" s="43"/>
      <c r="O762" s="44"/>
      <c r="P762" s="45"/>
      <c r="Q762" s="45"/>
      <c r="R762" s="38" t="str">
        <f>IF(M762="","",IF(ISNA(VLOOKUP(C762,#REF!,4,0)),"",VLOOKUP(C762,#REF!,4,0)))</f>
        <v/>
      </c>
      <c r="S762" s="60"/>
      <c r="T762" s="42" t="str">
        <f t="shared" si="21"/>
        <v/>
      </c>
      <c r="U762" s="61"/>
      <c r="V762" s="60"/>
      <c r="W762" s="47"/>
      <c r="X762" s="47"/>
      <c r="Y762" s="47"/>
      <c r="Z762" s="47"/>
      <c r="AA762" s="47"/>
      <c r="AB762" s="49"/>
      <c r="AC762" s="47"/>
      <c r="AD762" s="91"/>
      <c r="AE762" s="124" t="s">
        <v>37</v>
      </c>
      <c r="AF762" s="124"/>
      <c r="AG762" s="125"/>
      <c r="AH762" s="93" t="e">
        <f>AVERAGE(L754:L784)</f>
        <v>#DIV/0!</v>
      </c>
      <c r="AI762" s="52"/>
      <c r="AJ762" s="52"/>
      <c r="AK762" s="52"/>
      <c r="AL762" s="52"/>
      <c r="AM762" s="51"/>
      <c r="AN762" s="51"/>
      <c r="AP762" s="5"/>
      <c r="AQ762" s="5"/>
      <c r="AR762" s="5"/>
      <c r="AS762" s="5"/>
    </row>
    <row r="763" spans="1:45" s="55" customFormat="1" ht="15" customHeight="1" thickBot="1">
      <c r="A763" s="58"/>
      <c r="B763" s="37"/>
      <c r="C763" s="36"/>
      <c r="D763" s="37"/>
      <c r="E763" s="37"/>
      <c r="F763" s="38" t="str">
        <f>IF(C763="","",IF(ISNA(VLOOKUP(C763,#REF!,2,0)),"",VLOOKUP(C763,#REF!,2,0)))</f>
        <v/>
      </c>
      <c r="G763" s="39"/>
      <c r="H763" s="40"/>
      <c r="I763" s="41"/>
      <c r="J763" s="40"/>
      <c r="K763" s="40"/>
      <c r="L763" s="42" t="str">
        <f t="shared" si="20"/>
        <v/>
      </c>
      <c r="M763" s="59" t="str">
        <f>IF(C763="","",IF(ISNA(VLOOKUP(C763,#REF!,3,0)),"",VLOOKUP(C763,#REF!,3,0)))</f>
        <v/>
      </c>
      <c r="N763" s="43"/>
      <c r="O763" s="44"/>
      <c r="P763" s="45"/>
      <c r="Q763" s="45"/>
      <c r="R763" s="38" t="str">
        <f>IF(M763="","",IF(ISNA(VLOOKUP(C763,#REF!,4,0)),"",VLOOKUP(C763,#REF!,4,0)))</f>
        <v/>
      </c>
      <c r="S763" s="60"/>
      <c r="T763" s="42" t="str">
        <f t="shared" si="21"/>
        <v/>
      </c>
      <c r="U763" s="61"/>
      <c r="V763" s="60"/>
      <c r="W763" s="46"/>
      <c r="X763" s="47"/>
      <c r="Y763" s="47"/>
      <c r="Z763" s="47"/>
      <c r="AA763" s="47"/>
      <c r="AB763" s="49"/>
      <c r="AC763" s="47"/>
      <c r="AD763" s="91"/>
      <c r="AE763" s="124" t="s">
        <v>43</v>
      </c>
      <c r="AF763" s="124"/>
      <c r="AG763" s="125"/>
      <c r="AH763" s="95">
        <f>((AH756-AH761)/AH756)</f>
        <v>0</v>
      </c>
      <c r="AI763" s="52"/>
      <c r="AJ763" s="52"/>
      <c r="AK763" s="53">
        <v>11</v>
      </c>
      <c r="AL763" s="54">
        <f>COUNTIF(U:AA,"=11")</f>
        <v>0</v>
      </c>
      <c r="AM763" s="51"/>
      <c r="AN763" s="51"/>
      <c r="AP763" s="5"/>
      <c r="AQ763" s="5"/>
      <c r="AR763" s="5"/>
      <c r="AS763" s="5"/>
    </row>
    <row r="764" spans="1:45" s="55" customFormat="1" ht="15" customHeight="1" thickBot="1">
      <c r="A764" s="58"/>
      <c r="B764" s="37"/>
      <c r="C764" s="36"/>
      <c r="D764" s="37"/>
      <c r="E764" s="37"/>
      <c r="F764" s="38" t="str">
        <f>IF(C764="","",IF(ISNA(VLOOKUP(C764,#REF!,2,0)),"",VLOOKUP(C764,#REF!,2,0)))</f>
        <v/>
      </c>
      <c r="G764" s="39"/>
      <c r="H764" s="40"/>
      <c r="I764" s="41"/>
      <c r="J764" s="40"/>
      <c r="K764" s="40"/>
      <c r="L764" s="42" t="str">
        <f t="shared" si="20"/>
        <v/>
      </c>
      <c r="M764" s="59" t="str">
        <f>IF(C764="","",IF(ISNA(VLOOKUP(C764,#REF!,3,0)),"",VLOOKUP(C764,#REF!,3,0)))</f>
        <v/>
      </c>
      <c r="N764" s="43"/>
      <c r="O764" s="44"/>
      <c r="P764" s="45"/>
      <c r="Q764" s="45"/>
      <c r="R764" s="38" t="str">
        <f>IF(M764="","",IF(ISNA(VLOOKUP(C764,#REF!,4,0)),"",VLOOKUP(C764,#REF!,4,0)))</f>
        <v/>
      </c>
      <c r="S764" s="60"/>
      <c r="T764" s="42" t="str">
        <f t="shared" si="21"/>
        <v/>
      </c>
      <c r="U764" s="61"/>
      <c r="V764" s="60"/>
      <c r="W764" s="46"/>
      <c r="X764" s="47"/>
      <c r="Y764" s="48"/>
      <c r="Z764" s="47"/>
      <c r="AA764" s="47"/>
      <c r="AB764" s="49"/>
      <c r="AC764" s="47"/>
      <c r="AD764" s="50"/>
      <c r="AE764" s="51"/>
      <c r="AF764" s="51"/>
      <c r="AG764" s="51"/>
      <c r="AH764" s="51"/>
      <c r="AI764" s="52"/>
      <c r="AJ764" s="52"/>
      <c r="AK764" s="53">
        <v>13</v>
      </c>
      <c r="AL764" s="54">
        <f>COUNTIF(U:AA,"=13")</f>
        <v>0</v>
      </c>
      <c r="AM764" s="51"/>
      <c r="AN764" s="51"/>
      <c r="AP764" s="5"/>
      <c r="AQ764" s="5"/>
      <c r="AR764" s="5"/>
      <c r="AS764" s="5"/>
    </row>
    <row r="765" spans="1:45" s="55" customFormat="1" ht="15" customHeight="1" thickBot="1">
      <c r="A765" s="58"/>
      <c r="B765" s="37"/>
      <c r="C765" s="36"/>
      <c r="D765" s="37"/>
      <c r="E765" s="37"/>
      <c r="F765" s="38" t="str">
        <f>IF(C765="","",IF(ISNA(VLOOKUP(C765,#REF!,2,0)),"",VLOOKUP(C765,#REF!,2,0)))</f>
        <v/>
      </c>
      <c r="G765" s="39"/>
      <c r="H765" s="40"/>
      <c r="I765" s="41"/>
      <c r="J765" s="40"/>
      <c r="K765" s="40"/>
      <c r="L765" s="42" t="str">
        <f t="shared" si="20"/>
        <v/>
      </c>
      <c r="M765" s="59" t="str">
        <f>IF(C765="","",IF(ISNA(VLOOKUP(C765,#REF!,3,0)),"",VLOOKUP(C765,#REF!,3,0)))</f>
        <v/>
      </c>
      <c r="N765" s="43"/>
      <c r="O765" s="44"/>
      <c r="P765" s="45"/>
      <c r="Q765" s="45"/>
      <c r="R765" s="38" t="str">
        <f>IF(M765="","",IF(ISNA(VLOOKUP(C765,#REF!,4,0)),"",VLOOKUP(C765,#REF!,4,0)))</f>
        <v/>
      </c>
      <c r="S765" s="60"/>
      <c r="T765" s="42" t="str">
        <f t="shared" si="21"/>
        <v/>
      </c>
      <c r="U765" s="61"/>
      <c r="V765" s="60"/>
      <c r="W765" s="47"/>
      <c r="X765" s="47"/>
      <c r="Y765" s="47"/>
      <c r="Z765" s="47"/>
      <c r="AA765" s="47"/>
      <c r="AB765" s="49"/>
      <c r="AC765" s="47"/>
      <c r="AD765" s="50"/>
      <c r="AE765" s="52"/>
      <c r="AF765" s="52"/>
      <c r="AG765" s="52"/>
      <c r="AH765" s="52"/>
      <c r="AI765" s="52"/>
      <c r="AJ765" s="52"/>
      <c r="AK765" s="53">
        <v>15</v>
      </c>
      <c r="AL765" s="54">
        <f>COUNTIF(U:AA,"=15")</f>
        <v>0</v>
      </c>
      <c r="AM765" s="51"/>
      <c r="AN765" s="51"/>
      <c r="AP765" s="5"/>
      <c r="AQ765" s="5"/>
      <c r="AR765" s="5"/>
      <c r="AS765" s="5"/>
    </row>
    <row r="766" spans="1:45" s="55" customFormat="1" ht="15" customHeight="1" thickBot="1">
      <c r="A766" s="58"/>
      <c r="B766" s="37"/>
      <c r="C766" s="36"/>
      <c r="D766" s="37"/>
      <c r="E766" s="37"/>
      <c r="F766" s="38" t="str">
        <f>IF(C766="","",IF(ISNA(VLOOKUP(C766,#REF!,2,0)),"",VLOOKUP(C766,#REF!,2,0)))</f>
        <v/>
      </c>
      <c r="G766" s="39"/>
      <c r="H766" s="40"/>
      <c r="I766" s="41"/>
      <c r="J766" s="40"/>
      <c r="K766" s="40"/>
      <c r="L766" s="42" t="str">
        <f t="shared" si="20"/>
        <v/>
      </c>
      <c r="M766" s="59" t="str">
        <f>IF(C766="","",IF(ISNA(VLOOKUP(C766,#REF!,3,0)),"",VLOOKUP(C766,#REF!,3,0)))</f>
        <v/>
      </c>
      <c r="N766" s="43"/>
      <c r="O766" s="44"/>
      <c r="P766" s="45"/>
      <c r="Q766" s="45"/>
      <c r="R766" s="38" t="str">
        <f>IF(M766="","",IF(ISNA(VLOOKUP(C766,#REF!,4,0)),"",VLOOKUP(C766,#REF!,4,0)))</f>
        <v/>
      </c>
      <c r="S766" s="60"/>
      <c r="T766" s="42" t="str">
        <f t="shared" si="21"/>
        <v/>
      </c>
      <c r="U766" s="61"/>
      <c r="V766" s="60"/>
      <c r="W766" s="46"/>
      <c r="X766" s="47"/>
      <c r="Y766" s="48"/>
      <c r="Z766" s="62"/>
      <c r="AA766" s="47"/>
      <c r="AB766" s="49"/>
      <c r="AC766" s="47"/>
      <c r="AD766" s="50"/>
      <c r="AE766" s="52"/>
      <c r="AF766" s="52"/>
      <c r="AG766" s="52"/>
      <c r="AH766" s="52"/>
      <c r="AI766" s="52"/>
      <c r="AJ766" s="52"/>
      <c r="AK766" s="63">
        <v>18</v>
      </c>
      <c r="AL766" s="54">
        <f>COUNTIF(U:AA,"=18")</f>
        <v>0</v>
      </c>
      <c r="AM766" s="51"/>
      <c r="AN766" s="51"/>
      <c r="AP766" s="5"/>
      <c r="AQ766" s="5"/>
      <c r="AR766" s="5"/>
      <c r="AS766" s="5"/>
    </row>
    <row r="767" spans="1:45" s="55" customFormat="1" ht="15" customHeight="1" thickBot="1">
      <c r="A767" s="58"/>
      <c r="B767" s="37"/>
      <c r="C767" s="36"/>
      <c r="D767" s="37"/>
      <c r="E767" s="37"/>
      <c r="F767" s="38" t="str">
        <f>IF(C767="","",IF(ISNA(VLOOKUP(C767,#REF!,2,0)),"",VLOOKUP(C767,#REF!,2,0)))</f>
        <v/>
      </c>
      <c r="G767" s="39"/>
      <c r="H767" s="40"/>
      <c r="I767" s="41"/>
      <c r="J767" s="40"/>
      <c r="K767" s="40"/>
      <c r="L767" s="42" t="str">
        <f t="shared" si="20"/>
        <v/>
      </c>
      <c r="M767" s="59" t="str">
        <f>IF(C767="","",IF(ISNA(VLOOKUP(C767,#REF!,3,0)),"",VLOOKUP(C767,#REF!,3,0)))</f>
        <v/>
      </c>
      <c r="N767" s="43"/>
      <c r="O767" s="44"/>
      <c r="P767" s="45"/>
      <c r="Q767" s="45"/>
      <c r="R767" s="38" t="str">
        <f>IF(M767="","",IF(ISNA(VLOOKUP(C767,#REF!,4,0)),"",VLOOKUP(C767,#REF!,4,0)))</f>
        <v/>
      </c>
      <c r="S767" s="60"/>
      <c r="T767" s="42" t="str">
        <f t="shared" si="21"/>
        <v/>
      </c>
      <c r="U767" s="61"/>
      <c r="V767" s="60"/>
      <c r="W767" s="46"/>
      <c r="X767" s="47"/>
      <c r="Y767" s="48"/>
      <c r="Z767" s="47"/>
      <c r="AA767" s="47"/>
      <c r="AB767" s="49"/>
      <c r="AC767" s="47"/>
      <c r="AD767" s="50"/>
      <c r="AE767" s="52"/>
      <c r="AF767" s="52"/>
      <c r="AG767" s="52"/>
      <c r="AH767" s="52"/>
      <c r="AI767" s="52"/>
      <c r="AJ767" s="52"/>
      <c r="AK767" s="63">
        <v>19</v>
      </c>
      <c r="AL767" s="54">
        <f>COUNTIF(U:AA,"=19")</f>
        <v>0</v>
      </c>
      <c r="AM767" s="51"/>
      <c r="AN767" s="51"/>
      <c r="AP767" s="5"/>
      <c r="AQ767" s="5"/>
      <c r="AR767" s="5"/>
      <c r="AS767" s="5"/>
    </row>
    <row r="768" spans="1:45" s="55" customFormat="1" ht="15" customHeight="1" thickBot="1">
      <c r="A768" s="58"/>
      <c r="B768" s="37"/>
      <c r="C768" s="36"/>
      <c r="D768" s="37"/>
      <c r="E768" s="37"/>
      <c r="F768" s="38" t="str">
        <f>IF(C768="","",IF(ISNA(VLOOKUP(C768,#REF!,2,0)),"",VLOOKUP(C768,#REF!,2,0)))</f>
        <v/>
      </c>
      <c r="G768" s="39"/>
      <c r="H768" s="40"/>
      <c r="I768" s="41"/>
      <c r="J768" s="40"/>
      <c r="K768" s="40"/>
      <c r="L768" s="42" t="str">
        <f t="shared" si="20"/>
        <v/>
      </c>
      <c r="M768" s="59" t="str">
        <f>IF(C768="","",IF(ISNA(VLOOKUP(C768,#REF!,3,0)),"",VLOOKUP(C768,#REF!,3,0)))</f>
        <v/>
      </c>
      <c r="N768" s="43"/>
      <c r="O768" s="44"/>
      <c r="P768" s="45"/>
      <c r="Q768" s="45"/>
      <c r="R768" s="38" t="str">
        <f>IF(M768="","",IF(ISNA(VLOOKUP(C768,#REF!,4,0)),"",VLOOKUP(C768,#REF!,4,0)))</f>
        <v/>
      </c>
      <c r="S768" s="60"/>
      <c r="T768" s="42" t="str">
        <f t="shared" si="21"/>
        <v/>
      </c>
      <c r="U768" s="61"/>
      <c r="V768" s="60"/>
      <c r="W768" s="47"/>
      <c r="X768" s="47"/>
      <c r="Y768" s="47"/>
      <c r="Z768" s="47"/>
      <c r="AA768" s="47"/>
      <c r="AB768" s="49"/>
      <c r="AC768" s="47"/>
      <c r="AD768" s="50"/>
      <c r="AE768" s="52"/>
      <c r="AF768" s="52"/>
      <c r="AG768" s="52"/>
      <c r="AH768" s="52"/>
      <c r="AI768" s="52"/>
      <c r="AJ768" s="52"/>
      <c r="AK768" s="68">
        <v>31</v>
      </c>
      <c r="AL768" s="54">
        <f>COUNTIF(U:AA,"=31")</f>
        <v>1</v>
      </c>
      <c r="AM768" s="51"/>
      <c r="AN768" s="51"/>
      <c r="AP768" s="5"/>
      <c r="AQ768" s="5"/>
      <c r="AR768" s="5"/>
      <c r="AS768" s="5"/>
    </row>
    <row r="769" spans="1:45" s="55" customFormat="1" ht="15" customHeight="1" thickBot="1">
      <c r="A769" s="58"/>
      <c r="B769" s="37"/>
      <c r="C769" s="36"/>
      <c r="D769" s="37"/>
      <c r="E769" s="37"/>
      <c r="F769" s="38" t="str">
        <f>IF(C769="","",IF(ISNA(VLOOKUP(C769,#REF!,2,0)),"",VLOOKUP(C769,#REF!,2,0)))</f>
        <v/>
      </c>
      <c r="G769" s="39"/>
      <c r="H769" s="40"/>
      <c r="I769" s="41"/>
      <c r="J769" s="40"/>
      <c r="K769" s="40"/>
      <c r="L769" s="42" t="str">
        <f t="shared" si="20"/>
        <v/>
      </c>
      <c r="M769" s="59" t="str">
        <f>IF(C769="","",IF(ISNA(VLOOKUP(C769,#REF!,3,0)),"",VLOOKUP(C769,#REF!,3,0)))</f>
        <v/>
      </c>
      <c r="N769" s="43"/>
      <c r="O769" s="44"/>
      <c r="P769" s="45"/>
      <c r="Q769" s="45"/>
      <c r="R769" s="38" t="str">
        <f>IF(M769="","",IF(ISNA(VLOOKUP(C769,#REF!,4,0)),"",VLOOKUP(C769,#REF!,4,0)))</f>
        <v/>
      </c>
      <c r="S769" s="60"/>
      <c r="T769" s="42" t="str">
        <f t="shared" si="21"/>
        <v/>
      </c>
      <c r="U769" s="61"/>
      <c r="V769" s="60"/>
      <c r="W769" s="46"/>
      <c r="X769" s="47"/>
      <c r="Y769" s="47"/>
      <c r="Z769" s="47"/>
      <c r="AA769" s="47"/>
      <c r="AB769" s="49"/>
      <c r="AC769" s="47"/>
      <c r="AD769" s="50"/>
      <c r="AE769" s="52"/>
      <c r="AF769" s="52"/>
      <c r="AG769" s="52"/>
      <c r="AH769" s="52"/>
      <c r="AI769" s="52"/>
      <c r="AJ769" s="52"/>
      <c r="AK769" s="68">
        <v>32</v>
      </c>
      <c r="AL769" s="54">
        <f>COUNTIF(U:AA,"=32")</f>
        <v>0</v>
      </c>
      <c r="AM769" s="51"/>
      <c r="AN769" s="51"/>
      <c r="AP769" s="5"/>
      <c r="AQ769" s="5"/>
      <c r="AR769" s="5"/>
      <c r="AS769" s="5"/>
    </row>
    <row r="770" spans="1:45" s="55" customFormat="1" ht="15" customHeight="1" thickBot="1">
      <c r="A770" s="58"/>
      <c r="B770" s="37"/>
      <c r="C770" s="36"/>
      <c r="D770" s="37"/>
      <c r="E770" s="37"/>
      <c r="F770" s="38" t="str">
        <f>IF(C770="","",IF(ISNA(VLOOKUP(C770,#REF!,2,0)),"",VLOOKUP(C770,#REF!,2,0)))</f>
        <v/>
      </c>
      <c r="G770" s="39"/>
      <c r="H770" s="40"/>
      <c r="I770" s="41"/>
      <c r="J770" s="40"/>
      <c r="K770" s="40"/>
      <c r="L770" s="42" t="str">
        <f t="shared" si="20"/>
        <v/>
      </c>
      <c r="M770" s="59" t="str">
        <f>IF(C770="","",IF(ISNA(VLOOKUP(C770,#REF!,3,0)),"",VLOOKUP(C770,#REF!,3,0)))</f>
        <v/>
      </c>
      <c r="N770" s="43"/>
      <c r="O770" s="44"/>
      <c r="P770" s="45"/>
      <c r="Q770" s="45"/>
      <c r="R770" s="38" t="str">
        <f>IF(M770="","",IF(ISNA(VLOOKUP(C770,#REF!,4,0)),"",VLOOKUP(C770,#REF!,4,0)))</f>
        <v/>
      </c>
      <c r="S770" s="60"/>
      <c r="T770" s="42" t="str">
        <f t="shared" si="21"/>
        <v/>
      </c>
      <c r="U770" s="61"/>
      <c r="V770" s="60"/>
      <c r="W770" s="47"/>
      <c r="X770" s="47"/>
      <c r="Y770" s="47"/>
      <c r="Z770" s="47"/>
      <c r="AA770" s="47"/>
      <c r="AB770" s="49"/>
      <c r="AC770" s="47"/>
      <c r="AD770" s="50"/>
      <c r="AE770" s="52"/>
      <c r="AF770" s="52"/>
      <c r="AG770" s="52"/>
      <c r="AH770" s="52"/>
      <c r="AI770" s="52"/>
      <c r="AJ770" s="52"/>
      <c r="AK770" s="68">
        <v>33</v>
      </c>
      <c r="AL770" s="54">
        <f>COUNTIF(U:AA,"=33")</f>
        <v>0</v>
      </c>
      <c r="AM770" s="51"/>
      <c r="AN770" s="51"/>
      <c r="AP770" s="5"/>
      <c r="AQ770" s="5"/>
      <c r="AR770" s="5"/>
      <c r="AS770" s="5"/>
    </row>
    <row r="771" spans="1:45" s="55" customFormat="1" ht="15" customHeight="1" thickBot="1">
      <c r="A771" s="58"/>
      <c r="B771" s="37"/>
      <c r="C771" s="36"/>
      <c r="D771" s="37"/>
      <c r="E771" s="37"/>
      <c r="F771" s="38" t="str">
        <f>IF(C771="","",IF(ISNA(VLOOKUP(C771,#REF!,2,0)),"",VLOOKUP(C771,#REF!,2,0)))</f>
        <v/>
      </c>
      <c r="G771" s="39"/>
      <c r="H771" s="40"/>
      <c r="I771" s="41"/>
      <c r="J771" s="40"/>
      <c r="K771" s="40"/>
      <c r="L771" s="42" t="str">
        <f t="shared" si="20"/>
        <v/>
      </c>
      <c r="M771" s="59" t="str">
        <f>IF(C771="","",IF(ISNA(VLOOKUP(C771,#REF!,3,0)),"",VLOOKUP(C771,#REF!,3,0)))</f>
        <v/>
      </c>
      <c r="N771" s="43"/>
      <c r="O771" s="44"/>
      <c r="P771" s="45"/>
      <c r="Q771" s="45"/>
      <c r="R771" s="38" t="str">
        <f>IF(M771="","",IF(ISNA(VLOOKUP(C771,#REF!,4,0)),"",VLOOKUP(C771,#REF!,4,0)))</f>
        <v/>
      </c>
      <c r="S771" s="60"/>
      <c r="T771" s="42" t="str">
        <f t="shared" si="21"/>
        <v/>
      </c>
      <c r="U771" s="61"/>
      <c r="V771" s="60"/>
      <c r="W771" s="47"/>
      <c r="X771" s="47"/>
      <c r="Y771" s="48"/>
      <c r="Z771" s="47"/>
      <c r="AA771" s="47"/>
      <c r="AB771" s="49"/>
      <c r="AC771" s="47"/>
      <c r="AD771" s="50"/>
      <c r="AE771" s="52"/>
      <c r="AF771" s="52"/>
      <c r="AG771" s="52"/>
      <c r="AH771" s="52"/>
      <c r="AI771" s="52"/>
      <c r="AJ771" s="52"/>
      <c r="AK771" s="68">
        <v>34</v>
      </c>
      <c r="AL771" s="54">
        <f>COUNTIF(U:AA,"=34")</f>
        <v>0</v>
      </c>
      <c r="AM771" s="51"/>
      <c r="AN771" s="51"/>
      <c r="AP771" s="5"/>
      <c r="AQ771" s="5"/>
      <c r="AR771" s="5"/>
      <c r="AS771" s="5"/>
    </row>
    <row r="772" spans="1:45" s="55" customFormat="1" ht="15" customHeight="1" thickBot="1">
      <c r="A772" s="58"/>
      <c r="B772" s="37"/>
      <c r="C772" s="36"/>
      <c r="D772" s="37"/>
      <c r="E772" s="37"/>
      <c r="F772" s="38" t="str">
        <f>IF(C772="","",IF(ISNA(VLOOKUP(C772,#REF!,2,0)),"",VLOOKUP(C772,#REF!,2,0)))</f>
        <v/>
      </c>
      <c r="G772" s="39"/>
      <c r="H772" s="40"/>
      <c r="I772" s="41"/>
      <c r="J772" s="40"/>
      <c r="K772" s="40"/>
      <c r="L772" s="42" t="str">
        <f t="shared" si="20"/>
        <v/>
      </c>
      <c r="M772" s="59" t="str">
        <f>IF(C772="","",IF(ISNA(VLOOKUP(C772,#REF!,3,0)),"",VLOOKUP(C772,#REF!,3,0)))</f>
        <v/>
      </c>
      <c r="N772" s="43"/>
      <c r="O772" s="44"/>
      <c r="P772" s="45"/>
      <c r="Q772" s="45"/>
      <c r="R772" s="38" t="str">
        <f>IF(M772="","",IF(ISNA(VLOOKUP(C772,#REF!,4,0)),"",VLOOKUP(C772,#REF!,4,0)))</f>
        <v/>
      </c>
      <c r="S772" s="60"/>
      <c r="T772" s="42" t="str">
        <f t="shared" si="21"/>
        <v/>
      </c>
      <c r="U772" s="61"/>
      <c r="V772" s="60"/>
      <c r="W772" s="46"/>
      <c r="X772" s="47"/>
      <c r="Y772" s="48"/>
      <c r="Z772" s="47"/>
      <c r="AA772" s="47"/>
      <c r="AB772" s="49"/>
      <c r="AC772" s="47"/>
      <c r="AD772" s="50"/>
      <c r="AE772" s="52"/>
      <c r="AF772" s="52"/>
      <c r="AG772" s="52"/>
      <c r="AH772" s="52"/>
      <c r="AI772" s="52"/>
      <c r="AJ772" s="52"/>
      <c r="AK772" s="63">
        <v>35</v>
      </c>
      <c r="AL772" s="54">
        <f>COUNTIF(U:AA,"=35")</f>
        <v>0</v>
      </c>
      <c r="AM772" s="51"/>
      <c r="AN772" s="51"/>
      <c r="AP772" s="5"/>
      <c r="AQ772" s="5"/>
      <c r="AR772" s="5"/>
      <c r="AS772" s="5"/>
    </row>
    <row r="773" spans="1:45" s="55" customFormat="1" ht="15" customHeight="1" thickBot="1">
      <c r="A773" s="58"/>
      <c r="B773" s="37"/>
      <c r="C773" s="36"/>
      <c r="D773" s="37"/>
      <c r="E773" s="37"/>
      <c r="F773" s="38" t="str">
        <f>IF(C773="","",IF(ISNA(VLOOKUP(C773,#REF!,2,0)),"",VLOOKUP(C773,#REF!,2,0)))</f>
        <v/>
      </c>
      <c r="G773" s="39"/>
      <c r="H773" s="40"/>
      <c r="I773" s="41"/>
      <c r="J773" s="40"/>
      <c r="K773" s="40"/>
      <c r="L773" s="42" t="str">
        <f t="shared" si="20"/>
        <v/>
      </c>
      <c r="M773" s="59" t="str">
        <f>IF(C773="","",IF(ISNA(VLOOKUP(C773,#REF!,3,0)),"",VLOOKUP(C773,#REF!,3,0)))</f>
        <v/>
      </c>
      <c r="N773" s="43"/>
      <c r="O773" s="44"/>
      <c r="P773" s="45"/>
      <c r="Q773" s="45"/>
      <c r="R773" s="38" t="str">
        <f>IF(M773="","",IF(ISNA(VLOOKUP(C773,#REF!,4,0)),"",VLOOKUP(C773,#REF!,4,0)))</f>
        <v/>
      </c>
      <c r="S773" s="60"/>
      <c r="T773" s="42" t="str">
        <f t="shared" si="21"/>
        <v/>
      </c>
      <c r="U773" s="61"/>
      <c r="V773" s="60"/>
      <c r="W773" s="46"/>
      <c r="X773" s="47"/>
      <c r="Y773" s="47"/>
      <c r="Z773" s="47"/>
      <c r="AA773" s="47"/>
      <c r="AB773" s="49"/>
      <c r="AC773" s="47"/>
      <c r="AD773" s="50"/>
      <c r="AE773" s="127"/>
      <c r="AF773" s="127"/>
      <c r="AG773" s="127"/>
      <c r="AH773" s="72"/>
      <c r="AI773" s="72"/>
      <c r="AJ773" s="72"/>
      <c r="AK773" s="68">
        <v>39</v>
      </c>
      <c r="AL773" s="54">
        <f>COUNTIF(U:AA,"=39")</f>
        <v>0</v>
      </c>
      <c r="AM773" s="51"/>
      <c r="AN773" s="51"/>
      <c r="AP773" s="5"/>
      <c r="AQ773" s="5"/>
      <c r="AR773" s="5"/>
      <c r="AS773" s="5"/>
    </row>
    <row r="774" spans="1:45" s="55" customFormat="1" ht="15" customHeight="1" thickBot="1">
      <c r="A774" s="58"/>
      <c r="B774" s="37"/>
      <c r="C774" s="36"/>
      <c r="D774" s="37"/>
      <c r="E774" s="37"/>
      <c r="F774" s="38" t="str">
        <f>IF(C774="","",IF(ISNA(VLOOKUP(C774,#REF!,2,0)),"",VLOOKUP(C774,#REF!,2,0)))</f>
        <v/>
      </c>
      <c r="G774" s="39"/>
      <c r="H774" s="40"/>
      <c r="I774" s="41"/>
      <c r="J774" s="40"/>
      <c r="K774" s="40"/>
      <c r="L774" s="42" t="str">
        <f t="shared" ref="L774:L837" si="22">IF(F774="","",IF(F774="-","",IF(G774-F774&lt;0,"",G774-F774)))</f>
        <v/>
      </c>
      <c r="M774" s="59" t="str">
        <f>IF(C774="","",IF(ISNA(VLOOKUP(C774,#REF!,3,0)),"",VLOOKUP(C774,#REF!,3,0)))</f>
        <v/>
      </c>
      <c r="N774" s="43"/>
      <c r="O774" s="44"/>
      <c r="P774" s="45"/>
      <c r="Q774" s="45"/>
      <c r="R774" s="38" t="str">
        <f>IF(M774="","",IF(ISNA(VLOOKUP(C774,#REF!,4,0)),"",VLOOKUP(C774,#REF!,4,0)))</f>
        <v/>
      </c>
      <c r="S774" s="60"/>
      <c r="T774" s="42" t="str">
        <f t="shared" si="21"/>
        <v/>
      </c>
      <c r="U774" s="61"/>
      <c r="V774" s="60"/>
      <c r="W774" s="46"/>
      <c r="X774" s="47"/>
      <c r="Y774" s="47"/>
      <c r="Z774" s="47"/>
      <c r="AA774" s="47"/>
      <c r="AB774" s="49"/>
      <c r="AC774" s="47"/>
      <c r="AD774" s="50"/>
      <c r="AE774" s="51"/>
      <c r="AF774" s="51"/>
      <c r="AG774" s="51"/>
      <c r="AH774" s="51"/>
      <c r="AI774" s="51"/>
      <c r="AJ774" s="51"/>
      <c r="AK774" s="73"/>
      <c r="AL774" s="54">
        <f>COUNTIF(U:AA,"=39")</f>
        <v>0</v>
      </c>
      <c r="AM774" s="52"/>
      <c r="AN774" s="52"/>
      <c r="AP774" s="5"/>
      <c r="AQ774" s="5"/>
      <c r="AR774" s="5"/>
      <c r="AS774" s="5"/>
    </row>
    <row r="775" spans="1:45" s="55" customFormat="1" ht="15" customHeight="1">
      <c r="A775" s="58"/>
      <c r="B775" s="37"/>
      <c r="C775" s="36"/>
      <c r="D775" s="37"/>
      <c r="E775" s="37"/>
      <c r="F775" s="38" t="str">
        <f>IF(C775="","",IF(ISNA(VLOOKUP(C775,#REF!,2,0)),"",VLOOKUP(C775,#REF!,2,0)))</f>
        <v/>
      </c>
      <c r="G775" s="39"/>
      <c r="H775" s="40"/>
      <c r="I775" s="41"/>
      <c r="J775" s="40"/>
      <c r="K775" s="40"/>
      <c r="L775" s="42" t="str">
        <f t="shared" si="22"/>
        <v/>
      </c>
      <c r="M775" s="59" t="str">
        <f>IF(C775="","",IF(ISNA(VLOOKUP(C775,#REF!,3,0)),"",VLOOKUP(C775,#REF!,3,0)))</f>
        <v/>
      </c>
      <c r="N775" s="43"/>
      <c r="O775" s="44"/>
      <c r="P775" s="45"/>
      <c r="Q775" s="45"/>
      <c r="R775" s="38" t="str">
        <f>IF(M775="","",IF(ISNA(VLOOKUP(C775,#REF!,4,0)),"",VLOOKUP(C775,#REF!,4,0)))</f>
        <v/>
      </c>
      <c r="S775" s="60"/>
      <c r="T775" s="42" t="str">
        <f t="shared" si="21"/>
        <v/>
      </c>
      <c r="U775" s="61"/>
      <c r="V775" s="60"/>
      <c r="W775" s="47"/>
      <c r="X775" s="47"/>
      <c r="Y775" s="48"/>
      <c r="Z775" s="47"/>
      <c r="AA775" s="47"/>
      <c r="AB775" s="49"/>
      <c r="AC775" s="47"/>
      <c r="AD775" s="50"/>
      <c r="AE775" s="73"/>
      <c r="AF775" s="73"/>
      <c r="AG775" s="73"/>
      <c r="AH775" s="73"/>
      <c r="AI775" s="73"/>
      <c r="AJ775" s="73"/>
      <c r="AK775" s="73"/>
      <c r="AL775" s="73"/>
      <c r="AM775" s="73"/>
      <c r="AN775" s="73"/>
      <c r="AP775" s="5"/>
      <c r="AQ775" s="5"/>
      <c r="AR775" s="5"/>
      <c r="AS775" s="5"/>
    </row>
    <row r="776" spans="1:45" s="55" customFormat="1" ht="15" customHeight="1">
      <c r="A776" s="58"/>
      <c r="B776" s="37"/>
      <c r="C776" s="36"/>
      <c r="D776" s="37"/>
      <c r="E776" s="37"/>
      <c r="F776" s="38" t="str">
        <f>IF(C776="","",IF(ISNA(VLOOKUP(C776,#REF!,2,0)),"",VLOOKUP(C776,#REF!,2,0)))</f>
        <v/>
      </c>
      <c r="G776" s="39"/>
      <c r="H776" s="40"/>
      <c r="I776" s="41"/>
      <c r="J776" s="40"/>
      <c r="K776" s="40"/>
      <c r="L776" s="42" t="str">
        <f t="shared" si="22"/>
        <v/>
      </c>
      <c r="M776" s="59" t="str">
        <f>IF(C776="","",IF(ISNA(VLOOKUP(C776,#REF!,3,0)),"",VLOOKUP(C776,#REF!,3,0)))</f>
        <v/>
      </c>
      <c r="N776" s="43"/>
      <c r="O776" s="44"/>
      <c r="P776" s="45"/>
      <c r="Q776" s="45"/>
      <c r="R776" s="38" t="str">
        <f>IF(M776="","",IF(ISNA(VLOOKUP(C776,#REF!,4,0)),"",VLOOKUP(C776,#REF!,4,0)))</f>
        <v/>
      </c>
      <c r="S776" s="60"/>
      <c r="T776" s="42" t="str">
        <f t="shared" si="21"/>
        <v/>
      </c>
      <c r="U776" s="61"/>
      <c r="V776" s="60"/>
      <c r="W776" s="47"/>
      <c r="X776" s="47"/>
      <c r="Y776" s="47"/>
      <c r="Z776" s="47"/>
      <c r="AA776" s="47"/>
      <c r="AB776" s="49"/>
      <c r="AC776" s="47"/>
      <c r="AD776" s="50"/>
      <c r="AE776"/>
      <c r="AF776"/>
      <c r="AG776"/>
      <c r="AH776"/>
      <c r="AI776"/>
      <c r="AJ776"/>
      <c r="AK776"/>
      <c r="AL776"/>
      <c r="AM776"/>
      <c r="AN776"/>
      <c r="AP776" s="5"/>
      <c r="AQ776" s="5"/>
      <c r="AR776" s="5"/>
      <c r="AS776" s="5"/>
    </row>
    <row r="777" spans="1:45" s="55" customFormat="1" ht="15" customHeight="1">
      <c r="A777" s="58"/>
      <c r="B777" s="37"/>
      <c r="C777" s="36"/>
      <c r="D777" s="37"/>
      <c r="E777" s="37"/>
      <c r="F777" s="38" t="str">
        <f>IF(C777="","",IF(ISNA(VLOOKUP(C777,#REF!,2,0)),"",VLOOKUP(C777,#REF!,2,0)))</f>
        <v/>
      </c>
      <c r="G777" s="39"/>
      <c r="H777" s="40"/>
      <c r="I777" s="41"/>
      <c r="J777" s="40"/>
      <c r="K777" s="40"/>
      <c r="L777" s="42" t="str">
        <f t="shared" si="22"/>
        <v/>
      </c>
      <c r="M777" s="59" t="str">
        <f>IF(C777="","",IF(ISNA(VLOOKUP(C777,#REF!,3,0)),"",VLOOKUP(C777,#REF!,3,0)))</f>
        <v/>
      </c>
      <c r="N777" s="43"/>
      <c r="O777" s="44"/>
      <c r="P777" s="45"/>
      <c r="Q777" s="45"/>
      <c r="R777" s="38" t="str">
        <f>IF(M777="","",IF(ISNA(VLOOKUP(C777,#REF!,4,0)),"",VLOOKUP(C777,#REF!,4,0)))</f>
        <v/>
      </c>
      <c r="S777" s="60"/>
      <c r="T777" s="42" t="str">
        <f t="shared" si="21"/>
        <v/>
      </c>
      <c r="U777" s="61"/>
      <c r="V777" s="60"/>
      <c r="W777" s="47"/>
      <c r="X777" s="47"/>
      <c r="Y777" s="47"/>
      <c r="Z777" s="47"/>
      <c r="AA777" s="47"/>
      <c r="AB777" s="49"/>
      <c r="AC777" s="47"/>
      <c r="AD777" s="50"/>
      <c r="AE777"/>
      <c r="AF777"/>
      <c r="AG777"/>
      <c r="AH777"/>
      <c r="AI777"/>
      <c r="AJ777"/>
      <c r="AK777"/>
      <c r="AL777"/>
      <c r="AM777"/>
      <c r="AN777"/>
      <c r="AP777" s="5"/>
      <c r="AQ777" s="5"/>
      <c r="AR777" s="5"/>
      <c r="AS777" s="5"/>
    </row>
    <row r="778" spans="1:45" s="55" customFormat="1" ht="15" customHeight="1">
      <c r="A778" s="58"/>
      <c r="B778" s="37"/>
      <c r="C778" s="36"/>
      <c r="D778" s="37"/>
      <c r="E778" s="37"/>
      <c r="F778" s="38" t="str">
        <f>IF(C778="","",IF(ISNA(VLOOKUP(C778,#REF!,2,0)),"",VLOOKUP(C778,#REF!,2,0)))</f>
        <v/>
      </c>
      <c r="G778" s="39"/>
      <c r="H778" s="40"/>
      <c r="I778" s="41"/>
      <c r="J778" s="40"/>
      <c r="K778" s="40"/>
      <c r="L778" s="42" t="str">
        <f t="shared" si="22"/>
        <v/>
      </c>
      <c r="M778" s="59" t="str">
        <f>IF(C778="","",IF(ISNA(VLOOKUP(C778,#REF!,3,0)),"",VLOOKUP(C778,#REF!,3,0)))</f>
        <v/>
      </c>
      <c r="N778" s="43"/>
      <c r="O778" s="44"/>
      <c r="P778" s="45"/>
      <c r="Q778" s="45"/>
      <c r="R778" s="38" t="str">
        <f>IF(M778="","",IF(ISNA(VLOOKUP(C778,#REF!,4,0)),"",VLOOKUP(C778,#REF!,4,0)))</f>
        <v/>
      </c>
      <c r="S778" s="60"/>
      <c r="T778" s="42" t="str">
        <f t="shared" si="21"/>
        <v/>
      </c>
      <c r="U778" s="61"/>
      <c r="V778" s="60"/>
      <c r="W778" s="47"/>
      <c r="X778" s="47"/>
      <c r="Y778" s="47"/>
      <c r="Z778" s="47"/>
      <c r="AA778" s="47"/>
      <c r="AB778" s="49"/>
      <c r="AC778" s="47"/>
      <c r="AD778" s="50"/>
      <c r="AE778"/>
      <c r="AF778"/>
      <c r="AG778"/>
      <c r="AH778"/>
      <c r="AI778"/>
      <c r="AJ778"/>
      <c r="AK778"/>
      <c r="AL778"/>
      <c r="AM778"/>
      <c r="AN778"/>
      <c r="AP778" s="5"/>
      <c r="AQ778" s="5"/>
      <c r="AR778" s="5"/>
      <c r="AS778" s="5"/>
    </row>
    <row r="779" spans="1:45" s="55" customFormat="1" ht="15" customHeight="1">
      <c r="A779" s="58"/>
      <c r="B779" s="37"/>
      <c r="C779" s="36"/>
      <c r="D779" s="37"/>
      <c r="E779" s="37"/>
      <c r="F779" s="38" t="str">
        <f>IF(C779="","",IF(ISNA(VLOOKUP(C779,#REF!,2,0)),"",VLOOKUP(C779,#REF!,2,0)))</f>
        <v/>
      </c>
      <c r="G779" s="39"/>
      <c r="H779" s="40"/>
      <c r="I779" s="41"/>
      <c r="J779" s="40"/>
      <c r="K779" s="40"/>
      <c r="L779" s="42" t="str">
        <f t="shared" si="22"/>
        <v/>
      </c>
      <c r="M779" s="59" t="str">
        <f>IF(C779="","",IF(ISNA(VLOOKUP(C779,#REF!,3,0)),"",VLOOKUP(C779,#REF!,3,0)))</f>
        <v/>
      </c>
      <c r="N779" s="43"/>
      <c r="O779" s="44"/>
      <c r="P779" s="45"/>
      <c r="Q779" s="45"/>
      <c r="R779" s="38" t="str">
        <f>IF(M779="","",IF(ISNA(VLOOKUP(C779,#REF!,4,0)),"",VLOOKUP(C779,#REF!,4,0)))</f>
        <v/>
      </c>
      <c r="S779" s="60"/>
      <c r="T779" s="42" t="str">
        <f t="shared" si="21"/>
        <v/>
      </c>
      <c r="U779" s="61"/>
      <c r="V779" s="60"/>
      <c r="W779" s="47"/>
      <c r="X779" s="47"/>
      <c r="Y779" s="48"/>
      <c r="Z779" s="47"/>
      <c r="AA779" s="47"/>
      <c r="AB779" s="49"/>
      <c r="AC779" s="47"/>
      <c r="AD779" s="50"/>
      <c r="AE779"/>
      <c r="AF779"/>
      <c r="AG779"/>
      <c r="AH779"/>
      <c r="AI779"/>
      <c r="AJ779"/>
      <c r="AK779"/>
      <c r="AL779"/>
      <c r="AM779"/>
      <c r="AN779"/>
      <c r="AP779" s="5"/>
      <c r="AQ779" s="5"/>
      <c r="AR779" s="5"/>
      <c r="AS779" s="5"/>
    </row>
    <row r="780" spans="1:45" s="55" customFormat="1" ht="15" customHeight="1">
      <c r="A780" s="58"/>
      <c r="B780" s="37"/>
      <c r="C780" s="36"/>
      <c r="D780" s="37"/>
      <c r="E780" s="37"/>
      <c r="F780" s="38" t="str">
        <f>IF(C780="","",IF(ISNA(VLOOKUP(C780,#REF!,2,0)),"",VLOOKUP(C780,#REF!,2,0)))</f>
        <v/>
      </c>
      <c r="G780" s="39"/>
      <c r="H780" s="40"/>
      <c r="I780" s="41"/>
      <c r="J780" s="40"/>
      <c r="K780" s="40"/>
      <c r="L780" s="42" t="str">
        <f t="shared" si="22"/>
        <v/>
      </c>
      <c r="M780" s="59" t="str">
        <f>IF(C780="","",IF(ISNA(VLOOKUP(C780,#REF!,3,0)),"",VLOOKUP(C780,#REF!,3,0)))</f>
        <v/>
      </c>
      <c r="N780" s="43"/>
      <c r="O780" s="44"/>
      <c r="P780" s="45"/>
      <c r="Q780" s="45"/>
      <c r="R780" s="38" t="str">
        <f>IF(M780="","",IF(ISNA(VLOOKUP(C780,#REF!,4,0)),"",VLOOKUP(C780,#REF!,4,0)))</f>
        <v/>
      </c>
      <c r="S780" s="60"/>
      <c r="T780" s="42" t="str">
        <f t="shared" si="21"/>
        <v/>
      </c>
      <c r="U780" s="61"/>
      <c r="V780" s="60"/>
      <c r="W780" s="47"/>
      <c r="X780" s="47"/>
      <c r="Y780" s="47"/>
      <c r="Z780" s="47"/>
      <c r="AA780" s="47"/>
      <c r="AB780" s="49"/>
      <c r="AC780" s="47"/>
      <c r="AD780" s="50"/>
      <c r="AE780"/>
      <c r="AF780"/>
      <c r="AG780"/>
      <c r="AH780"/>
      <c r="AI780"/>
      <c r="AJ780"/>
      <c r="AK780"/>
      <c r="AL780"/>
      <c r="AM780"/>
      <c r="AN780"/>
      <c r="AP780" s="5"/>
      <c r="AQ780" s="5"/>
      <c r="AR780" s="5"/>
      <c r="AS780" s="5"/>
    </row>
    <row r="781" spans="1:45" s="55" customFormat="1" ht="15" customHeight="1">
      <c r="A781" s="58"/>
      <c r="B781" s="37"/>
      <c r="C781" s="36"/>
      <c r="D781" s="37"/>
      <c r="E781" s="37"/>
      <c r="F781" s="38" t="str">
        <f>IF(C781="","",IF(ISNA(VLOOKUP(C781,#REF!,2,0)),"",VLOOKUP(C781,#REF!,2,0)))</f>
        <v/>
      </c>
      <c r="G781" s="39"/>
      <c r="H781" s="40"/>
      <c r="I781" s="41"/>
      <c r="J781" s="40"/>
      <c r="K781" s="40"/>
      <c r="L781" s="42" t="str">
        <f t="shared" si="22"/>
        <v/>
      </c>
      <c r="M781" s="59" t="str">
        <f>IF(C781="","",IF(ISNA(VLOOKUP(C781,#REF!,3,0)),"",VLOOKUP(C781,#REF!,3,0)))</f>
        <v/>
      </c>
      <c r="N781" s="43"/>
      <c r="O781" s="44"/>
      <c r="P781" s="45"/>
      <c r="Q781" s="45"/>
      <c r="R781" s="38" t="str">
        <f>IF(M781="","",IF(ISNA(VLOOKUP(C781,#REF!,4,0)),"",VLOOKUP(C781,#REF!,4,0)))</f>
        <v/>
      </c>
      <c r="S781" s="60"/>
      <c r="T781" s="42" t="str">
        <f t="shared" si="21"/>
        <v/>
      </c>
      <c r="U781" s="61"/>
      <c r="V781" s="60"/>
      <c r="W781" s="62"/>
      <c r="X781" s="47"/>
      <c r="Y781" s="47"/>
      <c r="Z781" s="47"/>
      <c r="AA781" s="47"/>
      <c r="AB781" s="49"/>
      <c r="AC781" s="47"/>
      <c r="AD781" s="50"/>
      <c r="AE781"/>
      <c r="AF781"/>
      <c r="AG781"/>
      <c r="AH781"/>
      <c r="AI781"/>
      <c r="AJ781"/>
      <c r="AK781"/>
      <c r="AL781"/>
      <c r="AM781"/>
      <c r="AN781"/>
      <c r="AP781" s="5"/>
      <c r="AQ781" s="5"/>
      <c r="AR781" s="5"/>
      <c r="AS781" s="5"/>
    </row>
    <row r="782" spans="1:45" s="55" customFormat="1" ht="15" customHeight="1">
      <c r="A782" s="58"/>
      <c r="B782" s="37"/>
      <c r="C782" s="36"/>
      <c r="D782" s="37"/>
      <c r="E782" s="37"/>
      <c r="F782" s="38" t="str">
        <f>IF(C782="","",IF(ISNA(VLOOKUP(C782,#REF!,2,0)),"",VLOOKUP(C782,#REF!,2,0)))</f>
        <v/>
      </c>
      <c r="G782" s="39"/>
      <c r="H782" s="40"/>
      <c r="I782" s="41"/>
      <c r="J782" s="40"/>
      <c r="K782" s="40"/>
      <c r="L782" s="42" t="str">
        <f t="shared" si="22"/>
        <v/>
      </c>
      <c r="M782" s="59" t="str">
        <f>IF(C782="","",IF(ISNA(VLOOKUP(C782,#REF!,3,0)),"",VLOOKUP(C782,#REF!,3,0)))</f>
        <v/>
      </c>
      <c r="N782" s="43"/>
      <c r="O782" s="44"/>
      <c r="P782" s="45"/>
      <c r="Q782" s="45"/>
      <c r="R782" s="38" t="str">
        <f>IF(M782="","",IF(ISNA(VLOOKUP(C782,#REF!,4,0)),"",VLOOKUP(C782,#REF!,4,0)))</f>
        <v/>
      </c>
      <c r="S782" s="60"/>
      <c r="T782" s="42" t="str">
        <f t="shared" si="21"/>
        <v/>
      </c>
      <c r="U782" s="61"/>
      <c r="V782" s="60"/>
      <c r="W782" s="47"/>
      <c r="X782" s="47"/>
      <c r="Y782" s="47"/>
      <c r="Z782" s="47"/>
      <c r="AA782" s="47"/>
      <c r="AB782" s="49"/>
      <c r="AC782" s="47"/>
      <c r="AD782" s="50"/>
      <c r="AE782"/>
      <c r="AF782"/>
      <c r="AG782"/>
      <c r="AH782"/>
      <c r="AI782"/>
      <c r="AJ782"/>
      <c r="AK782"/>
      <c r="AL782"/>
      <c r="AM782"/>
      <c r="AN782"/>
      <c r="AP782" s="5"/>
      <c r="AQ782" s="5"/>
      <c r="AR782" s="5"/>
      <c r="AS782" s="5"/>
    </row>
    <row r="783" spans="1:45" s="55" customFormat="1" ht="15" customHeight="1">
      <c r="A783" s="58"/>
      <c r="B783" s="37"/>
      <c r="C783" s="36"/>
      <c r="D783" s="37"/>
      <c r="E783" s="37"/>
      <c r="F783" s="38" t="str">
        <f>IF(C783="","",IF(ISNA(VLOOKUP(C783,#REF!,2,0)),"",VLOOKUP(C783,#REF!,2,0)))</f>
        <v/>
      </c>
      <c r="G783" s="39"/>
      <c r="H783" s="40"/>
      <c r="I783" s="41"/>
      <c r="J783" s="40"/>
      <c r="K783" s="40"/>
      <c r="L783" s="42" t="str">
        <f t="shared" si="22"/>
        <v/>
      </c>
      <c r="M783" s="59" t="str">
        <f>IF(C783="","",IF(ISNA(VLOOKUP(C783,#REF!,3,0)),"",VLOOKUP(C783,#REF!,3,0)))</f>
        <v/>
      </c>
      <c r="N783" s="43"/>
      <c r="O783" s="44"/>
      <c r="P783" s="45"/>
      <c r="Q783" s="45"/>
      <c r="R783" s="38" t="str">
        <f>IF(M783="","",IF(ISNA(VLOOKUP(C783,#REF!,4,0)),"",VLOOKUP(C783,#REF!,4,0)))</f>
        <v/>
      </c>
      <c r="S783" s="60"/>
      <c r="T783" s="42" t="str">
        <f t="shared" si="21"/>
        <v/>
      </c>
      <c r="U783" s="61"/>
      <c r="V783" s="60"/>
      <c r="W783" s="47"/>
      <c r="X783" s="47"/>
      <c r="Y783" s="48"/>
      <c r="Z783" s="47"/>
      <c r="AA783" s="47"/>
      <c r="AB783" s="49"/>
      <c r="AC783" s="47"/>
      <c r="AD783" s="50"/>
      <c r="AE783"/>
      <c r="AF783"/>
      <c r="AG783"/>
      <c r="AH783"/>
      <c r="AI783"/>
      <c r="AJ783"/>
      <c r="AK783"/>
      <c r="AL783"/>
      <c r="AM783"/>
      <c r="AN783"/>
      <c r="AP783" s="5"/>
      <c r="AQ783" s="5"/>
      <c r="AR783" s="5"/>
      <c r="AS783" s="5"/>
    </row>
    <row r="784" spans="1:45" s="55" customFormat="1" ht="15" customHeight="1">
      <c r="A784" s="58"/>
      <c r="B784" s="37"/>
      <c r="C784" s="36"/>
      <c r="D784" s="37"/>
      <c r="E784" s="37"/>
      <c r="F784" s="38" t="str">
        <f>IF(C784="","",IF(ISNA(VLOOKUP(C784,#REF!,2,0)),"",VLOOKUP(C784,#REF!,2,0)))</f>
        <v/>
      </c>
      <c r="G784" s="39"/>
      <c r="H784" s="40"/>
      <c r="I784" s="41"/>
      <c r="J784" s="40"/>
      <c r="K784" s="40"/>
      <c r="L784" s="42" t="str">
        <f t="shared" si="22"/>
        <v/>
      </c>
      <c r="M784" s="59" t="str">
        <f>IF(C784="","",IF(ISNA(VLOOKUP(C784,#REF!,3,0)),"",VLOOKUP(C784,#REF!,3,0)))</f>
        <v/>
      </c>
      <c r="N784" s="43"/>
      <c r="O784" s="44"/>
      <c r="P784" s="45"/>
      <c r="Q784" s="45"/>
      <c r="R784" s="38" t="str">
        <f>IF(M784="","",IF(ISNA(VLOOKUP(C784,#REF!,4,0)),"",VLOOKUP(C784,#REF!,4,0)))</f>
        <v/>
      </c>
      <c r="S784" s="60"/>
      <c r="T784" s="42" t="str">
        <f t="shared" si="21"/>
        <v/>
      </c>
      <c r="U784" s="61"/>
      <c r="V784" s="60"/>
      <c r="W784" s="47"/>
      <c r="X784" s="47"/>
      <c r="Y784" s="47"/>
      <c r="Z784" s="47"/>
      <c r="AA784" s="47"/>
      <c r="AB784" s="49"/>
      <c r="AC784" s="47"/>
      <c r="AD784" s="50"/>
      <c r="AE784"/>
      <c r="AF784"/>
      <c r="AG784"/>
      <c r="AH784"/>
      <c r="AI784"/>
      <c r="AJ784"/>
      <c r="AK784"/>
      <c r="AL784"/>
      <c r="AM784"/>
      <c r="AN784"/>
      <c r="AP784" s="5"/>
      <c r="AQ784" s="5"/>
      <c r="AR784" s="5"/>
      <c r="AS784" s="5"/>
    </row>
    <row r="785" spans="1:45" s="55" customFormat="1" ht="15" customHeight="1">
      <c r="A785" s="58"/>
      <c r="B785" s="37"/>
      <c r="C785" s="36"/>
      <c r="D785" s="37"/>
      <c r="E785" s="37"/>
      <c r="F785" s="38" t="str">
        <f>IF(C785="","",IF(ISNA(VLOOKUP(C785,#REF!,2,0)),"",VLOOKUP(C785,#REF!,2,0)))</f>
        <v/>
      </c>
      <c r="G785" s="39"/>
      <c r="H785" s="40"/>
      <c r="I785" s="41"/>
      <c r="J785" s="40"/>
      <c r="K785" s="40"/>
      <c r="L785" s="42" t="str">
        <f t="shared" si="22"/>
        <v/>
      </c>
      <c r="M785" s="59" t="str">
        <f>IF(C785="","",IF(ISNA(VLOOKUP(C785,#REF!,3,0)),"",VLOOKUP(C785,#REF!,3,0)))</f>
        <v/>
      </c>
      <c r="N785" s="43"/>
      <c r="O785" s="44"/>
      <c r="P785" s="45"/>
      <c r="Q785" s="45"/>
      <c r="R785" s="38" t="str">
        <f>IF(M785="","",IF(ISNA(VLOOKUP(C785,#REF!,4,0)),"",VLOOKUP(C785,#REF!,4,0)))</f>
        <v/>
      </c>
      <c r="S785" s="60"/>
      <c r="T785" s="42" t="str">
        <f t="shared" si="21"/>
        <v/>
      </c>
      <c r="U785" s="61"/>
      <c r="V785" s="60"/>
      <c r="W785" s="46"/>
      <c r="X785" s="47"/>
      <c r="Y785" s="48"/>
      <c r="Z785" s="47"/>
      <c r="AA785" s="48"/>
      <c r="AB785" s="76"/>
      <c r="AC785" s="62"/>
      <c r="AE785"/>
      <c r="AF785"/>
      <c r="AG785"/>
      <c r="AH785"/>
      <c r="AI785"/>
      <c r="AJ785"/>
      <c r="AK785"/>
      <c r="AL785"/>
      <c r="AM785"/>
      <c r="AN785"/>
      <c r="AP785" s="5"/>
      <c r="AQ785" s="5"/>
      <c r="AR785" s="5"/>
      <c r="AS785" s="5"/>
    </row>
    <row r="786" spans="1:45" s="55" customFormat="1" ht="15" customHeight="1">
      <c r="A786" s="58"/>
      <c r="B786" s="37"/>
      <c r="C786" s="36"/>
      <c r="D786" s="37"/>
      <c r="E786" s="37"/>
      <c r="F786" s="38" t="str">
        <f>IF(C786="","",IF(ISNA(VLOOKUP(C786,#REF!,2,0)),"",VLOOKUP(C786,#REF!,2,0)))</f>
        <v/>
      </c>
      <c r="G786" s="39"/>
      <c r="H786" s="40"/>
      <c r="I786" s="41"/>
      <c r="J786" s="40"/>
      <c r="K786" s="40"/>
      <c r="L786" s="42" t="str">
        <f t="shared" si="22"/>
        <v/>
      </c>
      <c r="M786" s="59" t="str">
        <f>IF(C786="","",IF(ISNA(VLOOKUP(C786,#REF!,3,0)),"",VLOOKUP(C786,#REF!,3,0)))</f>
        <v/>
      </c>
      <c r="N786" s="43"/>
      <c r="O786" s="44"/>
      <c r="P786" s="45"/>
      <c r="Q786" s="45"/>
      <c r="R786" s="38" t="str">
        <f>IF(M786="","",IF(ISNA(VLOOKUP(C786,#REF!,4,0)),"",VLOOKUP(C786,#REF!,4,0)))</f>
        <v/>
      </c>
      <c r="S786" s="60"/>
      <c r="T786" s="42" t="str">
        <f t="shared" si="21"/>
        <v/>
      </c>
      <c r="U786" s="61"/>
      <c r="V786" s="60"/>
      <c r="W786" s="47"/>
      <c r="X786" s="47"/>
      <c r="Y786" s="47"/>
      <c r="Z786" s="47"/>
      <c r="AA786" s="47"/>
      <c r="AB786" s="49"/>
      <c r="AC786" s="47"/>
      <c r="AD786" s="50"/>
      <c r="AE786"/>
      <c r="AF786"/>
      <c r="AG786"/>
      <c r="AH786"/>
      <c r="AI786"/>
      <c r="AJ786"/>
      <c r="AK786"/>
      <c r="AL786"/>
      <c r="AM786"/>
      <c r="AN786"/>
      <c r="AP786" s="5"/>
      <c r="AQ786" s="5"/>
      <c r="AR786" s="5"/>
      <c r="AS786" s="5"/>
    </row>
    <row r="787" spans="1:45" s="55" customFormat="1" ht="15" customHeight="1">
      <c r="A787" s="58"/>
      <c r="B787" s="37"/>
      <c r="C787" s="36"/>
      <c r="D787" s="37"/>
      <c r="E787" s="37"/>
      <c r="F787" s="38" t="str">
        <f>IF(C787="","",IF(ISNA(VLOOKUP(C787,#REF!,2,0)),"",VLOOKUP(C787,#REF!,2,0)))</f>
        <v/>
      </c>
      <c r="G787" s="39"/>
      <c r="H787" s="40"/>
      <c r="I787" s="41"/>
      <c r="J787" s="40"/>
      <c r="K787" s="40"/>
      <c r="L787" s="42" t="str">
        <f t="shared" si="22"/>
        <v/>
      </c>
      <c r="M787" s="59" t="str">
        <f>IF(C787="","",IF(ISNA(VLOOKUP(C787,#REF!,3,0)),"",VLOOKUP(C787,#REF!,3,0)))</f>
        <v/>
      </c>
      <c r="N787" s="43"/>
      <c r="O787" s="44"/>
      <c r="P787" s="45"/>
      <c r="Q787" s="45"/>
      <c r="R787" s="38" t="str">
        <f>IF(M787="","",IF(ISNA(VLOOKUP(C787,#REF!,4,0)),"",VLOOKUP(C787,#REF!,4,0)))</f>
        <v/>
      </c>
      <c r="S787" s="60"/>
      <c r="T787" s="42" t="str">
        <f t="shared" si="21"/>
        <v/>
      </c>
      <c r="U787" s="61"/>
      <c r="V787" s="60"/>
      <c r="W787" s="47"/>
      <c r="X787" s="47"/>
      <c r="Y787" s="48"/>
      <c r="Z787" s="47"/>
      <c r="AA787" s="47"/>
      <c r="AB787" s="49"/>
      <c r="AC787" s="47"/>
      <c r="AD787" s="50"/>
      <c r="AE787"/>
      <c r="AF787"/>
      <c r="AG787"/>
      <c r="AH787"/>
      <c r="AI787"/>
      <c r="AJ787"/>
      <c r="AK787"/>
      <c r="AL787"/>
      <c r="AM787"/>
      <c r="AN787"/>
      <c r="AP787" s="5"/>
      <c r="AQ787" s="5"/>
      <c r="AR787" s="5"/>
      <c r="AS787" s="5"/>
    </row>
    <row r="788" spans="1:45" s="55" customFormat="1" ht="15" customHeight="1">
      <c r="A788" s="58"/>
      <c r="B788" s="37"/>
      <c r="C788" s="36"/>
      <c r="D788" s="37"/>
      <c r="E788" s="37"/>
      <c r="F788" s="38" t="str">
        <f>IF(C788="","",IF(ISNA(VLOOKUP(C788,#REF!,2,0)),"",VLOOKUP(C788,#REF!,2,0)))</f>
        <v/>
      </c>
      <c r="G788" s="39"/>
      <c r="H788" s="40"/>
      <c r="I788" s="41"/>
      <c r="J788" s="40"/>
      <c r="K788" s="40"/>
      <c r="L788" s="42" t="str">
        <f t="shared" si="22"/>
        <v/>
      </c>
      <c r="M788" s="59" t="str">
        <f>IF(C788="","",IF(ISNA(VLOOKUP(C788,#REF!,3,0)),"",VLOOKUP(C788,#REF!,3,0)))</f>
        <v/>
      </c>
      <c r="N788" s="43"/>
      <c r="O788" s="44"/>
      <c r="P788" s="45"/>
      <c r="Q788" s="45"/>
      <c r="R788" s="38" t="str">
        <f>IF(M788="","",IF(ISNA(VLOOKUP(C788,#REF!,4,0)),"",VLOOKUP(C788,#REF!,4,0)))</f>
        <v/>
      </c>
      <c r="S788" s="60"/>
      <c r="T788" s="42" t="str">
        <f t="shared" si="21"/>
        <v/>
      </c>
      <c r="U788" s="61"/>
      <c r="V788" s="60"/>
      <c r="W788" s="46"/>
      <c r="X788" s="47"/>
      <c r="Y788" s="48"/>
      <c r="Z788" s="47"/>
      <c r="AA788" s="47"/>
      <c r="AB788" s="49"/>
      <c r="AC788" s="47"/>
      <c r="AD788" s="50"/>
      <c r="AE788"/>
      <c r="AF788"/>
      <c r="AG788"/>
      <c r="AH788"/>
      <c r="AI788"/>
      <c r="AJ788"/>
      <c r="AK788"/>
      <c r="AL788"/>
      <c r="AM788"/>
      <c r="AN788"/>
      <c r="AP788" s="5"/>
      <c r="AQ788" s="5"/>
      <c r="AR788" s="5"/>
      <c r="AS788" s="5"/>
    </row>
    <row r="789" spans="1:45" s="55" customFormat="1" ht="15" customHeight="1">
      <c r="A789" s="58"/>
      <c r="B789" s="37"/>
      <c r="C789" s="36"/>
      <c r="D789" s="37"/>
      <c r="E789" s="37"/>
      <c r="F789" s="38" t="str">
        <f>IF(C789="","",IF(ISNA(VLOOKUP(C789,#REF!,2,0)),"",VLOOKUP(C789,#REF!,2,0)))</f>
        <v/>
      </c>
      <c r="G789" s="39"/>
      <c r="H789" s="40"/>
      <c r="I789" s="41"/>
      <c r="J789" s="40"/>
      <c r="K789" s="40"/>
      <c r="L789" s="42" t="str">
        <f t="shared" si="22"/>
        <v/>
      </c>
      <c r="M789" s="59" t="str">
        <f>IF(C789="","",IF(ISNA(VLOOKUP(C789,#REF!,3,0)),"",VLOOKUP(C789,#REF!,3,0)))</f>
        <v/>
      </c>
      <c r="N789" s="43"/>
      <c r="O789" s="44"/>
      <c r="P789" s="45"/>
      <c r="Q789" s="45"/>
      <c r="R789" s="38" t="str">
        <f>IF(M789="","",IF(ISNA(VLOOKUP(C789,#REF!,4,0)),"",VLOOKUP(C789,#REF!,4,0)))</f>
        <v/>
      </c>
      <c r="S789" s="60"/>
      <c r="T789" s="42" t="str">
        <f t="shared" si="21"/>
        <v/>
      </c>
      <c r="U789" s="61"/>
      <c r="V789" s="60"/>
      <c r="W789" s="46"/>
      <c r="X789" s="47"/>
      <c r="Y789" s="47"/>
      <c r="Z789" s="47"/>
      <c r="AA789" s="47"/>
      <c r="AB789" s="49"/>
      <c r="AC789" s="47"/>
      <c r="AD789" s="50"/>
      <c r="AE789"/>
      <c r="AF789"/>
      <c r="AG789"/>
      <c r="AH789"/>
      <c r="AI789"/>
      <c r="AJ789"/>
      <c r="AK789"/>
      <c r="AL789"/>
      <c r="AM789"/>
      <c r="AN789"/>
      <c r="AP789" s="5"/>
      <c r="AQ789" s="5"/>
      <c r="AR789" s="5"/>
      <c r="AS789" s="5"/>
    </row>
    <row r="790" spans="1:45" s="55" customFormat="1" ht="15" customHeight="1">
      <c r="A790" s="58"/>
      <c r="B790" s="37"/>
      <c r="C790" s="36"/>
      <c r="D790" s="37"/>
      <c r="E790" s="37"/>
      <c r="F790" s="38" t="str">
        <f>IF(C790="","",IF(ISNA(VLOOKUP(C790,#REF!,2,0)),"",VLOOKUP(C790,#REF!,2,0)))</f>
        <v/>
      </c>
      <c r="G790" s="39"/>
      <c r="H790" s="40"/>
      <c r="I790" s="41"/>
      <c r="J790" s="40"/>
      <c r="K790" s="40"/>
      <c r="L790" s="42" t="str">
        <f t="shared" si="22"/>
        <v/>
      </c>
      <c r="M790" s="59" t="str">
        <f>IF(C790="","",IF(ISNA(VLOOKUP(C790,#REF!,3,0)),"",VLOOKUP(C790,#REF!,3,0)))</f>
        <v/>
      </c>
      <c r="N790" s="43"/>
      <c r="O790" s="44"/>
      <c r="P790" s="45"/>
      <c r="Q790" s="45"/>
      <c r="R790" s="38" t="str">
        <f>IF(M790="","",IF(ISNA(VLOOKUP(C790,#REF!,4,0)),"",VLOOKUP(C790,#REF!,4,0)))</f>
        <v/>
      </c>
      <c r="S790" s="60"/>
      <c r="T790" s="42" t="str">
        <f t="shared" si="21"/>
        <v/>
      </c>
      <c r="U790" s="61"/>
      <c r="V790" s="60"/>
      <c r="W790" s="46"/>
      <c r="X790" s="47"/>
      <c r="Y790" s="47"/>
      <c r="Z790" s="47"/>
      <c r="AA790" s="47"/>
      <c r="AB790" s="49"/>
      <c r="AC790" s="47"/>
      <c r="AD790" s="50"/>
      <c r="AE790"/>
      <c r="AF790"/>
      <c r="AG790"/>
      <c r="AH790"/>
      <c r="AI790"/>
      <c r="AJ790"/>
      <c r="AK790"/>
      <c r="AL790"/>
      <c r="AM790"/>
      <c r="AN790"/>
      <c r="AP790" s="5"/>
      <c r="AQ790" s="5"/>
      <c r="AR790" s="5"/>
      <c r="AS790" s="5"/>
    </row>
    <row r="791" spans="1:45" s="55" customFormat="1" ht="15" customHeight="1">
      <c r="A791" s="58"/>
      <c r="B791" s="37"/>
      <c r="C791" s="36"/>
      <c r="D791" s="37"/>
      <c r="E791" s="37"/>
      <c r="F791" s="38" t="str">
        <f>IF(C791="","",IF(ISNA(VLOOKUP(C791,#REF!,2,0)),"",VLOOKUP(C791,#REF!,2,0)))</f>
        <v/>
      </c>
      <c r="G791" s="39"/>
      <c r="H791" s="40"/>
      <c r="I791" s="41"/>
      <c r="J791" s="40"/>
      <c r="K791" s="40"/>
      <c r="L791" s="42" t="str">
        <f t="shared" si="22"/>
        <v/>
      </c>
      <c r="M791" s="59" t="str">
        <f>IF(C791="","",IF(ISNA(VLOOKUP(C791,#REF!,3,0)),"",VLOOKUP(C791,#REF!,3,0)))</f>
        <v/>
      </c>
      <c r="N791" s="43"/>
      <c r="O791" s="44"/>
      <c r="P791" s="45"/>
      <c r="Q791" s="45"/>
      <c r="R791" s="38" t="str">
        <f>IF(M791="","",IF(ISNA(VLOOKUP(C791,#REF!,4,0)),"",VLOOKUP(C791,#REF!,4,0)))</f>
        <v/>
      </c>
      <c r="S791" s="60"/>
      <c r="T791" s="42" t="str">
        <f t="shared" si="21"/>
        <v/>
      </c>
      <c r="U791" s="61"/>
      <c r="V791" s="60"/>
      <c r="W791" s="47"/>
      <c r="X791" s="47"/>
      <c r="Y791" s="48"/>
      <c r="Z791" s="47"/>
      <c r="AA791" s="47"/>
      <c r="AB791" s="49"/>
      <c r="AC791" s="47"/>
      <c r="AD791" s="50"/>
      <c r="AE791"/>
      <c r="AF791"/>
      <c r="AG791"/>
      <c r="AH791"/>
      <c r="AI791"/>
      <c r="AJ791"/>
      <c r="AK791"/>
      <c r="AL791"/>
      <c r="AM791"/>
      <c r="AN791"/>
      <c r="AP791" s="5"/>
      <c r="AQ791" s="5"/>
      <c r="AR791" s="5"/>
      <c r="AS791" s="5"/>
    </row>
    <row r="792" spans="1:45" s="55" customFormat="1" ht="15" customHeight="1">
      <c r="A792" s="58"/>
      <c r="B792" s="37"/>
      <c r="C792" s="36"/>
      <c r="D792" s="37"/>
      <c r="E792" s="37"/>
      <c r="F792" s="38" t="str">
        <f>IF(C792="","",IF(ISNA(VLOOKUP(C792,#REF!,2,0)),"",VLOOKUP(C792,#REF!,2,0)))</f>
        <v/>
      </c>
      <c r="G792" s="39"/>
      <c r="H792" s="40"/>
      <c r="I792" s="41"/>
      <c r="J792" s="40"/>
      <c r="K792" s="40"/>
      <c r="L792" s="42" t="str">
        <f t="shared" si="22"/>
        <v/>
      </c>
      <c r="M792" s="59" t="str">
        <f>IF(C792="","",IF(ISNA(VLOOKUP(C792,#REF!,3,0)),"",VLOOKUP(C792,#REF!,3,0)))</f>
        <v/>
      </c>
      <c r="N792" s="43"/>
      <c r="O792" s="44"/>
      <c r="P792" s="45"/>
      <c r="Q792" s="45"/>
      <c r="R792" s="38" t="str">
        <f>IF(M792="","",IF(ISNA(VLOOKUP(C792,#REF!,4,0)),"",VLOOKUP(C792,#REF!,4,0)))</f>
        <v/>
      </c>
      <c r="S792" s="60"/>
      <c r="T792" s="42" t="str">
        <f t="shared" si="21"/>
        <v/>
      </c>
      <c r="U792" s="61"/>
      <c r="V792" s="60"/>
      <c r="W792" s="47"/>
      <c r="X792" s="47"/>
      <c r="Y792" s="47"/>
      <c r="Z792" s="47"/>
      <c r="AA792" s="47"/>
      <c r="AB792" s="49"/>
      <c r="AC792" s="47"/>
      <c r="AD792" s="50"/>
      <c r="AE792"/>
      <c r="AF792"/>
      <c r="AG792"/>
      <c r="AH792"/>
      <c r="AI792"/>
      <c r="AJ792"/>
      <c r="AK792"/>
      <c r="AL792"/>
      <c r="AM792"/>
      <c r="AN792"/>
      <c r="AP792" s="5"/>
      <c r="AQ792" s="5"/>
      <c r="AR792" s="5"/>
      <c r="AS792" s="5"/>
    </row>
    <row r="793" spans="1:45" s="55" customFormat="1" ht="15" customHeight="1">
      <c r="A793" s="58"/>
      <c r="B793" s="37"/>
      <c r="C793" s="36"/>
      <c r="D793" s="37"/>
      <c r="E793" s="37"/>
      <c r="F793" s="38" t="str">
        <f>IF(C793="","",IF(ISNA(VLOOKUP(C793,#REF!,2,0)),"",VLOOKUP(C793,#REF!,2,0)))</f>
        <v/>
      </c>
      <c r="G793" s="39"/>
      <c r="H793" s="40"/>
      <c r="I793" s="41"/>
      <c r="J793" s="40"/>
      <c r="K793" s="40"/>
      <c r="L793" s="42" t="str">
        <f t="shared" si="22"/>
        <v/>
      </c>
      <c r="M793" s="59" t="str">
        <f>IF(C793="","",IF(ISNA(VLOOKUP(C793,#REF!,3,0)),"",VLOOKUP(C793,#REF!,3,0)))</f>
        <v/>
      </c>
      <c r="N793" s="43"/>
      <c r="O793" s="44"/>
      <c r="P793" s="45"/>
      <c r="Q793" s="45"/>
      <c r="R793" s="38" t="str">
        <f>IF(M793="","",IF(ISNA(VLOOKUP(C793,#REF!,4,0)),"",VLOOKUP(C793,#REF!,4,0)))</f>
        <v/>
      </c>
      <c r="S793" s="60"/>
      <c r="T793" s="42" t="str">
        <f t="shared" si="21"/>
        <v/>
      </c>
      <c r="U793" s="61"/>
      <c r="V793" s="60"/>
      <c r="W793" s="47"/>
      <c r="X793" s="47"/>
      <c r="Y793" s="47"/>
      <c r="Z793" s="47"/>
      <c r="AA793" s="47"/>
      <c r="AB793" s="49"/>
      <c r="AC793" s="47"/>
      <c r="AD793" s="50"/>
      <c r="AE793"/>
      <c r="AF793"/>
      <c r="AG793"/>
      <c r="AH793"/>
      <c r="AI793"/>
      <c r="AJ793"/>
      <c r="AK793"/>
      <c r="AL793"/>
      <c r="AM793"/>
      <c r="AN793"/>
      <c r="AP793" s="5"/>
      <c r="AQ793" s="5"/>
      <c r="AR793" s="5"/>
      <c r="AS793" s="5"/>
    </row>
    <row r="794" spans="1:45" s="55" customFormat="1" ht="15" customHeight="1">
      <c r="A794" s="58"/>
      <c r="B794" s="37"/>
      <c r="C794" s="36"/>
      <c r="D794" s="37"/>
      <c r="E794" s="37"/>
      <c r="F794" s="38" t="str">
        <f>IF(C794="","",IF(ISNA(VLOOKUP(C794,#REF!,2,0)),"",VLOOKUP(C794,#REF!,2,0)))</f>
        <v/>
      </c>
      <c r="G794" s="39"/>
      <c r="H794" s="40"/>
      <c r="I794" s="41"/>
      <c r="J794" s="40"/>
      <c r="K794" s="40"/>
      <c r="L794" s="42" t="str">
        <f t="shared" si="22"/>
        <v/>
      </c>
      <c r="M794" s="59" t="str">
        <f>IF(C794="","",IF(ISNA(VLOOKUP(C794,#REF!,3,0)),"",VLOOKUP(C794,#REF!,3,0)))</f>
        <v/>
      </c>
      <c r="N794" s="43"/>
      <c r="O794" s="44"/>
      <c r="P794" s="45"/>
      <c r="Q794" s="45"/>
      <c r="R794" s="38" t="str">
        <f>IF(M794="","",IF(ISNA(VLOOKUP(C794,#REF!,4,0)),"",VLOOKUP(C794,#REF!,4,0)))</f>
        <v/>
      </c>
      <c r="S794" s="60"/>
      <c r="T794" s="42" t="str">
        <f t="shared" ref="T794:T857" si="23">IF(S794&gt;R794,(S794-R794),IF(S794&lt;R794,"",IF(S794=R794,"")))</f>
        <v/>
      </c>
      <c r="U794" s="61"/>
      <c r="V794" s="60"/>
      <c r="W794" s="47"/>
      <c r="X794" s="47"/>
      <c r="Y794" s="47"/>
      <c r="Z794" s="47"/>
      <c r="AA794" s="47"/>
      <c r="AB794" s="49"/>
      <c r="AC794" s="47"/>
      <c r="AD794" s="50"/>
      <c r="AE794"/>
      <c r="AF794"/>
      <c r="AG794"/>
      <c r="AH794"/>
      <c r="AI794"/>
      <c r="AJ794"/>
      <c r="AK794"/>
      <c r="AL794"/>
      <c r="AM794"/>
      <c r="AN794"/>
      <c r="AP794" s="5"/>
      <c r="AQ794" s="5"/>
      <c r="AR794" s="5"/>
      <c r="AS794" s="5"/>
    </row>
    <row r="795" spans="1:45" s="55" customFormat="1" ht="15" customHeight="1">
      <c r="A795" s="58"/>
      <c r="B795" s="37"/>
      <c r="C795" s="36"/>
      <c r="D795" s="37"/>
      <c r="E795" s="37"/>
      <c r="F795" s="38" t="str">
        <f>IF(C795="","",IF(ISNA(VLOOKUP(C795,#REF!,2,0)),"",VLOOKUP(C795,#REF!,2,0)))</f>
        <v/>
      </c>
      <c r="G795" s="39"/>
      <c r="H795" s="40"/>
      <c r="I795" s="41"/>
      <c r="J795" s="40"/>
      <c r="K795" s="40"/>
      <c r="L795" s="42" t="str">
        <f t="shared" si="22"/>
        <v/>
      </c>
      <c r="M795" s="59" t="str">
        <f>IF(C795="","",IF(ISNA(VLOOKUP(C795,#REF!,3,0)),"",VLOOKUP(C795,#REF!,3,0)))</f>
        <v/>
      </c>
      <c r="N795" s="43"/>
      <c r="O795" s="44"/>
      <c r="P795" s="45"/>
      <c r="Q795" s="45"/>
      <c r="R795" s="38" t="str">
        <f>IF(M795="","",IF(ISNA(VLOOKUP(C795,#REF!,4,0)),"",VLOOKUP(C795,#REF!,4,0)))</f>
        <v/>
      </c>
      <c r="S795" s="60"/>
      <c r="T795" s="42" t="str">
        <f t="shared" si="23"/>
        <v/>
      </c>
      <c r="U795" s="61"/>
      <c r="V795" s="60"/>
      <c r="W795" s="47"/>
      <c r="X795" s="47"/>
      <c r="Y795" s="48"/>
      <c r="Z795" s="47"/>
      <c r="AA795" s="47"/>
      <c r="AB795" s="49"/>
      <c r="AC795" s="47"/>
      <c r="AD795" s="50"/>
      <c r="AE795"/>
      <c r="AF795"/>
      <c r="AG795"/>
      <c r="AH795"/>
      <c r="AI795"/>
      <c r="AJ795"/>
      <c r="AK795"/>
      <c r="AL795"/>
      <c r="AM795"/>
      <c r="AN795"/>
      <c r="AP795" s="5"/>
      <c r="AQ795" s="5"/>
      <c r="AR795" s="5"/>
      <c r="AS795" s="5"/>
    </row>
    <row r="796" spans="1:45" s="55" customFormat="1" ht="15" customHeight="1">
      <c r="A796" s="58"/>
      <c r="B796" s="37"/>
      <c r="C796" s="36"/>
      <c r="D796" s="37"/>
      <c r="E796" s="37"/>
      <c r="F796" s="38" t="str">
        <f>IF(C796="","",IF(ISNA(VLOOKUP(C796,#REF!,2,0)),"",VLOOKUP(C796,#REF!,2,0)))</f>
        <v/>
      </c>
      <c r="G796" s="39"/>
      <c r="H796" s="40"/>
      <c r="I796" s="41"/>
      <c r="J796" s="40"/>
      <c r="K796" s="40"/>
      <c r="L796" s="42" t="str">
        <f t="shared" si="22"/>
        <v/>
      </c>
      <c r="M796" s="59" t="str">
        <f>IF(C796="","",IF(ISNA(VLOOKUP(C796,#REF!,3,0)),"",VLOOKUP(C796,#REF!,3,0)))</f>
        <v/>
      </c>
      <c r="N796" s="43"/>
      <c r="O796" s="44"/>
      <c r="P796" s="45"/>
      <c r="Q796" s="45"/>
      <c r="R796" s="38" t="str">
        <f>IF(M796="","",IF(ISNA(VLOOKUP(C796,#REF!,4,0)),"",VLOOKUP(C796,#REF!,4,0)))</f>
        <v/>
      </c>
      <c r="S796" s="60"/>
      <c r="T796" s="42" t="str">
        <f t="shared" si="23"/>
        <v/>
      </c>
      <c r="U796" s="61"/>
      <c r="V796" s="60"/>
      <c r="W796" s="47"/>
      <c r="X796" s="47"/>
      <c r="Y796" s="47"/>
      <c r="Z796" s="47"/>
      <c r="AA796" s="47"/>
      <c r="AB796" s="49"/>
      <c r="AC796" s="47"/>
      <c r="AD796" s="50"/>
      <c r="AE796"/>
      <c r="AF796"/>
      <c r="AG796"/>
      <c r="AH796"/>
      <c r="AI796"/>
      <c r="AJ796"/>
      <c r="AK796"/>
      <c r="AL796"/>
      <c r="AM796"/>
      <c r="AN796"/>
      <c r="AP796" s="5"/>
      <c r="AQ796" s="5"/>
      <c r="AR796" s="5"/>
      <c r="AS796" s="5"/>
    </row>
    <row r="797" spans="1:45" s="55" customFormat="1" ht="15" customHeight="1">
      <c r="A797" s="58"/>
      <c r="B797" s="37"/>
      <c r="C797" s="36"/>
      <c r="D797" s="37"/>
      <c r="E797" s="37"/>
      <c r="F797" s="38" t="str">
        <f>IF(C797="","",IF(ISNA(VLOOKUP(C797,#REF!,2,0)),"",VLOOKUP(C797,#REF!,2,0)))</f>
        <v/>
      </c>
      <c r="G797" s="39"/>
      <c r="H797" s="40"/>
      <c r="I797" s="41"/>
      <c r="J797" s="40"/>
      <c r="K797" s="40"/>
      <c r="L797" s="42" t="str">
        <f t="shared" si="22"/>
        <v/>
      </c>
      <c r="M797" s="59" t="str">
        <f>IF(C797="","",IF(ISNA(VLOOKUP(C797,#REF!,3,0)),"",VLOOKUP(C797,#REF!,3,0)))</f>
        <v/>
      </c>
      <c r="N797" s="43"/>
      <c r="O797" s="44"/>
      <c r="P797" s="45"/>
      <c r="Q797" s="45"/>
      <c r="R797" s="38" t="str">
        <f>IF(M797="","",IF(ISNA(VLOOKUP(C797,#REF!,4,0)),"",VLOOKUP(C797,#REF!,4,0)))</f>
        <v/>
      </c>
      <c r="S797" s="60"/>
      <c r="T797" s="42" t="str">
        <f t="shared" si="23"/>
        <v/>
      </c>
      <c r="U797" s="61"/>
      <c r="V797" s="60"/>
      <c r="W797" s="62"/>
      <c r="X797" s="47"/>
      <c r="Y797" s="47"/>
      <c r="Z797" s="47"/>
      <c r="AA797" s="47"/>
      <c r="AB797" s="49"/>
      <c r="AC797" s="47"/>
      <c r="AD797" s="50"/>
      <c r="AE797"/>
      <c r="AF797"/>
      <c r="AG797"/>
      <c r="AH797"/>
      <c r="AI797"/>
      <c r="AJ797"/>
      <c r="AK797"/>
      <c r="AL797"/>
      <c r="AM797"/>
      <c r="AN797"/>
      <c r="AP797" s="5"/>
      <c r="AQ797" s="5"/>
      <c r="AR797" s="5"/>
      <c r="AS797" s="5"/>
    </row>
    <row r="798" spans="1:45" s="55" customFormat="1" ht="15" customHeight="1">
      <c r="A798" s="58"/>
      <c r="B798" s="37"/>
      <c r="C798" s="36"/>
      <c r="D798" s="37"/>
      <c r="E798" s="37"/>
      <c r="F798" s="38" t="str">
        <f>IF(C798="","",IF(ISNA(VLOOKUP(C798,#REF!,2,0)),"",VLOOKUP(C798,#REF!,2,0)))</f>
        <v/>
      </c>
      <c r="G798" s="39"/>
      <c r="H798" s="40"/>
      <c r="I798" s="41"/>
      <c r="J798" s="40"/>
      <c r="K798" s="40"/>
      <c r="L798" s="42" t="str">
        <f t="shared" si="22"/>
        <v/>
      </c>
      <c r="M798" s="59" t="str">
        <f>IF(C798="","",IF(ISNA(VLOOKUP(C798,#REF!,3,0)),"",VLOOKUP(C798,#REF!,3,0)))</f>
        <v/>
      </c>
      <c r="N798" s="43"/>
      <c r="O798" s="44"/>
      <c r="P798" s="45"/>
      <c r="Q798" s="45"/>
      <c r="R798" s="38" t="str">
        <f>IF(M798="","",IF(ISNA(VLOOKUP(C798,#REF!,4,0)),"",VLOOKUP(C798,#REF!,4,0)))</f>
        <v/>
      </c>
      <c r="S798" s="60"/>
      <c r="T798" s="42" t="str">
        <f t="shared" si="23"/>
        <v/>
      </c>
      <c r="U798" s="61"/>
      <c r="V798" s="60"/>
      <c r="W798" s="47"/>
      <c r="X798" s="47"/>
      <c r="Y798" s="47"/>
      <c r="Z798" s="47"/>
      <c r="AA798" s="47"/>
      <c r="AB798" s="49"/>
      <c r="AC798" s="47"/>
      <c r="AD798" s="50"/>
      <c r="AE798"/>
      <c r="AF798"/>
      <c r="AG798"/>
      <c r="AH798"/>
      <c r="AI798"/>
      <c r="AJ798"/>
      <c r="AK798"/>
      <c r="AL798"/>
      <c r="AM798"/>
      <c r="AN798"/>
      <c r="AP798" s="5"/>
      <c r="AQ798" s="5"/>
      <c r="AR798" s="5"/>
      <c r="AS798" s="5"/>
    </row>
    <row r="799" spans="1:45" s="55" customFormat="1" ht="15" customHeight="1">
      <c r="A799" s="58"/>
      <c r="B799" s="37"/>
      <c r="C799" s="36"/>
      <c r="D799" s="37"/>
      <c r="E799" s="37"/>
      <c r="F799" s="38" t="str">
        <f>IF(C799="","",IF(ISNA(VLOOKUP(C799,#REF!,2,0)),"",VLOOKUP(C799,#REF!,2,0)))</f>
        <v/>
      </c>
      <c r="G799" s="39"/>
      <c r="H799" s="40"/>
      <c r="I799" s="41"/>
      <c r="J799" s="40"/>
      <c r="K799" s="40"/>
      <c r="L799" s="42" t="str">
        <f t="shared" si="22"/>
        <v/>
      </c>
      <c r="M799" s="59" t="str">
        <f>IF(C799="","",IF(ISNA(VLOOKUP(C799,#REF!,3,0)),"",VLOOKUP(C799,#REF!,3,0)))</f>
        <v/>
      </c>
      <c r="N799" s="43"/>
      <c r="O799" s="44"/>
      <c r="P799" s="45"/>
      <c r="Q799" s="45"/>
      <c r="R799" s="38" t="str">
        <f>IF(M799="","",IF(ISNA(VLOOKUP(C799,#REF!,4,0)),"",VLOOKUP(C799,#REF!,4,0)))</f>
        <v/>
      </c>
      <c r="S799" s="60"/>
      <c r="T799" s="42" t="str">
        <f t="shared" si="23"/>
        <v/>
      </c>
      <c r="U799" s="61"/>
      <c r="V799" s="60"/>
      <c r="W799" s="47"/>
      <c r="X799" s="47"/>
      <c r="Y799" s="48"/>
      <c r="Z799" s="47"/>
      <c r="AA799" s="47"/>
      <c r="AB799" s="49"/>
      <c r="AC799" s="47"/>
      <c r="AD799" s="50"/>
      <c r="AE799"/>
      <c r="AF799"/>
      <c r="AG799"/>
      <c r="AH799"/>
      <c r="AI799"/>
      <c r="AJ799"/>
      <c r="AK799"/>
      <c r="AL799"/>
      <c r="AM799"/>
      <c r="AN799"/>
      <c r="AP799" s="5"/>
      <c r="AQ799" s="5"/>
      <c r="AR799" s="5"/>
      <c r="AS799" s="5"/>
    </row>
    <row r="800" spans="1:45" s="55" customFormat="1" ht="15" customHeight="1">
      <c r="A800" s="58"/>
      <c r="B800" s="37"/>
      <c r="C800" s="36"/>
      <c r="D800" s="37"/>
      <c r="E800" s="37"/>
      <c r="F800" s="38" t="str">
        <f>IF(C800="","",IF(ISNA(VLOOKUP(C800,#REF!,2,0)),"",VLOOKUP(C800,#REF!,2,0)))</f>
        <v/>
      </c>
      <c r="G800" s="39"/>
      <c r="H800" s="40"/>
      <c r="I800" s="41"/>
      <c r="J800" s="40"/>
      <c r="K800" s="40"/>
      <c r="L800" s="42" t="str">
        <f t="shared" si="22"/>
        <v/>
      </c>
      <c r="M800" s="59" t="str">
        <f>IF(C800="","",IF(ISNA(VLOOKUP(C800,#REF!,3,0)),"",VLOOKUP(C800,#REF!,3,0)))</f>
        <v/>
      </c>
      <c r="N800" s="43"/>
      <c r="O800" s="44"/>
      <c r="P800" s="45"/>
      <c r="Q800" s="45"/>
      <c r="R800" s="38" t="str">
        <f>IF(M800="","",IF(ISNA(VLOOKUP(C800,#REF!,4,0)),"",VLOOKUP(C800,#REF!,4,0)))</f>
        <v/>
      </c>
      <c r="S800" s="60"/>
      <c r="T800" s="42" t="str">
        <f t="shared" si="23"/>
        <v/>
      </c>
      <c r="U800" s="61"/>
      <c r="V800" s="60"/>
      <c r="W800" s="47"/>
      <c r="X800" s="47"/>
      <c r="Y800" s="47"/>
      <c r="Z800" s="47"/>
      <c r="AA800" s="47"/>
      <c r="AB800" s="49"/>
      <c r="AC800" s="47"/>
      <c r="AD800" s="50"/>
      <c r="AE800"/>
      <c r="AF800"/>
      <c r="AG800"/>
      <c r="AH800"/>
      <c r="AI800"/>
      <c r="AJ800"/>
      <c r="AK800"/>
      <c r="AL800"/>
      <c r="AM800"/>
      <c r="AN800"/>
      <c r="AP800" s="5"/>
      <c r="AQ800" s="5"/>
      <c r="AR800" s="5"/>
      <c r="AS800" s="5"/>
    </row>
    <row r="801" spans="1:45" s="55" customFormat="1" ht="15" customHeight="1">
      <c r="A801" s="58"/>
      <c r="B801" s="37"/>
      <c r="C801" s="36"/>
      <c r="D801" s="37"/>
      <c r="E801" s="37"/>
      <c r="F801" s="38" t="str">
        <f>IF(C801="","",IF(ISNA(VLOOKUP(C801,#REF!,2,0)),"",VLOOKUP(C801,#REF!,2,0)))</f>
        <v/>
      </c>
      <c r="G801" s="39"/>
      <c r="H801" s="40"/>
      <c r="I801" s="41"/>
      <c r="J801" s="40"/>
      <c r="K801" s="40"/>
      <c r="L801" s="42" t="str">
        <f t="shared" si="22"/>
        <v/>
      </c>
      <c r="M801" s="59" t="str">
        <f>IF(C801="","",IF(ISNA(VLOOKUP(C801,#REF!,3,0)),"",VLOOKUP(C801,#REF!,3,0)))</f>
        <v/>
      </c>
      <c r="N801" s="43"/>
      <c r="O801" s="44"/>
      <c r="P801" s="45"/>
      <c r="Q801" s="45"/>
      <c r="R801" s="38" t="str">
        <f>IF(M801="","",IF(ISNA(VLOOKUP(C801,#REF!,4,0)),"",VLOOKUP(C801,#REF!,4,0)))</f>
        <v/>
      </c>
      <c r="S801" s="60"/>
      <c r="T801" s="42" t="str">
        <f t="shared" si="23"/>
        <v/>
      </c>
      <c r="U801" s="61"/>
      <c r="V801" s="60"/>
      <c r="W801" s="46"/>
      <c r="X801" s="47"/>
      <c r="Y801" s="48"/>
      <c r="Z801" s="47"/>
      <c r="AA801" s="48"/>
      <c r="AB801" s="76"/>
      <c r="AC801" s="62"/>
      <c r="AE801"/>
      <c r="AF801"/>
      <c r="AG801"/>
      <c r="AH801"/>
      <c r="AI801"/>
      <c r="AJ801"/>
      <c r="AK801"/>
      <c r="AL801"/>
      <c r="AM801"/>
      <c r="AN801"/>
      <c r="AP801" s="5"/>
      <c r="AQ801" s="5"/>
      <c r="AR801" s="5"/>
      <c r="AS801" s="5"/>
    </row>
    <row r="802" spans="1:45" s="55" customFormat="1" ht="15" customHeight="1">
      <c r="A802" s="58"/>
      <c r="B802" s="37"/>
      <c r="C802" s="36"/>
      <c r="D802" s="37"/>
      <c r="E802" s="37"/>
      <c r="F802" s="38" t="str">
        <f>IF(C802="","",IF(ISNA(VLOOKUP(C802,#REF!,2,0)),"",VLOOKUP(C802,#REF!,2,0)))</f>
        <v/>
      </c>
      <c r="G802" s="39"/>
      <c r="H802" s="40"/>
      <c r="I802" s="41"/>
      <c r="J802" s="40"/>
      <c r="K802" s="40"/>
      <c r="L802" s="42" t="str">
        <f t="shared" si="22"/>
        <v/>
      </c>
      <c r="M802" s="59" t="str">
        <f>IF(C802="","",IF(ISNA(VLOOKUP(C802,#REF!,3,0)),"",VLOOKUP(C802,#REF!,3,0)))</f>
        <v/>
      </c>
      <c r="N802" s="43"/>
      <c r="O802" s="44"/>
      <c r="P802" s="45"/>
      <c r="Q802" s="45"/>
      <c r="R802" s="38" t="str">
        <f>IF(M802="","",IF(ISNA(VLOOKUP(C802,#REF!,4,0)),"",VLOOKUP(C802,#REF!,4,0)))</f>
        <v/>
      </c>
      <c r="S802" s="60"/>
      <c r="T802" s="42" t="str">
        <f t="shared" si="23"/>
        <v/>
      </c>
      <c r="U802" s="61"/>
      <c r="V802" s="60"/>
      <c r="W802" s="47"/>
      <c r="X802" s="47"/>
      <c r="Y802" s="47"/>
      <c r="Z802" s="47"/>
      <c r="AA802" s="47"/>
      <c r="AB802" s="49"/>
      <c r="AC802" s="47"/>
      <c r="AD802" s="50"/>
      <c r="AE802"/>
      <c r="AF802"/>
      <c r="AG802"/>
      <c r="AH802"/>
      <c r="AI802"/>
      <c r="AJ802"/>
      <c r="AK802"/>
      <c r="AL802"/>
      <c r="AM802"/>
      <c r="AN802"/>
      <c r="AP802" s="5"/>
      <c r="AQ802" s="5"/>
      <c r="AR802" s="5"/>
      <c r="AS802" s="5"/>
    </row>
    <row r="803" spans="1:45" s="55" customFormat="1" ht="15" customHeight="1">
      <c r="A803" s="58"/>
      <c r="B803" s="37"/>
      <c r="C803" s="36"/>
      <c r="D803" s="37"/>
      <c r="E803" s="37"/>
      <c r="F803" s="38" t="str">
        <f>IF(C803="","",IF(ISNA(VLOOKUP(C803,#REF!,2,0)),"",VLOOKUP(C803,#REF!,2,0)))</f>
        <v/>
      </c>
      <c r="G803" s="39"/>
      <c r="H803" s="40"/>
      <c r="I803" s="41"/>
      <c r="J803" s="40"/>
      <c r="K803" s="40"/>
      <c r="L803" s="42" t="str">
        <f t="shared" si="22"/>
        <v/>
      </c>
      <c r="M803" s="59" t="str">
        <f>IF(C803="","",IF(ISNA(VLOOKUP(C803,#REF!,3,0)),"",VLOOKUP(C803,#REF!,3,0)))</f>
        <v/>
      </c>
      <c r="N803" s="43"/>
      <c r="O803" s="44"/>
      <c r="P803" s="45"/>
      <c r="Q803" s="45"/>
      <c r="R803" s="38" t="str">
        <f>IF(M803="","",IF(ISNA(VLOOKUP(C803,#REF!,4,0)),"",VLOOKUP(C803,#REF!,4,0)))</f>
        <v/>
      </c>
      <c r="S803" s="60"/>
      <c r="T803" s="42" t="str">
        <f t="shared" si="23"/>
        <v/>
      </c>
      <c r="U803" s="61"/>
      <c r="V803" s="60"/>
      <c r="W803" s="47"/>
      <c r="X803" s="47"/>
      <c r="Y803" s="48"/>
      <c r="Z803" s="47"/>
      <c r="AA803" s="47"/>
      <c r="AB803" s="49"/>
      <c r="AC803" s="47"/>
      <c r="AD803" s="50"/>
      <c r="AE803"/>
      <c r="AF803"/>
      <c r="AG803"/>
      <c r="AH803"/>
      <c r="AI803"/>
      <c r="AJ803"/>
      <c r="AK803"/>
      <c r="AL803"/>
      <c r="AM803"/>
      <c r="AN803"/>
      <c r="AP803" s="5"/>
      <c r="AQ803" s="5"/>
      <c r="AR803" s="5"/>
      <c r="AS803" s="5"/>
    </row>
    <row r="804" spans="1:45" s="55" customFormat="1" ht="15" customHeight="1">
      <c r="A804" s="58"/>
      <c r="B804" s="37"/>
      <c r="C804" s="36"/>
      <c r="D804" s="37"/>
      <c r="E804" s="37"/>
      <c r="F804" s="38" t="str">
        <f>IF(C804="","",IF(ISNA(VLOOKUP(C804,#REF!,2,0)),"",VLOOKUP(C804,#REF!,2,0)))</f>
        <v/>
      </c>
      <c r="G804" s="39"/>
      <c r="H804" s="40"/>
      <c r="I804" s="41"/>
      <c r="J804" s="40"/>
      <c r="K804" s="40"/>
      <c r="L804" s="42" t="str">
        <f t="shared" si="22"/>
        <v/>
      </c>
      <c r="M804" s="59" t="str">
        <f>IF(C804="","",IF(ISNA(VLOOKUP(C804,#REF!,3,0)),"",VLOOKUP(C804,#REF!,3,0)))</f>
        <v/>
      </c>
      <c r="N804" s="43"/>
      <c r="O804" s="44"/>
      <c r="P804" s="45"/>
      <c r="Q804" s="45"/>
      <c r="R804" s="38" t="str">
        <f>IF(M804="","",IF(ISNA(VLOOKUP(C804,#REF!,4,0)),"",VLOOKUP(C804,#REF!,4,0)))</f>
        <v/>
      </c>
      <c r="S804" s="60"/>
      <c r="T804" s="42" t="str">
        <f t="shared" si="23"/>
        <v/>
      </c>
      <c r="U804" s="61"/>
      <c r="V804" s="60"/>
      <c r="W804" s="46"/>
      <c r="X804" s="47"/>
      <c r="Y804" s="48"/>
      <c r="Z804" s="47"/>
      <c r="AA804" s="47"/>
      <c r="AB804" s="49"/>
      <c r="AC804" s="47"/>
      <c r="AD804" s="50"/>
      <c r="AE804"/>
      <c r="AF804"/>
      <c r="AG804"/>
      <c r="AH804"/>
      <c r="AI804"/>
      <c r="AJ804"/>
      <c r="AK804"/>
      <c r="AL804"/>
      <c r="AM804"/>
      <c r="AN804"/>
      <c r="AP804" s="5"/>
      <c r="AQ804" s="5"/>
      <c r="AR804" s="5"/>
      <c r="AS804" s="5"/>
    </row>
    <row r="805" spans="1:45" s="55" customFormat="1" ht="15" customHeight="1">
      <c r="A805" s="58"/>
      <c r="B805" s="37"/>
      <c r="C805" s="36"/>
      <c r="D805" s="37"/>
      <c r="E805" s="37"/>
      <c r="F805" s="38" t="str">
        <f>IF(C805="","",IF(ISNA(VLOOKUP(C805,#REF!,2,0)),"",VLOOKUP(C805,#REF!,2,0)))</f>
        <v/>
      </c>
      <c r="G805" s="39"/>
      <c r="H805" s="40"/>
      <c r="I805" s="41"/>
      <c r="J805" s="40"/>
      <c r="K805" s="40"/>
      <c r="L805" s="42" t="str">
        <f t="shared" si="22"/>
        <v/>
      </c>
      <c r="M805" s="59" t="str">
        <f>IF(C805="","",IF(ISNA(VLOOKUP(C805,#REF!,3,0)),"",VLOOKUP(C805,#REF!,3,0)))</f>
        <v/>
      </c>
      <c r="N805" s="43"/>
      <c r="O805" s="44"/>
      <c r="P805" s="45"/>
      <c r="Q805" s="45"/>
      <c r="R805" s="38" t="str">
        <f>IF(M805="","",IF(ISNA(VLOOKUP(C805,#REF!,4,0)),"",VLOOKUP(C805,#REF!,4,0)))</f>
        <v/>
      </c>
      <c r="S805" s="60"/>
      <c r="T805" s="42" t="str">
        <f t="shared" si="23"/>
        <v/>
      </c>
      <c r="U805" s="61"/>
      <c r="V805" s="60"/>
      <c r="W805" s="46"/>
      <c r="X805" s="47"/>
      <c r="Y805" s="47"/>
      <c r="Z805" s="47"/>
      <c r="AA805" s="47"/>
      <c r="AB805" s="49"/>
      <c r="AC805" s="47"/>
      <c r="AD805" s="50"/>
      <c r="AE805"/>
      <c r="AF805"/>
      <c r="AG805"/>
      <c r="AH805"/>
      <c r="AI805"/>
      <c r="AJ805"/>
      <c r="AK805"/>
      <c r="AL805"/>
      <c r="AM805"/>
      <c r="AN805"/>
      <c r="AP805" s="5"/>
      <c r="AQ805" s="5"/>
      <c r="AR805" s="5"/>
      <c r="AS805" s="5"/>
    </row>
    <row r="806" spans="1:45" s="55" customFormat="1" ht="15" customHeight="1">
      <c r="A806" s="58"/>
      <c r="B806" s="37"/>
      <c r="C806" s="36"/>
      <c r="D806" s="37"/>
      <c r="E806" s="37"/>
      <c r="F806" s="38" t="str">
        <f>IF(C806="","",IF(ISNA(VLOOKUP(C806,#REF!,2,0)),"",VLOOKUP(C806,#REF!,2,0)))</f>
        <v/>
      </c>
      <c r="G806" s="39"/>
      <c r="H806" s="40"/>
      <c r="I806" s="41"/>
      <c r="J806" s="40"/>
      <c r="K806" s="40"/>
      <c r="L806" s="42" t="str">
        <f t="shared" si="22"/>
        <v/>
      </c>
      <c r="M806" s="59" t="str">
        <f>IF(C806="","",IF(ISNA(VLOOKUP(C806,#REF!,3,0)),"",VLOOKUP(C806,#REF!,3,0)))</f>
        <v/>
      </c>
      <c r="N806" s="43"/>
      <c r="O806" s="44"/>
      <c r="P806" s="45"/>
      <c r="Q806" s="45"/>
      <c r="R806" s="38" t="str">
        <f>IF(M806="","",IF(ISNA(VLOOKUP(C806,#REF!,4,0)),"",VLOOKUP(C806,#REF!,4,0)))</f>
        <v/>
      </c>
      <c r="S806" s="60"/>
      <c r="T806" s="42" t="str">
        <f t="shared" si="23"/>
        <v/>
      </c>
      <c r="U806" s="61"/>
      <c r="V806" s="60"/>
      <c r="W806" s="46"/>
      <c r="X806" s="47"/>
      <c r="Y806" s="47"/>
      <c r="Z806" s="47"/>
      <c r="AA806" s="47"/>
      <c r="AB806" s="49"/>
      <c r="AC806" s="47"/>
      <c r="AD806" s="50"/>
      <c r="AE806"/>
      <c r="AF806"/>
      <c r="AG806"/>
      <c r="AH806"/>
      <c r="AI806"/>
      <c r="AJ806"/>
      <c r="AK806"/>
      <c r="AL806"/>
      <c r="AM806"/>
      <c r="AN806"/>
      <c r="AP806" s="5"/>
      <c r="AQ806" s="5"/>
      <c r="AR806" s="5"/>
      <c r="AS806" s="5"/>
    </row>
    <row r="807" spans="1:45" s="55" customFormat="1" ht="15" customHeight="1">
      <c r="A807" s="58"/>
      <c r="B807" s="37"/>
      <c r="C807" s="36"/>
      <c r="D807" s="37"/>
      <c r="E807" s="37"/>
      <c r="F807" s="38" t="str">
        <f>IF(C807="","",IF(ISNA(VLOOKUP(C807,#REF!,2,0)),"",VLOOKUP(C807,#REF!,2,0)))</f>
        <v/>
      </c>
      <c r="G807" s="39"/>
      <c r="H807" s="40"/>
      <c r="I807" s="41"/>
      <c r="J807" s="40"/>
      <c r="K807" s="40"/>
      <c r="L807" s="42" t="str">
        <f t="shared" si="22"/>
        <v/>
      </c>
      <c r="M807" s="59" t="str">
        <f>IF(C807="","",IF(ISNA(VLOOKUP(C807,#REF!,3,0)),"",VLOOKUP(C807,#REF!,3,0)))</f>
        <v/>
      </c>
      <c r="N807" s="43"/>
      <c r="O807" s="44"/>
      <c r="P807" s="45"/>
      <c r="Q807" s="45"/>
      <c r="R807" s="38" t="str">
        <f>IF(M807="","",IF(ISNA(VLOOKUP(C807,#REF!,4,0)),"",VLOOKUP(C807,#REF!,4,0)))</f>
        <v/>
      </c>
      <c r="S807" s="60"/>
      <c r="T807" s="42" t="str">
        <f t="shared" si="23"/>
        <v/>
      </c>
      <c r="U807" s="61"/>
      <c r="V807" s="60"/>
      <c r="W807" s="47"/>
      <c r="X807" s="47"/>
      <c r="Y807" s="48"/>
      <c r="Z807" s="47"/>
      <c r="AA807" s="47"/>
      <c r="AB807" s="49"/>
      <c r="AC807" s="47"/>
      <c r="AD807" s="50"/>
      <c r="AE807"/>
      <c r="AF807"/>
      <c r="AG807"/>
      <c r="AH807"/>
      <c r="AI807"/>
      <c r="AJ807"/>
      <c r="AK807"/>
      <c r="AL807"/>
      <c r="AM807"/>
      <c r="AN807"/>
      <c r="AP807" s="5"/>
      <c r="AQ807" s="5"/>
      <c r="AR807" s="5"/>
      <c r="AS807" s="5"/>
    </row>
    <row r="808" spans="1:45" s="55" customFormat="1" ht="15" customHeight="1">
      <c r="A808" s="58"/>
      <c r="B808" s="37"/>
      <c r="C808" s="36"/>
      <c r="D808" s="37"/>
      <c r="E808" s="37"/>
      <c r="F808" s="38" t="str">
        <f>IF(C808="","",IF(ISNA(VLOOKUP(C808,#REF!,2,0)),"",VLOOKUP(C808,#REF!,2,0)))</f>
        <v/>
      </c>
      <c r="G808" s="39"/>
      <c r="H808" s="40"/>
      <c r="I808" s="41"/>
      <c r="J808" s="40"/>
      <c r="K808" s="40"/>
      <c r="L808" s="42" t="str">
        <f t="shared" si="22"/>
        <v/>
      </c>
      <c r="M808" s="59" t="str">
        <f>IF(C808="","",IF(ISNA(VLOOKUP(C808,#REF!,3,0)),"",VLOOKUP(C808,#REF!,3,0)))</f>
        <v/>
      </c>
      <c r="N808" s="43"/>
      <c r="O808" s="44"/>
      <c r="P808" s="45"/>
      <c r="Q808" s="45"/>
      <c r="R808" s="38" t="str">
        <f>IF(M808="","",IF(ISNA(VLOOKUP(C808,#REF!,4,0)),"",VLOOKUP(C808,#REF!,4,0)))</f>
        <v/>
      </c>
      <c r="S808" s="60"/>
      <c r="T808" s="42" t="str">
        <f t="shared" si="23"/>
        <v/>
      </c>
      <c r="U808" s="61"/>
      <c r="V808" s="60"/>
      <c r="W808" s="47"/>
      <c r="X808" s="47"/>
      <c r="Y808" s="47"/>
      <c r="Z808" s="47"/>
      <c r="AA808" s="47"/>
      <c r="AB808" s="49"/>
      <c r="AC808" s="47"/>
      <c r="AD808" s="50"/>
      <c r="AE808"/>
      <c r="AF808"/>
      <c r="AG808"/>
      <c r="AH808"/>
      <c r="AI808"/>
      <c r="AJ808"/>
      <c r="AK808"/>
      <c r="AL808"/>
      <c r="AM808"/>
      <c r="AN808"/>
      <c r="AP808" s="5"/>
      <c r="AQ808" s="5"/>
      <c r="AR808" s="5"/>
      <c r="AS808" s="5"/>
    </row>
    <row r="809" spans="1:45" s="55" customFormat="1" ht="15" customHeight="1">
      <c r="A809" s="58"/>
      <c r="B809" s="37"/>
      <c r="C809" s="36"/>
      <c r="D809" s="37"/>
      <c r="E809" s="37"/>
      <c r="F809" s="38" t="str">
        <f>IF(C809="","",IF(ISNA(VLOOKUP(C809,#REF!,2,0)),"",VLOOKUP(C809,#REF!,2,0)))</f>
        <v/>
      </c>
      <c r="G809" s="39"/>
      <c r="H809" s="40"/>
      <c r="I809" s="41"/>
      <c r="J809" s="40"/>
      <c r="K809" s="40"/>
      <c r="L809" s="42" t="str">
        <f t="shared" si="22"/>
        <v/>
      </c>
      <c r="M809" s="59" t="str">
        <f>IF(C809="","",IF(ISNA(VLOOKUP(C809,#REF!,3,0)),"",VLOOKUP(C809,#REF!,3,0)))</f>
        <v/>
      </c>
      <c r="N809" s="43"/>
      <c r="O809" s="44"/>
      <c r="P809" s="45"/>
      <c r="Q809" s="45"/>
      <c r="R809" s="38" t="str">
        <f>IF(M809="","",IF(ISNA(VLOOKUP(C809,#REF!,4,0)),"",VLOOKUP(C809,#REF!,4,0)))</f>
        <v/>
      </c>
      <c r="S809" s="60"/>
      <c r="T809" s="42" t="str">
        <f t="shared" si="23"/>
        <v/>
      </c>
      <c r="U809" s="61"/>
      <c r="V809" s="60"/>
      <c r="W809" s="47"/>
      <c r="X809" s="47"/>
      <c r="Y809" s="47"/>
      <c r="Z809" s="47"/>
      <c r="AA809" s="47"/>
      <c r="AB809" s="49"/>
      <c r="AC809" s="47"/>
      <c r="AD809" s="50"/>
      <c r="AE809"/>
      <c r="AF809"/>
      <c r="AG809"/>
      <c r="AH809"/>
      <c r="AI809"/>
      <c r="AJ809"/>
      <c r="AK809"/>
      <c r="AL809"/>
      <c r="AM809"/>
      <c r="AN809"/>
      <c r="AP809" s="5"/>
      <c r="AQ809" s="5"/>
      <c r="AR809" s="5"/>
      <c r="AS809" s="5"/>
    </row>
    <row r="810" spans="1:45" s="55" customFormat="1" ht="15" customHeight="1">
      <c r="A810" s="58"/>
      <c r="B810" s="37"/>
      <c r="C810" s="36"/>
      <c r="D810" s="37"/>
      <c r="E810" s="37"/>
      <c r="F810" s="38" t="str">
        <f>IF(C810="","",IF(ISNA(VLOOKUP(C810,#REF!,2,0)),"",VLOOKUP(C810,#REF!,2,0)))</f>
        <v/>
      </c>
      <c r="G810" s="39"/>
      <c r="H810" s="40"/>
      <c r="I810" s="41"/>
      <c r="J810" s="40"/>
      <c r="K810" s="40"/>
      <c r="L810" s="42" t="str">
        <f t="shared" si="22"/>
        <v/>
      </c>
      <c r="M810" s="59" t="str">
        <f>IF(C810="","",IF(ISNA(VLOOKUP(C810,#REF!,3,0)),"",VLOOKUP(C810,#REF!,3,0)))</f>
        <v/>
      </c>
      <c r="N810" s="43"/>
      <c r="O810" s="44"/>
      <c r="P810" s="45"/>
      <c r="Q810" s="45"/>
      <c r="R810" s="38" t="str">
        <f>IF(M810="","",IF(ISNA(VLOOKUP(C810,#REF!,4,0)),"",VLOOKUP(C810,#REF!,4,0)))</f>
        <v/>
      </c>
      <c r="S810" s="60"/>
      <c r="T810" s="42" t="str">
        <f t="shared" si="23"/>
        <v/>
      </c>
      <c r="U810" s="61"/>
      <c r="V810" s="60"/>
      <c r="W810" s="47"/>
      <c r="X810" s="47"/>
      <c r="Y810" s="47"/>
      <c r="Z810" s="47"/>
      <c r="AA810" s="47"/>
      <c r="AB810" s="49"/>
      <c r="AC810" s="47"/>
      <c r="AD810" s="50"/>
      <c r="AE810"/>
      <c r="AF810"/>
      <c r="AG810"/>
      <c r="AH810"/>
      <c r="AI810"/>
      <c r="AJ810"/>
      <c r="AK810"/>
      <c r="AL810"/>
      <c r="AM810"/>
      <c r="AN810"/>
      <c r="AP810" s="5"/>
      <c r="AQ810" s="5"/>
      <c r="AR810" s="5"/>
      <c r="AS810" s="5"/>
    </row>
    <row r="811" spans="1:45" s="55" customFormat="1" ht="15" customHeight="1">
      <c r="A811" s="58"/>
      <c r="B811" s="37"/>
      <c r="C811" s="36"/>
      <c r="D811" s="37"/>
      <c r="E811" s="37"/>
      <c r="F811" s="38" t="str">
        <f>IF(C811="","",IF(ISNA(VLOOKUP(C811,#REF!,2,0)),"",VLOOKUP(C811,#REF!,2,0)))</f>
        <v/>
      </c>
      <c r="G811" s="39"/>
      <c r="H811" s="40"/>
      <c r="I811" s="41"/>
      <c r="J811" s="40"/>
      <c r="K811" s="40"/>
      <c r="L811" s="42" t="str">
        <f t="shared" si="22"/>
        <v/>
      </c>
      <c r="M811" s="59" t="str">
        <f>IF(C811="","",IF(ISNA(VLOOKUP(C811,#REF!,3,0)),"",VLOOKUP(C811,#REF!,3,0)))</f>
        <v/>
      </c>
      <c r="N811" s="43"/>
      <c r="O811" s="44"/>
      <c r="P811" s="45"/>
      <c r="Q811" s="45"/>
      <c r="R811" s="38" t="str">
        <f>IF(M811="","",IF(ISNA(VLOOKUP(C811,#REF!,4,0)),"",VLOOKUP(C811,#REF!,4,0)))</f>
        <v/>
      </c>
      <c r="S811" s="60"/>
      <c r="T811" s="42" t="str">
        <f t="shared" si="23"/>
        <v/>
      </c>
      <c r="U811" s="61"/>
      <c r="V811" s="60"/>
      <c r="W811" s="47"/>
      <c r="X811" s="47"/>
      <c r="Y811" s="48"/>
      <c r="Z811" s="47"/>
      <c r="AA811" s="47"/>
      <c r="AB811" s="49"/>
      <c r="AC811" s="47"/>
      <c r="AD811" s="50"/>
      <c r="AE811"/>
      <c r="AF811"/>
      <c r="AG811"/>
      <c r="AH811"/>
      <c r="AI811"/>
      <c r="AJ811"/>
      <c r="AK811"/>
      <c r="AL811"/>
      <c r="AM811"/>
      <c r="AN811"/>
      <c r="AP811" s="5"/>
      <c r="AQ811" s="5"/>
      <c r="AR811" s="5"/>
      <c r="AS811" s="5"/>
    </row>
    <row r="812" spans="1:45" s="55" customFormat="1" ht="15" customHeight="1">
      <c r="A812" s="58"/>
      <c r="B812" s="37"/>
      <c r="C812" s="36"/>
      <c r="D812" s="37"/>
      <c r="E812" s="37"/>
      <c r="F812" s="38" t="str">
        <f>IF(C812="","",IF(ISNA(VLOOKUP(C812,#REF!,2,0)),"",VLOOKUP(C812,#REF!,2,0)))</f>
        <v/>
      </c>
      <c r="G812" s="39"/>
      <c r="H812" s="40"/>
      <c r="I812" s="41"/>
      <c r="J812" s="40"/>
      <c r="K812" s="40"/>
      <c r="L812" s="42" t="str">
        <f t="shared" si="22"/>
        <v/>
      </c>
      <c r="M812" s="59" t="str">
        <f>IF(C812="","",IF(ISNA(VLOOKUP(C812,#REF!,3,0)),"",VLOOKUP(C812,#REF!,3,0)))</f>
        <v/>
      </c>
      <c r="N812" s="43"/>
      <c r="O812" s="44"/>
      <c r="P812" s="45"/>
      <c r="Q812" s="45"/>
      <c r="R812" s="38" t="str">
        <f>IF(M812="","",IF(ISNA(VLOOKUP(C812,#REF!,4,0)),"",VLOOKUP(C812,#REF!,4,0)))</f>
        <v/>
      </c>
      <c r="S812" s="60"/>
      <c r="T812" s="42" t="str">
        <f t="shared" si="23"/>
        <v/>
      </c>
      <c r="U812" s="61"/>
      <c r="V812" s="60"/>
      <c r="W812" s="47"/>
      <c r="X812" s="47"/>
      <c r="Y812" s="47"/>
      <c r="Z812" s="47"/>
      <c r="AA812" s="47"/>
      <c r="AB812" s="49"/>
      <c r="AC812" s="47"/>
      <c r="AD812" s="50"/>
      <c r="AE812"/>
      <c r="AF812"/>
      <c r="AG812"/>
      <c r="AH812"/>
      <c r="AI812"/>
      <c r="AJ812"/>
      <c r="AK812"/>
      <c r="AL812"/>
      <c r="AM812"/>
      <c r="AN812"/>
      <c r="AP812" s="5"/>
      <c r="AQ812" s="5"/>
      <c r="AR812" s="5"/>
      <c r="AS812" s="5"/>
    </row>
    <row r="813" spans="1:45" s="55" customFormat="1" ht="15" customHeight="1">
      <c r="A813" s="58"/>
      <c r="B813" s="37"/>
      <c r="C813" s="36"/>
      <c r="D813" s="37"/>
      <c r="E813" s="37"/>
      <c r="F813" s="38" t="str">
        <f>IF(C813="","",IF(ISNA(VLOOKUP(C813,#REF!,2,0)),"",VLOOKUP(C813,#REF!,2,0)))</f>
        <v/>
      </c>
      <c r="G813" s="39"/>
      <c r="H813" s="40"/>
      <c r="I813" s="41"/>
      <c r="J813" s="40"/>
      <c r="K813" s="40"/>
      <c r="L813" s="42" t="str">
        <f t="shared" si="22"/>
        <v/>
      </c>
      <c r="M813" s="59" t="str">
        <f>IF(C813="","",IF(ISNA(VLOOKUP(C813,#REF!,3,0)),"",VLOOKUP(C813,#REF!,3,0)))</f>
        <v/>
      </c>
      <c r="N813" s="43"/>
      <c r="O813" s="44"/>
      <c r="P813" s="45"/>
      <c r="Q813" s="45"/>
      <c r="R813" s="38" t="str">
        <f>IF(M813="","",IF(ISNA(VLOOKUP(C813,#REF!,4,0)),"",VLOOKUP(C813,#REF!,4,0)))</f>
        <v/>
      </c>
      <c r="S813" s="60"/>
      <c r="T813" s="42" t="str">
        <f t="shared" si="23"/>
        <v/>
      </c>
      <c r="U813" s="61"/>
      <c r="V813" s="60"/>
      <c r="W813" s="62"/>
      <c r="X813" s="47"/>
      <c r="Y813" s="47"/>
      <c r="Z813" s="47"/>
      <c r="AA813" s="47"/>
      <c r="AB813" s="49"/>
      <c r="AC813" s="47"/>
      <c r="AD813" s="50"/>
      <c r="AE813"/>
      <c r="AF813"/>
      <c r="AG813"/>
      <c r="AH813"/>
      <c r="AI813"/>
      <c r="AJ813"/>
      <c r="AK813"/>
      <c r="AL813"/>
      <c r="AM813"/>
      <c r="AN813"/>
      <c r="AP813" s="5"/>
      <c r="AQ813" s="5"/>
      <c r="AR813" s="5"/>
      <c r="AS813" s="5"/>
    </row>
    <row r="814" spans="1:45" s="55" customFormat="1" ht="15" customHeight="1">
      <c r="A814" s="58"/>
      <c r="B814" s="37"/>
      <c r="C814" s="36"/>
      <c r="D814" s="37"/>
      <c r="E814" s="37"/>
      <c r="F814" s="38" t="str">
        <f>IF(C814="","",IF(ISNA(VLOOKUP(C814,#REF!,2,0)),"",VLOOKUP(C814,#REF!,2,0)))</f>
        <v/>
      </c>
      <c r="G814" s="39"/>
      <c r="H814" s="40"/>
      <c r="I814" s="41"/>
      <c r="J814" s="40"/>
      <c r="K814" s="40"/>
      <c r="L814" s="42" t="str">
        <f t="shared" si="22"/>
        <v/>
      </c>
      <c r="M814" s="59" t="str">
        <f>IF(C814="","",IF(ISNA(VLOOKUP(C814,#REF!,3,0)),"",VLOOKUP(C814,#REF!,3,0)))</f>
        <v/>
      </c>
      <c r="N814" s="43"/>
      <c r="O814" s="44"/>
      <c r="P814" s="45"/>
      <c r="Q814" s="45"/>
      <c r="R814" s="38" t="str">
        <f>IF(M814="","",IF(ISNA(VLOOKUP(C814,#REF!,4,0)),"",VLOOKUP(C814,#REF!,4,0)))</f>
        <v/>
      </c>
      <c r="S814" s="60"/>
      <c r="T814" s="42" t="str">
        <f t="shared" si="23"/>
        <v/>
      </c>
      <c r="U814" s="61"/>
      <c r="V814" s="60"/>
      <c r="W814" s="47"/>
      <c r="X814" s="47"/>
      <c r="Y814" s="47"/>
      <c r="Z814" s="47"/>
      <c r="AA814" s="47"/>
      <c r="AB814" s="49"/>
      <c r="AC814" s="47"/>
      <c r="AD814" s="50"/>
      <c r="AE814"/>
      <c r="AF814"/>
      <c r="AG814"/>
      <c r="AH814"/>
      <c r="AI814"/>
      <c r="AJ814"/>
      <c r="AK814"/>
      <c r="AL814"/>
      <c r="AM814"/>
      <c r="AN814"/>
      <c r="AP814" s="5"/>
      <c r="AQ814" s="5"/>
      <c r="AR814" s="5"/>
      <c r="AS814" s="5"/>
    </row>
    <row r="815" spans="1:45" s="55" customFormat="1" ht="15" customHeight="1">
      <c r="A815" s="58"/>
      <c r="B815" s="37"/>
      <c r="C815" s="36"/>
      <c r="D815" s="37"/>
      <c r="E815" s="37"/>
      <c r="F815" s="38" t="str">
        <f>IF(C815="","",IF(ISNA(VLOOKUP(C815,#REF!,2,0)),"",VLOOKUP(C815,#REF!,2,0)))</f>
        <v/>
      </c>
      <c r="G815" s="39"/>
      <c r="H815" s="40"/>
      <c r="I815" s="41"/>
      <c r="J815" s="40"/>
      <c r="K815" s="40"/>
      <c r="L815" s="42" t="str">
        <f t="shared" si="22"/>
        <v/>
      </c>
      <c r="M815" s="59" t="str">
        <f>IF(C815="","",IF(ISNA(VLOOKUP(C815,#REF!,3,0)),"",VLOOKUP(C815,#REF!,3,0)))</f>
        <v/>
      </c>
      <c r="N815" s="43"/>
      <c r="O815" s="44"/>
      <c r="P815" s="45"/>
      <c r="Q815" s="45"/>
      <c r="R815" s="38" t="str">
        <f>IF(M815="","",IF(ISNA(VLOOKUP(C815,#REF!,4,0)),"",VLOOKUP(C815,#REF!,4,0)))</f>
        <v/>
      </c>
      <c r="S815" s="60"/>
      <c r="T815" s="42" t="str">
        <f t="shared" si="23"/>
        <v/>
      </c>
      <c r="U815" s="61"/>
      <c r="V815" s="60"/>
      <c r="W815" s="47"/>
      <c r="X815" s="47"/>
      <c r="Y815" s="48"/>
      <c r="Z815" s="47"/>
      <c r="AA815" s="47"/>
      <c r="AB815" s="49"/>
      <c r="AC815" s="47"/>
      <c r="AD815" s="50"/>
      <c r="AE815"/>
      <c r="AF815"/>
      <c r="AG815"/>
      <c r="AH815"/>
      <c r="AI815"/>
      <c r="AJ815"/>
      <c r="AK815"/>
      <c r="AL815"/>
      <c r="AM815"/>
      <c r="AN815"/>
      <c r="AP815" s="5"/>
      <c r="AQ815" s="5"/>
      <c r="AR815" s="5"/>
      <c r="AS815" s="5"/>
    </row>
    <row r="816" spans="1:45" s="55" customFormat="1" ht="15" customHeight="1">
      <c r="A816" s="58"/>
      <c r="B816" s="37"/>
      <c r="C816" s="36"/>
      <c r="D816" s="37"/>
      <c r="E816" s="37"/>
      <c r="F816" s="38" t="str">
        <f>IF(C816="","",IF(ISNA(VLOOKUP(C816,#REF!,2,0)),"",VLOOKUP(C816,#REF!,2,0)))</f>
        <v/>
      </c>
      <c r="G816" s="39"/>
      <c r="H816" s="40"/>
      <c r="I816" s="41"/>
      <c r="J816" s="40"/>
      <c r="K816" s="40"/>
      <c r="L816" s="42" t="str">
        <f t="shared" si="22"/>
        <v/>
      </c>
      <c r="M816" s="59" t="str">
        <f>IF(C816="","",IF(ISNA(VLOOKUP(C816,#REF!,3,0)),"",VLOOKUP(C816,#REF!,3,0)))</f>
        <v/>
      </c>
      <c r="N816" s="43"/>
      <c r="O816" s="44"/>
      <c r="P816" s="45"/>
      <c r="Q816" s="45"/>
      <c r="R816" s="38" t="str">
        <f>IF(M816="","",IF(ISNA(VLOOKUP(C816,#REF!,4,0)),"",VLOOKUP(C816,#REF!,4,0)))</f>
        <v/>
      </c>
      <c r="S816" s="60"/>
      <c r="T816" s="42" t="str">
        <f t="shared" si="23"/>
        <v/>
      </c>
      <c r="U816" s="61"/>
      <c r="V816" s="60"/>
      <c r="W816" s="47"/>
      <c r="X816" s="47"/>
      <c r="Y816" s="47"/>
      <c r="Z816" s="47"/>
      <c r="AA816" s="47"/>
      <c r="AB816" s="49"/>
      <c r="AC816" s="47"/>
      <c r="AD816" s="50"/>
      <c r="AE816"/>
      <c r="AF816"/>
      <c r="AG816"/>
      <c r="AH816"/>
      <c r="AI816"/>
      <c r="AJ816"/>
      <c r="AK816"/>
      <c r="AL816"/>
      <c r="AM816"/>
      <c r="AN816"/>
      <c r="AP816" s="5"/>
      <c r="AQ816" s="5"/>
      <c r="AR816" s="5"/>
      <c r="AS816" s="5"/>
    </row>
    <row r="817" spans="1:45" s="55" customFormat="1" ht="15" customHeight="1">
      <c r="A817" s="58"/>
      <c r="B817" s="37"/>
      <c r="C817" s="36"/>
      <c r="D817" s="37"/>
      <c r="E817" s="37"/>
      <c r="F817" s="38" t="str">
        <f>IF(C817="","",IF(ISNA(VLOOKUP(C817,#REF!,2,0)),"",VLOOKUP(C817,#REF!,2,0)))</f>
        <v/>
      </c>
      <c r="G817" s="39"/>
      <c r="H817" s="40"/>
      <c r="I817" s="41"/>
      <c r="J817" s="40"/>
      <c r="K817" s="40"/>
      <c r="L817" s="42" t="str">
        <f t="shared" si="22"/>
        <v/>
      </c>
      <c r="M817" s="59" t="str">
        <f>IF(C817="","",IF(ISNA(VLOOKUP(C817,#REF!,3,0)),"",VLOOKUP(C817,#REF!,3,0)))</f>
        <v/>
      </c>
      <c r="N817" s="43"/>
      <c r="O817" s="44"/>
      <c r="P817" s="45"/>
      <c r="Q817" s="45"/>
      <c r="R817" s="38" t="str">
        <f>IF(M817="","",IF(ISNA(VLOOKUP(C817,#REF!,4,0)),"",VLOOKUP(C817,#REF!,4,0)))</f>
        <v/>
      </c>
      <c r="S817" s="60"/>
      <c r="T817" s="42" t="str">
        <f t="shared" si="23"/>
        <v/>
      </c>
      <c r="U817" s="61"/>
      <c r="V817" s="60"/>
      <c r="W817" s="46"/>
      <c r="X817" s="47"/>
      <c r="Y817" s="48"/>
      <c r="Z817" s="47"/>
      <c r="AA817" s="48"/>
      <c r="AB817" s="76"/>
      <c r="AC817" s="62"/>
      <c r="AE817"/>
      <c r="AF817"/>
      <c r="AG817"/>
      <c r="AH817"/>
      <c r="AI817"/>
      <c r="AJ817"/>
      <c r="AK817"/>
      <c r="AL817"/>
      <c r="AM817"/>
      <c r="AN817"/>
      <c r="AP817" s="5"/>
      <c r="AQ817" s="5"/>
      <c r="AR817" s="5"/>
      <c r="AS817" s="5"/>
    </row>
    <row r="818" spans="1:45" s="55" customFormat="1" ht="15" customHeight="1">
      <c r="A818" s="83"/>
      <c r="B818" s="37"/>
      <c r="C818" s="36"/>
      <c r="D818" s="37"/>
      <c r="E818" s="37"/>
      <c r="F818" s="38" t="str">
        <f>IF(C818="","",IF(ISNA(VLOOKUP(C818,#REF!,2,0)),"",VLOOKUP(C818,#REF!,2,0)))</f>
        <v/>
      </c>
      <c r="G818" s="39"/>
      <c r="H818" s="40"/>
      <c r="I818" s="41"/>
      <c r="J818" s="40"/>
      <c r="K818" s="40"/>
      <c r="L818" s="42" t="str">
        <f t="shared" si="22"/>
        <v/>
      </c>
      <c r="M818" s="59" t="str">
        <f>IF(C818="","",IF(ISNA(VLOOKUP(C818,#REF!,3,0)),"",VLOOKUP(C818,#REF!,3,0)))</f>
        <v/>
      </c>
      <c r="N818" s="43"/>
      <c r="O818" s="44"/>
      <c r="P818" s="45"/>
      <c r="Q818" s="45"/>
      <c r="R818" s="38" t="str">
        <f>IF(M818="","",IF(ISNA(VLOOKUP(C818,#REF!,4,0)),"",VLOOKUP(C818,#REF!,4,0)))</f>
        <v/>
      </c>
      <c r="S818" s="60"/>
      <c r="T818" s="42" t="str">
        <f t="shared" si="23"/>
        <v/>
      </c>
      <c r="U818" s="84"/>
      <c r="V818" s="85"/>
      <c r="W818" s="47"/>
      <c r="X818" s="47"/>
      <c r="Y818" s="47"/>
      <c r="Z818" s="47"/>
      <c r="AA818" s="47"/>
      <c r="AB818" s="49"/>
      <c r="AC818" s="47"/>
      <c r="AD818" s="50"/>
      <c r="AE818"/>
      <c r="AF818"/>
      <c r="AG818"/>
      <c r="AH818"/>
      <c r="AI818"/>
      <c r="AJ818"/>
      <c r="AK818"/>
      <c r="AL818"/>
      <c r="AM818"/>
      <c r="AN818"/>
      <c r="AP818" s="5"/>
      <c r="AQ818" s="5"/>
      <c r="AR818" s="5"/>
      <c r="AS818" s="5"/>
    </row>
    <row r="819" spans="1:45" s="55" customFormat="1" ht="15" customHeight="1" thickBot="1">
      <c r="A819" s="86"/>
      <c r="B819" s="37"/>
      <c r="C819" s="36"/>
      <c r="D819" s="37"/>
      <c r="E819" s="37"/>
      <c r="F819" s="38" t="str">
        <f>IF(C819="","",IF(ISNA(VLOOKUP(C819,#REF!,2,0)),"",VLOOKUP(C819,#REF!,2,0)))</f>
        <v/>
      </c>
      <c r="G819" s="39"/>
      <c r="H819" s="40"/>
      <c r="I819" s="41"/>
      <c r="J819" s="40"/>
      <c r="K819" s="40"/>
      <c r="L819" s="42" t="str">
        <f t="shared" si="22"/>
        <v/>
      </c>
      <c r="M819" s="59" t="str">
        <f>IF(C819="","",IF(ISNA(VLOOKUP(C819,#REF!,3,0)),"",VLOOKUP(C819,#REF!,3,0)))</f>
        <v/>
      </c>
      <c r="N819" s="43"/>
      <c r="O819" s="44"/>
      <c r="P819" s="45"/>
      <c r="Q819" s="45"/>
      <c r="R819" s="38" t="str">
        <f>IF(M819="","",IF(ISNA(VLOOKUP(C819,#REF!,4,0)),"",VLOOKUP(C819,#REF!,4,0)))</f>
        <v/>
      </c>
      <c r="S819" s="60"/>
      <c r="T819" s="42" t="str">
        <f t="shared" si="23"/>
        <v/>
      </c>
      <c r="U819" s="87"/>
      <c r="V819" s="88"/>
      <c r="W819" s="89"/>
      <c r="X819" s="90"/>
      <c r="Y819" s="85"/>
      <c r="Z819" s="89"/>
      <c r="AA819" s="89"/>
      <c r="AB819" s="90"/>
      <c r="AC819" s="47"/>
      <c r="AD819" s="91"/>
      <c r="AE819" s="51"/>
      <c r="AF819" s="51"/>
      <c r="AG819" s="51"/>
      <c r="AH819" s="51"/>
      <c r="AI819" s="51"/>
      <c r="AJ819" s="51"/>
      <c r="AK819" s="51"/>
      <c r="AL819" s="51"/>
      <c r="AM819" s="51"/>
      <c r="AN819" s="51"/>
      <c r="AP819" s="5"/>
      <c r="AQ819" s="5"/>
      <c r="AR819" s="5"/>
      <c r="AS819" s="5"/>
    </row>
    <row r="820" spans="1:45" s="55" customFormat="1" ht="15" customHeight="1" thickBot="1">
      <c r="A820" s="86"/>
      <c r="B820" s="37"/>
      <c r="C820" s="36"/>
      <c r="D820" s="37"/>
      <c r="E820" s="37"/>
      <c r="F820" s="38" t="str">
        <f>IF(C820="","",IF(ISNA(VLOOKUP(C820,#REF!,2,0)),"",VLOOKUP(C820,#REF!,2,0)))</f>
        <v/>
      </c>
      <c r="G820" s="39"/>
      <c r="H820" s="40"/>
      <c r="I820" s="41"/>
      <c r="J820" s="40"/>
      <c r="K820" s="40"/>
      <c r="L820" s="42" t="str">
        <f t="shared" si="22"/>
        <v/>
      </c>
      <c r="M820" s="59" t="str">
        <f>IF(C820="","",IF(ISNA(VLOOKUP(C820,#REF!,3,0)),"",VLOOKUP(C820,#REF!,3,0)))</f>
        <v/>
      </c>
      <c r="N820" s="43"/>
      <c r="O820" s="44"/>
      <c r="P820" s="45"/>
      <c r="Q820" s="45"/>
      <c r="R820" s="38" t="str">
        <f>IF(M820="","",IF(ISNA(VLOOKUP(C820,#REF!,4,0)),"",VLOOKUP(C820,#REF!,4,0)))</f>
        <v/>
      </c>
      <c r="S820" s="60"/>
      <c r="T820" s="42" t="str">
        <f t="shared" si="23"/>
        <v/>
      </c>
      <c r="U820" s="87"/>
      <c r="V820" s="88"/>
      <c r="W820" s="46"/>
      <c r="X820" s="46"/>
      <c r="Y820" s="88"/>
      <c r="Z820" s="46"/>
      <c r="AA820" s="46"/>
      <c r="AB820" s="46"/>
      <c r="AC820" s="46"/>
      <c r="AD820" s="91"/>
      <c r="AE820" s="124" t="s">
        <v>34</v>
      </c>
      <c r="AF820" s="124"/>
      <c r="AG820" s="125"/>
      <c r="AH820" s="92">
        <f>COUNTIF(G:G,"&gt;0:00")</f>
        <v>1</v>
      </c>
      <c r="AI820" s="124" t="s">
        <v>35</v>
      </c>
      <c r="AJ820" s="124"/>
      <c r="AK820" s="125"/>
      <c r="AL820" s="54">
        <f>COUNTIF(T:T,"&gt;0:00")</f>
        <v>1</v>
      </c>
      <c r="AM820" s="51"/>
      <c r="AN820" s="51"/>
      <c r="AP820" s="5"/>
      <c r="AQ820" s="5"/>
      <c r="AR820" s="5"/>
      <c r="AS820" s="5"/>
    </row>
    <row r="821" spans="1:45" s="55" customFormat="1" ht="15" customHeight="1" thickBot="1">
      <c r="A821" s="86"/>
      <c r="B821" s="37"/>
      <c r="C821" s="36"/>
      <c r="D821" s="37"/>
      <c r="E821" s="37"/>
      <c r="F821" s="38" t="str">
        <f>IF(C821="","",IF(ISNA(VLOOKUP(C821,#REF!,2,0)),"",VLOOKUP(C821,#REF!,2,0)))</f>
        <v/>
      </c>
      <c r="G821" s="39"/>
      <c r="H821" s="40"/>
      <c r="I821" s="41"/>
      <c r="J821" s="40"/>
      <c r="K821" s="40"/>
      <c r="L821" s="42" t="str">
        <f t="shared" si="22"/>
        <v/>
      </c>
      <c r="M821" s="59" t="str">
        <f>IF(C821="","",IF(ISNA(VLOOKUP(C821,#REF!,3,0)),"",VLOOKUP(C821,#REF!,3,0)))</f>
        <v/>
      </c>
      <c r="N821" s="43"/>
      <c r="O821" s="44"/>
      <c r="P821" s="45"/>
      <c r="Q821" s="45"/>
      <c r="R821" s="38" t="str">
        <f>IF(M821="","",IF(ISNA(VLOOKUP(C821,#REF!,4,0)),"",VLOOKUP(C821,#REF!,4,0)))</f>
        <v/>
      </c>
      <c r="S821" s="60"/>
      <c r="T821" s="42" t="str">
        <f t="shared" si="23"/>
        <v/>
      </c>
      <c r="U821" s="87"/>
      <c r="V821" s="88"/>
      <c r="W821" s="46"/>
      <c r="X821" s="46"/>
      <c r="Y821" s="88"/>
      <c r="Z821" s="46"/>
      <c r="AA821" s="46"/>
      <c r="AB821" s="46"/>
      <c r="AC821" s="46"/>
      <c r="AD821" s="91"/>
      <c r="AE821" s="124" t="s">
        <v>36</v>
      </c>
      <c r="AF821" s="124"/>
      <c r="AG821" s="124"/>
      <c r="AH821" s="54">
        <f>COUNTIF(S:S,"&gt;0:00")</f>
        <v>1</v>
      </c>
      <c r="AI821" s="124" t="s">
        <v>37</v>
      </c>
      <c r="AJ821" s="124"/>
      <c r="AK821" s="125"/>
      <c r="AL821" s="93">
        <f>((SUM(T:T))/AL820)</f>
        <v>6.9444444444444198E-3</v>
      </c>
      <c r="AM821" s="51"/>
      <c r="AN821" s="51"/>
      <c r="AP821" s="5"/>
      <c r="AQ821" s="5"/>
      <c r="AR821" s="5"/>
      <c r="AS821" s="5"/>
    </row>
    <row r="822" spans="1:45" s="55" customFormat="1" ht="15" customHeight="1" thickBot="1">
      <c r="A822" s="86"/>
      <c r="B822" s="37"/>
      <c r="C822" s="36"/>
      <c r="D822" s="37"/>
      <c r="E822" s="37"/>
      <c r="F822" s="38" t="str">
        <f>IF(C822="","",IF(ISNA(VLOOKUP(C822,#REF!,2,0)),"",VLOOKUP(C822,#REF!,2,0)))</f>
        <v/>
      </c>
      <c r="G822" s="39"/>
      <c r="H822" s="40"/>
      <c r="I822" s="41"/>
      <c r="J822" s="40"/>
      <c r="K822" s="40"/>
      <c r="L822" s="42" t="str">
        <f t="shared" si="22"/>
        <v/>
      </c>
      <c r="M822" s="59" t="str">
        <f>IF(C822="","",IF(ISNA(VLOOKUP(C822,#REF!,3,0)),"",VLOOKUP(C822,#REF!,3,0)))</f>
        <v/>
      </c>
      <c r="N822" s="43"/>
      <c r="O822" s="44"/>
      <c r="P822" s="45"/>
      <c r="Q822" s="45"/>
      <c r="R822" s="38" t="str">
        <f>IF(M822="","",IF(ISNA(VLOOKUP(C822,#REF!,4,0)),"",VLOOKUP(C822,#REF!,4,0)))</f>
        <v/>
      </c>
      <c r="S822" s="60"/>
      <c r="T822" s="42" t="str">
        <f t="shared" si="23"/>
        <v/>
      </c>
      <c r="U822" s="87"/>
      <c r="V822" s="88"/>
      <c r="W822" s="46"/>
      <c r="X822" s="46"/>
      <c r="Y822" s="88"/>
      <c r="Z822" s="46"/>
      <c r="AA822" s="46"/>
      <c r="AB822" s="46"/>
      <c r="AC822" s="46"/>
      <c r="AD822" s="91"/>
      <c r="AE822" s="94"/>
      <c r="AF822" s="94"/>
      <c r="AG822" s="94"/>
      <c r="AH822" s="94"/>
      <c r="AI822" s="126" t="s">
        <v>38</v>
      </c>
      <c r="AJ822" s="127"/>
      <c r="AK822" s="125"/>
      <c r="AL822" s="95">
        <f>((AH821-AL820)/AH821)</f>
        <v>0</v>
      </c>
      <c r="AM822" s="51"/>
      <c r="AN822" s="51"/>
      <c r="AP822" s="5"/>
      <c r="AQ822" s="5"/>
      <c r="AR822" s="5"/>
      <c r="AS822" s="5"/>
    </row>
    <row r="823" spans="1:45" s="55" customFormat="1" ht="15" customHeight="1" thickBot="1">
      <c r="A823" s="86"/>
      <c r="B823" s="37"/>
      <c r="C823" s="36"/>
      <c r="D823" s="37"/>
      <c r="E823" s="37"/>
      <c r="F823" s="38" t="str">
        <f>IF(C823="","",IF(ISNA(VLOOKUP(C823,#REF!,2,0)),"",VLOOKUP(C823,#REF!,2,0)))</f>
        <v/>
      </c>
      <c r="G823" s="39"/>
      <c r="H823" s="40"/>
      <c r="I823" s="41"/>
      <c r="J823" s="40"/>
      <c r="K823" s="40"/>
      <c r="L823" s="42" t="str">
        <f t="shared" si="22"/>
        <v/>
      </c>
      <c r="M823" s="59" t="str">
        <f>IF(C823="","",IF(ISNA(VLOOKUP(C823,#REF!,3,0)),"",VLOOKUP(C823,#REF!,3,0)))</f>
        <v/>
      </c>
      <c r="N823" s="43"/>
      <c r="O823" s="44"/>
      <c r="P823" s="45"/>
      <c r="Q823" s="45"/>
      <c r="R823" s="38" t="str">
        <f>IF(M823="","",IF(ISNA(VLOOKUP(C823,#REF!,4,0)),"",VLOOKUP(C823,#REF!,4,0)))</f>
        <v/>
      </c>
      <c r="S823" s="60"/>
      <c r="T823" s="42" t="str">
        <f t="shared" si="23"/>
        <v/>
      </c>
      <c r="U823" s="87"/>
      <c r="V823" s="88"/>
      <c r="W823" s="46"/>
      <c r="X823" s="46"/>
      <c r="Y823" s="88"/>
      <c r="Z823" s="46"/>
      <c r="AA823" s="46"/>
      <c r="AB823" s="96"/>
      <c r="AC823" s="46"/>
      <c r="AD823" s="91"/>
      <c r="AE823" s="124" t="s">
        <v>39</v>
      </c>
      <c r="AF823" s="124"/>
      <c r="AG823" s="125"/>
      <c r="AH823" s="97">
        <f>SUM(N:N)</f>
        <v>120</v>
      </c>
      <c r="AI823" s="51"/>
      <c r="AJ823" s="51"/>
      <c r="AK823" s="51"/>
      <c r="AL823" s="51"/>
      <c r="AM823" s="94"/>
      <c r="AN823" s="94"/>
      <c r="AP823" s="5"/>
      <c r="AQ823" s="5"/>
      <c r="AR823" s="5"/>
      <c r="AS823" s="5"/>
    </row>
    <row r="824" spans="1:45" s="55" customFormat="1" ht="15" customHeight="1" thickBot="1">
      <c r="A824" s="86"/>
      <c r="B824" s="37"/>
      <c r="C824" s="36"/>
      <c r="D824" s="37"/>
      <c r="E824" s="37"/>
      <c r="F824" s="38" t="str">
        <f>IF(C824="","",IF(ISNA(VLOOKUP(C824,#REF!,2,0)),"",VLOOKUP(C824,#REF!,2,0)))</f>
        <v/>
      </c>
      <c r="G824" s="39"/>
      <c r="H824" s="40"/>
      <c r="I824" s="41"/>
      <c r="J824" s="40"/>
      <c r="K824" s="40"/>
      <c r="L824" s="42" t="str">
        <f t="shared" si="22"/>
        <v/>
      </c>
      <c r="M824" s="59" t="str">
        <f>IF(C824="","",IF(ISNA(VLOOKUP(C824,#REF!,3,0)),"",VLOOKUP(C824,#REF!,3,0)))</f>
        <v/>
      </c>
      <c r="N824" s="43"/>
      <c r="O824" s="44"/>
      <c r="P824" s="45"/>
      <c r="Q824" s="45"/>
      <c r="R824" s="38" t="str">
        <f>IF(M824="","",IF(ISNA(VLOOKUP(C824,#REF!,4,0)),"",VLOOKUP(C824,#REF!,4,0)))</f>
        <v/>
      </c>
      <c r="S824" s="60"/>
      <c r="T824" s="42" t="str">
        <f t="shared" si="23"/>
        <v/>
      </c>
      <c r="U824" s="87"/>
      <c r="V824" s="88"/>
      <c r="W824" s="46"/>
      <c r="X824" s="46"/>
      <c r="Y824" s="88"/>
      <c r="Z824" s="46"/>
      <c r="AA824" s="46"/>
      <c r="AB824" s="46"/>
      <c r="AC824" s="46"/>
      <c r="AD824" s="91"/>
      <c r="AE824" s="51"/>
      <c r="AF824" s="51"/>
      <c r="AG824" s="51"/>
      <c r="AH824" s="51"/>
      <c r="AI824" s="98"/>
      <c r="AJ824" s="98"/>
      <c r="AK824" s="73" t="s">
        <v>40</v>
      </c>
      <c r="AL824" s="54">
        <f>SUM(AL827:AL838)</f>
        <v>1</v>
      </c>
      <c r="AM824" s="94"/>
      <c r="AN824" s="94"/>
      <c r="AP824" s="5"/>
      <c r="AQ824" s="5"/>
      <c r="AR824" s="5"/>
      <c r="AS824" s="5"/>
    </row>
    <row r="825" spans="1:45" s="55" customFormat="1" ht="15" customHeight="1" thickBot="1">
      <c r="A825" s="83"/>
      <c r="B825" s="37"/>
      <c r="C825" s="36"/>
      <c r="D825" s="37"/>
      <c r="E825" s="37"/>
      <c r="F825" s="38" t="str">
        <f>IF(C825="","",IF(ISNA(VLOOKUP(C825,#REF!,2,0)),"",VLOOKUP(C825,#REF!,2,0)))</f>
        <v/>
      </c>
      <c r="G825" s="39"/>
      <c r="H825" s="40"/>
      <c r="I825" s="41"/>
      <c r="J825" s="40"/>
      <c r="K825" s="40"/>
      <c r="L825" s="42" t="str">
        <f t="shared" si="22"/>
        <v/>
      </c>
      <c r="M825" s="59" t="str">
        <f>IF(C825="","",IF(ISNA(VLOOKUP(C825,#REF!,3,0)),"",VLOOKUP(C825,#REF!,3,0)))</f>
        <v/>
      </c>
      <c r="N825" s="43"/>
      <c r="O825" s="44"/>
      <c r="P825" s="45"/>
      <c r="Q825" s="45"/>
      <c r="R825" s="38" t="str">
        <f>IF(M825="","",IF(ISNA(VLOOKUP(C825,#REF!,4,0)),"",VLOOKUP(C825,#REF!,4,0)))</f>
        <v/>
      </c>
      <c r="S825" s="60"/>
      <c r="T825" s="42" t="str">
        <f t="shared" si="23"/>
        <v/>
      </c>
      <c r="U825" s="61"/>
      <c r="V825" s="60"/>
      <c r="W825" s="46"/>
      <c r="X825" s="46"/>
      <c r="Y825" s="88"/>
      <c r="Z825" s="46"/>
      <c r="AA825" s="46"/>
      <c r="AB825" s="46"/>
      <c r="AC825" s="46"/>
      <c r="AD825" s="91"/>
      <c r="AE825" s="124" t="s">
        <v>41</v>
      </c>
      <c r="AF825" s="124"/>
      <c r="AG825" s="125"/>
      <c r="AH825" s="54">
        <f>COUNTIF(L:L,"&gt;0:00")</f>
        <v>1</v>
      </c>
      <c r="AI825" s="128" t="s">
        <v>42</v>
      </c>
      <c r="AJ825" s="129"/>
      <c r="AK825" s="130"/>
      <c r="AL825" s="95">
        <f>((AH821-AL824)/AH821)</f>
        <v>0</v>
      </c>
      <c r="AM825" s="51"/>
      <c r="AN825" s="51"/>
      <c r="AP825" s="5"/>
      <c r="AQ825" s="5"/>
      <c r="AR825" s="5"/>
      <c r="AS825" s="5"/>
    </row>
    <row r="826" spans="1:45" s="55" customFormat="1" ht="15" customHeight="1" thickBot="1">
      <c r="A826" s="58"/>
      <c r="B826" s="37"/>
      <c r="C826" s="36"/>
      <c r="D826" s="37"/>
      <c r="E826" s="37"/>
      <c r="F826" s="38" t="str">
        <f>IF(C826="","",IF(ISNA(VLOOKUP(C826,#REF!,2,0)),"",VLOOKUP(C826,#REF!,2,0)))</f>
        <v/>
      </c>
      <c r="G826" s="39"/>
      <c r="H826" s="40"/>
      <c r="I826" s="41"/>
      <c r="J826" s="40"/>
      <c r="K826" s="40"/>
      <c r="L826" s="42" t="str">
        <f t="shared" si="22"/>
        <v/>
      </c>
      <c r="M826" s="59" t="str">
        <f>IF(C826="","",IF(ISNA(VLOOKUP(C826,#REF!,3,0)),"",VLOOKUP(C826,#REF!,3,0)))</f>
        <v/>
      </c>
      <c r="N826" s="43"/>
      <c r="O826" s="44"/>
      <c r="P826" s="45"/>
      <c r="Q826" s="45"/>
      <c r="R826" s="38" t="str">
        <f>IF(M826="","",IF(ISNA(VLOOKUP(C826,#REF!,4,0)),"",VLOOKUP(C826,#REF!,4,0)))</f>
        <v/>
      </c>
      <c r="S826" s="60"/>
      <c r="T826" s="42" t="str">
        <f t="shared" si="23"/>
        <v/>
      </c>
      <c r="U826" s="61"/>
      <c r="V826" s="60"/>
      <c r="W826" s="47"/>
      <c r="X826" s="47"/>
      <c r="Y826" s="47"/>
      <c r="Z826" s="47"/>
      <c r="AA826" s="47"/>
      <c r="AB826" s="49"/>
      <c r="AC826" s="47"/>
      <c r="AD826" s="91"/>
      <c r="AE826" s="124" t="s">
        <v>37</v>
      </c>
      <c r="AF826" s="124"/>
      <c r="AG826" s="125"/>
      <c r="AH826" s="93" t="e">
        <f>AVERAGE(L818:L848)</f>
        <v>#DIV/0!</v>
      </c>
      <c r="AI826" s="52"/>
      <c r="AJ826" s="52"/>
      <c r="AK826" s="52"/>
      <c r="AL826" s="52"/>
      <c r="AM826" s="51"/>
      <c r="AN826" s="51"/>
      <c r="AP826" s="5"/>
      <c r="AQ826" s="5"/>
      <c r="AR826" s="5"/>
      <c r="AS826" s="5"/>
    </row>
    <row r="827" spans="1:45" s="55" customFormat="1" ht="15" customHeight="1" thickBot="1">
      <c r="A827" s="58"/>
      <c r="B827" s="37"/>
      <c r="C827" s="36"/>
      <c r="D827" s="37"/>
      <c r="E827" s="37"/>
      <c r="F827" s="38" t="str">
        <f>IF(C827="","",IF(ISNA(VLOOKUP(C827,#REF!,2,0)),"",VLOOKUP(C827,#REF!,2,0)))</f>
        <v/>
      </c>
      <c r="G827" s="39"/>
      <c r="H827" s="40"/>
      <c r="I827" s="41"/>
      <c r="J827" s="40"/>
      <c r="K827" s="40"/>
      <c r="L827" s="42" t="str">
        <f t="shared" si="22"/>
        <v/>
      </c>
      <c r="M827" s="59" t="str">
        <f>IF(C827="","",IF(ISNA(VLOOKUP(C827,#REF!,3,0)),"",VLOOKUP(C827,#REF!,3,0)))</f>
        <v/>
      </c>
      <c r="N827" s="43"/>
      <c r="O827" s="44"/>
      <c r="P827" s="45"/>
      <c r="Q827" s="45"/>
      <c r="R827" s="38" t="str">
        <f>IF(M827="","",IF(ISNA(VLOOKUP(C827,#REF!,4,0)),"",VLOOKUP(C827,#REF!,4,0)))</f>
        <v/>
      </c>
      <c r="S827" s="60"/>
      <c r="T827" s="42" t="str">
        <f t="shared" si="23"/>
        <v/>
      </c>
      <c r="U827" s="61"/>
      <c r="V827" s="60"/>
      <c r="W827" s="46"/>
      <c r="X827" s="47"/>
      <c r="Y827" s="47"/>
      <c r="Z827" s="47"/>
      <c r="AA827" s="47"/>
      <c r="AB827" s="49"/>
      <c r="AC827" s="47"/>
      <c r="AD827" s="91"/>
      <c r="AE827" s="124" t="s">
        <v>43</v>
      </c>
      <c r="AF827" s="124"/>
      <c r="AG827" s="125"/>
      <c r="AH827" s="95">
        <f>((AH820-AH825)/AH820)</f>
        <v>0</v>
      </c>
      <c r="AI827" s="52"/>
      <c r="AJ827" s="52"/>
      <c r="AK827" s="53">
        <v>11</v>
      </c>
      <c r="AL827" s="54">
        <f>COUNTIF(U:AA,"=11")</f>
        <v>0</v>
      </c>
      <c r="AM827" s="51"/>
      <c r="AN827" s="51"/>
      <c r="AP827" s="5"/>
      <c r="AQ827" s="5"/>
      <c r="AR827" s="5"/>
      <c r="AS827" s="5"/>
    </row>
    <row r="828" spans="1:45" s="55" customFormat="1" ht="15" customHeight="1" thickBot="1">
      <c r="A828" s="58"/>
      <c r="B828" s="37"/>
      <c r="C828" s="36"/>
      <c r="D828" s="37"/>
      <c r="E828" s="37"/>
      <c r="F828" s="38" t="str">
        <f>IF(C828="","",IF(ISNA(VLOOKUP(C828,#REF!,2,0)),"",VLOOKUP(C828,#REF!,2,0)))</f>
        <v/>
      </c>
      <c r="G828" s="39"/>
      <c r="H828" s="40"/>
      <c r="I828" s="41"/>
      <c r="J828" s="40"/>
      <c r="K828" s="40"/>
      <c r="L828" s="42" t="str">
        <f t="shared" si="22"/>
        <v/>
      </c>
      <c r="M828" s="59" t="str">
        <f>IF(C828="","",IF(ISNA(VLOOKUP(C828,#REF!,3,0)),"",VLOOKUP(C828,#REF!,3,0)))</f>
        <v/>
      </c>
      <c r="N828" s="43"/>
      <c r="O828" s="44"/>
      <c r="P828" s="45"/>
      <c r="Q828" s="45"/>
      <c r="R828" s="38" t="str">
        <f>IF(M828="","",IF(ISNA(VLOOKUP(C828,#REF!,4,0)),"",VLOOKUP(C828,#REF!,4,0)))</f>
        <v/>
      </c>
      <c r="S828" s="60"/>
      <c r="T828" s="42" t="str">
        <f t="shared" si="23"/>
        <v/>
      </c>
      <c r="U828" s="61"/>
      <c r="V828" s="60"/>
      <c r="W828" s="46"/>
      <c r="X828" s="47"/>
      <c r="Y828" s="48"/>
      <c r="Z828" s="47"/>
      <c r="AA828" s="47"/>
      <c r="AB828" s="49"/>
      <c r="AC828" s="47"/>
      <c r="AD828" s="50"/>
      <c r="AE828" s="51"/>
      <c r="AF828" s="51"/>
      <c r="AG828" s="51"/>
      <c r="AH828" s="51"/>
      <c r="AI828" s="52"/>
      <c r="AJ828" s="52"/>
      <c r="AK828" s="53">
        <v>13</v>
      </c>
      <c r="AL828" s="54">
        <f>COUNTIF(U:AA,"=13")</f>
        <v>0</v>
      </c>
      <c r="AM828" s="51"/>
      <c r="AN828" s="51"/>
      <c r="AP828" s="5"/>
      <c r="AQ828" s="5"/>
      <c r="AR828" s="5"/>
      <c r="AS828" s="5"/>
    </row>
    <row r="829" spans="1:45" s="55" customFormat="1" ht="15" customHeight="1" thickBot="1">
      <c r="A829" s="58"/>
      <c r="B829" s="37"/>
      <c r="C829" s="36"/>
      <c r="D829" s="37"/>
      <c r="E829" s="37"/>
      <c r="F829" s="38" t="str">
        <f>IF(C829="","",IF(ISNA(VLOOKUP(C829,#REF!,2,0)),"",VLOOKUP(C829,#REF!,2,0)))</f>
        <v/>
      </c>
      <c r="G829" s="39"/>
      <c r="H829" s="40"/>
      <c r="I829" s="41"/>
      <c r="J829" s="40"/>
      <c r="K829" s="40"/>
      <c r="L829" s="42" t="str">
        <f t="shared" si="22"/>
        <v/>
      </c>
      <c r="M829" s="59" t="str">
        <f>IF(C829="","",IF(ISNA(VLOOKUP(C829,#REF!,3,0)),"",VLOOKUP(C829,#REF!,3,0)))</f>
        <v/>
      </c>
      <c r="N829" s="43"/>
      <c r="O829" s="44"/>
      <c r="P829" s="45"/>
      <c r="Q829" s="45"/>
      <c r="R829" s="38" t="str">
        <f>IF(M829="","",IF(ISNA(VLOOKUP(C829,#REF!,4,0)),"",VLOOKUP(C829,#REF!,4,0)))</f>
        <v/>
      </c>
      <c r="S829" s="60"/>
      <c r="T829" s="42" t="str">
        <f t="shared" si="23"/>
        <v/>
      </c>
      <c r="U829" s="61"/>
      <c r="V829" s="60"/>
      <c r="W829" s="47"/>
      <c r="X829" s="47"/>
      <c r="Y829" s="47"/>
      <c r="Z829" s="47"/>
      <c r="AA829" s="47"/>
      <c r="AB829" s="49"/>
      <c r="AC829" s="47"/>
      <c r="AD829" s="50"/>
      <c r="AE829" s="52"/>
      <c r="AF829" s="52"/>
      <c r="AG829" s="52"/>
      <c r="AH829" s="52"/>
      <c r="AI829" s="52"/>
      <c r="AJ829" s="52"/>
      <c r="AK829" s="53">
        <v>15</v>
      </c>
      <c r="AL829" s="54">
        <f>COUNTIF(U:AA,"=15")</f>
        <v>0</v>
      </c>
      <c r="AM829" s="51"/>
      <c r="AN829" s="51"/>
      <c r="AP829" s="5"/>
      <c r="AQ829" s="5"/>
      <c r="AR829" s="5"/>
      <c r="AS829" s="5"/>
    </row>
    <row r="830" spans="1:45" s="55" customFormat="1" ht="15" customHeight="1" thickBot="1">
      <c r="A830" s="58"/>
      <c r="B830" s="37"/>
      <c r="C830" s="36"/>
      <c r="D830" s="37"/>
      <c r="E830" s="37"/>
      <c r="F830" s="38" t="str">
        <f>IF(C830="","",IF(ISNA(VLOOKUP(C830,#REF!,2,0)),"",VLOOKUP(C830,#REF!,2,0)))</f>
        <v/>
      </c>
      <c r="G830" s="39"/>
      <c r="H830" s="40"/>
      <c r="I830" s="41"/>
      <c r="J830" s="40"/>
      <c r="K830" s="40"/>
      <c r="L830" s="42" t="str">
        <f t="shared" si="22"/>
        <v/>
      </c>
      <c r="M830" s="59" t="str">
        <f>IF(C830="","",IF(ISNA(VLOOKUP(C830,#REF!,3,0)),"",VLOOKUP(C830,#REF!,3,0)))</f>
        <v/>
      </c>
      <c r="N830" s="43"/>
      <c r="O830" s="44"/>
      <c r="P830" s="45"/>
      <c r="Q830" s="45"/>
      <c r="R830" s="38" t="str">
        <f>IF(M830="","",IF(ISNA(VLOOKUP(C830,#REF!,4,0)),"",VLOOKUP(C830,#REF!,4,0)))</f>
        <v/>
      </c>
      <c r="S830" s="60"/>
      <c r="T830" s="42" t="str">
        <f t="shared" si="23"/>
        <v/>
      </c>
      <c r="U830" s="61"/>
      <c r="V830" s="60"/>
      <c r="W830" s="46"/>
      <c r="X830" s="47"/>
      <c r="Y830" s="48"/>
      <c r="Z830" s="62"/>
      <c r="AA830" s="47"/>
      <c r="AB830" s="49"/>
      <c r="AC830" s="47"/>
      <c r="AD830" s="50"/>
      <c r="AE830" s="52"/>
      <c r="AF830" s="52"/>
      <c r="AG830" s="52"/>
      <c r="AH830" s="52"/>
      <c r="AI830" s="52"/>
      <c r="AJ830" s="52"/>
      <c r="AK830" s="63">
        <v>18</v>
      </c>
      <c r="AL830" s="54">
        <f>COUNTIF(U:AA,"=18")</f>
        <v>0</v>
      </c>
      <c r="AM830" s="51"/>
      <c r="AN830" s="51"/>
      <c r="AP830" s="5"/>
      <c r="AQ830" s="5"/>
      <c r="AR830" s="5"/>
      <c r="AS830" s="5"/>
    </row>
    <row r="831" spans="1:45" s="55" customFormat="1" ht="15" customHeight="1" thickBot="1">
      <c r="A831" s="58"/>
      <c r="B831" s="37"/>
      <c r="C831" s="36"/>
      <c r="D831" s="37"/>
      <c r="E831" s="37"/>
      <c r="F831" s="38" t="str">
        <f>IF(C831="","",IF(ISNA(VLOOKUP(C831,#REF!,2,0)),"",VLOOKUP(C831,#REF!,2,0)))</f>
        <v/>
      </c>
      <c r="G831" s="39"/>
      <c r="H831" s="40"/>
      <c r="I831" s="41"/>
      <c r="J831" s="40"/>
      <c r="K831" s="40"/>
      <c r="L831" s="42" t="str">
        <f t="shared" si="22"/>
        <v/>
      </c>
      <c r="M831" s="59" t="str">
        <f>IF(C831="","",IF(ISNA(VLOOKUP(C831,#REF!,3,0)),"",VLOOKUP(C831,#REF!,3,0)))</f>
        <v/>
      </c>
      <c r="N831" s="43"/>
      <c r="O831" s="44"/>
      <c r="P831" s="45"/>
      <c r="Q831" s="45"/>
      <c r="R831" s="38" t="str">
        <f>IF(M831="","",IF(ISNA(VLOOKUP(C831,#REF!,4,0)),"",VLOOKUP(C831,#REF!,4,0)))</f>
        <v/>
      </c>
      <c r="S831" s="60"/>
      <c r="T831" s="42" t="str">
        <f t="shared" si="23"/>
        <v/>
      </c>
      <c r="U831" s="61"/>
      <c r="V831" s="60"/>
      <c r="W831" s="46"/>
      <c r="X831" s="47"/>
      <c r="Y831" s="48"/>
      <c r="Z831" s="47"/>
      <c r="AA831" s="47"/>
      <c r="AB831" s="49"/>
      <c r="AC831" s="47"/>
      <c r="AD831" s="50"/>
      <c r="AE831" s="52"/>
      <c r="AF831" s="52"/>
      <c r="AG831" s="52"/>
      <c r="AH831" s="52"/>
      <c r="AI831" s="52"/>
      <c r="AJ831" s="52"/>
      <c r="AK831" s="63">
        <v>19</v>
      </c>
      <c r="AL831" s="54">
        <f>COUNTIF(U:AA,"=19")</f>
        <v>0</v>
      </c>
      <c r="AM831" s="51"/>
      <c r="AN831" s="51"/>
      <c r="AP831" s="5"/>
      <c r="AQ831" s="5"/>
      <c r="AR831" s="5"/>
      <c r="AS831" s="5"/>
    </row>
    <row r="832" spans="1:45" s="55" customFormat="1" ht="15" customHeight="1" thickBot="1">
      <c r="A832" s="58"/>
      <c r="B832" s="37"/>
      <c r="C832" s="36"/>
      <c r="D832" s="37"/>
      <c r="E832" s="37"/>
      <c r="F832" s="38" t="str">
        <f>IF(C832="","",IF(ISNA(VLOOKUP(C832,#REF!,2,0)),"",VLOOKUP(C832,#REF!,2,0)))</f>
        <v/>
      </c>
      <c r="G832" s="39"/>
      <c r="H832" s="40"/>
      <c r="I832" s="41"/>
      <c r="J832" s="40"/>
      <c r="K832" s="40"/>
      <c r="L832" s="42" t="str">
        <f t="shared" si="22"/>
        <v/>
      </c>
      <c r="M832" s="59" t="str">
        <f>IF(C832="","",IF(ISNA(VLOOKUP(C832,#REF!,3,0)),"",VLOOKUP(C832,#REF!,3,0)))</f>
        <v/>
      </c>
      <c r="N832" s="43"/>
      <c r="O832" s="44"/>
      <c r="P832" s="45"/>
      <c r="Q832" s="45"/>
      <c r="R832" s="38" t="str">
        <f>IF(M832="","",IF(ISNA(VLOOKUP(C832,#REF!,4,0)),"",VLOOKUP(C832,#REF!,4,0)))</f>
        <v/>
      </c>
      <c r="S832" s="60"/>
      <c r="T832" s="42" t="str">
        <f t="shared" si="23"/>
        <v/>
      </c>
      <c r="U832" s="61"/>
      <c r="V832" s="60"/>
      <c r="W832" s="47"/>
      <c r="X832" s="47"/>
      <c r="Y832" s="47"/>
      <c r="Z832" s="47"/>
      <c r="AA832" s="47"/>
      <c r="AB832" s="49"/>
      <c r="AC832" s="47"/>
      <c r="AD832" s="50"/>
      <c r="AE832" s="52"/>
      <c r="AF832" s="52"/>
      <c r="AG832" s="52"/>
      <c r="AH832" s="52"/>
      <c r="AI832" s="52"/>
      <c r="AJ832" s="52"/>
      <c r="AK832" s="68">
        <v>31</v>
      </c>
      <c r="AL832" s="54">
        <f>COUNTIF(U:AA,"=31")</f>
        <v>1</v>
      </c>
      <c r="AM832" s="51"/>
      <c r="AN832" s="51"/>
      <c r="AP832" s="5"/>
      <c r="AQ832" s="5"/>
      <c r="AR832" s="5"/>
      <c r="AS832" s="5"/>
    </row>
    <row r="833" spans="1:45" s="55" customFormat="1" ht="15" customHeight="1" thickBot="1">
      <c r="A833" s="58"/>
      <c r="B833" s="37"/>
      <c r="C833" s="36"/>
      <c r="D833" s="37"/>
      <c r="E833" s="37"/>
      <c r="F833" s="38" t="str">
        <f>IF(C833="","",IF(ISNA(VLOOKUP(C833,#REF!,2,0)),"",VLOOKUP(C833,#REF!,2,0)))</f>
        <v/>
      </c>
      <c r="G833" s="39"/>
      <c r="H833" s="40"/>
      <c r="I833" s="41"/>
      <c r="J833" s="40"/>
      <c r="K833" s="40"/>
      <c r="L833" s="42" t="str">
        <f t="shared" si="22"/>
        <v/>
      </c>
      <c r="M833" s="59" t="str">
        <f>IF(C833="","",IF(ISNA(VLOOKUP(C833,#REF!,3,0)),"",VLOOKUP(C833,#REF!,3,0)))</f>
        <v/>
      </c>
      <c r="N833" s="43"/>
      <c r="O833" s="44"/>
      <c r="P833" s="45"/>
      <c r="Q833" s="45"/>
      <c r="R833" s="38" t="str">
        <f>IF(M833="","",IF(ISNA(VLOOKUP(C833,#REF!,4,0)),"",VLOOKUP(C833,#REF!,4,0)))</f>
        <v/>
      </c>
      <c r="S833" s="60"/>
      <c r="T833" s="42" t="str">
        <f t="shared" si="23"/>
        <v/>
      </c>
      <c r="U833" s="61"/>
      <c r="V833" s="60"/>
      <c r="W833" s="46"/>
      <c r="X833" s="47"/>
      <c r="Y833" s="47"/>
      <c r="Z833" s="47"/>
      <c r="AA833" s="47"/>
      <c r="AB833" s="49"/>
      <c r="AC833" s="47"/>
      <c r="AD833" s="50"/>
      <c r="AE833" s="52"/>
      <c r="AF833" s="52"/>
      <c r="AG833" s="52"/>
      <c r="AH833" s="52"/>
      <c r="AI833" s="52"/>
      <c r="AJ833" s="52"/>
      <c r="AK833" s="68">
        <v>32</v>
      </c>
      <c r="AL833" s="54">
        <f>COUNTIF(U:AA,"=32")</f>
        <v>0</v>
      </c>
      <c r="AM833" s="51"/>
      <c r="AN833" s="51"/>
      <c r="AP833" s="5"/>
      <c r="AQ833" s="5"/>
      <c r="AR833" s="5"/>
      <c r="AS833" s="5"/>
    </row>
    <row r="834" spans="1:45" s="55" customFormat="1" ht="15" customHeight="1" thickBot="1">
      <c r="A834" s="58"/>
      <c r="B834" s="37"/>
      <c r="C834" s="36"/>
      <c r="D834" s="37"/>
      <c r="E834" s="37"/>
      <c r="F834" s="38" t="str">
        <f>IF(C834="","",IF(ISNA(VLOOKUP(C834,#REF!,2,0)),"",VLOOKUP(C834,#REF!,2,0)))</f>
        <v/>
      </c>
      <c r="G834" s="39"/>
      <c r="H834" s="40"/>
      <c r="I834" s="41"/>
      <c r="J834" s="40"/>
      <c r="K834" s="40"/>
      <c r="L834" s="42" t="str">
        <f t="shared" si="22"/>
        <v/>
      </c>
      <c r="M834" s="59" t="str">
        <f>IF(C834="","",IF(ISNA(VLOOKUP(C834,#REF!,3,0)),"",VLOOKUP(C834,#REF!,3,0)))</f>
        <v/>
      </c>
      <c r="N834" s="43"/>
      <c r="O834" s="44"/>
      <c r="P834" s="45"/>
      <c r="Q834" s="45"/>
      <c r="R834" s="38" t="str">
        <f>IF(M834="","",IF(ISNA(VLOOKUP(C834,#REF!,4,0)),"",VLOOKUP(C834,#REF!,4,0)))</f>
        <v/>
      </c>
      <c r="S834" s="60"/>
      <c r="T834" s="42" t="str">
        <f t="shared" si="23"/>
        <v/>
      </c>
      <c r="U834" s="61"/>
      <c r="V834" s="60"/>
      <c r="W834" s="47"/>
      <c r="X834" s="47"/>
      <c r="Y834" s="47"/>
      <c r="Z834" s="47"/>
      <c r="AA834" s="47"/>
      <c r="AB834" s="49"/>
      <c r="AC834" s="47"/>
      <c r="AD834" s="50"/>
      <c r="AE834" s="52"/>
      <c r="AF834" s="52"/>
      <c r="AG834" s="52"/>
      <c r="AH834" s="52"/>
      <c r="AI834" s="52"/>
      <c r="AJ834" s="52"/>
      <c r="AK834" s="68">
        <v>33</v>
      </c>
      <c r="AL834" s="54">
        <f>COUNTIF(U:AA,"=33")</f>
        <v>0</v>
      </c>
      <c r="AM834" s="51"/>
      <c r="AN834" s="51"/>
      <c r="AP834" s="5"/>
      <c r="AQ834" s="5"/>
      <c r="AR834" s="5"/>
      <c r="AS834" s="5"/>
    </row>
    <row r="835" spans="1:45" s="55" customFormat="1" ht="15" customHeight="1" thickBot="1">
      <c r="A835" s="58"/>
      <c r="B835" s="37"/>
      <c r="C835" s="36"/>
      <c r="D835" s="37"/>
      <c r="E835" s="37"/>
      <c r="F835" s="38" t="str">
        <f>IF(C835="","",IF(ISNA(VLOOKUP(C835,#REF!,2,0)),"",VLOOKUP(C835,#REF!,2,0)))</f>
        <v/>
      </c>
      <c r="G835" s="39"/>
      <c r="H835" s="40"/>
      <c r="I835" s="41"/>
      <c r="J835" s="40"/>
      <c r="K835" s="40"/>
      <c r="L835" s="42" t="str">
        <f t="shared" si="22"/>
        <v/>
      </c>
      <c r="M835" s="59" t="str">
        <f>IF(C835="","",IF(ISNA(VLOOKUP(C835,#REF!,3,0)),"",VLOOKUP(C835,#REF!,3,0)))</f>
        <v/>
      </c>
      <c r="N835" s="43"/>
      <c r="O835" s="44"/>
      <c r="P835" s="45"/>
      <c r="Q835" s="45"/>
      <c r="R835" s="38" t="str">
        <f>IF(M835="","",IF(ISNA(VLOOKUP(C835,#REF!,4,0)),"",VLOOKUP(C835,#REF!,4,0)))</f>
        <v/>
      </c>
      <c r="S835" s="60"/>
      <c r="T835" s="42" t="str">
        <f t="shared" si="23"/>
        <v/>
      </c>
      <c r="U835" s="61"/>
      <c r="V835" s="60"/>
      <c r="W835" s="47"/>
      <c r="X835" s="47"/>
      <c r="Y835" s="48"/>
      <c r="Z835" s="47"/>
      <c r="AA835" s="47"/>
      <c r="AB835" s="49"/>
      <c r="AC835" s="47"/>
      <c r="AD835" s="50"/>
      <c r="AE835" s="52"/>
      <c r="AF835" s="52"/>
      <c r="AG835" s="52"/>
      <c r="AH835" s="52"/>
      <c r="AI835" s="52"/>
      <c r="AJ835" s="52"/>
      <c r="AK835" s="68">
        <v>34</v>
      </c>
      <c r="AL835" s="54">
        <f>COUNTIF(U:AA,"=34")</f>
        <v>0</v>
      </c>
      <c r="AM835" s="51"/>
      <c r="AN835" s="51"/>
      <c r="AP835" s="5"/>
      <c r="AQ835" s="5"/>
      <c r="AR835" s="5"/>
      <c r="AS835" s="5"/>
    </row>
    <row r="836" spans="1:45" s="55" customFormat="1" ht="15" customHeight="1" thickBot="1">
      <c r="A836" s="58"/>
      <c r="B836" s="37"/>
      <c r="C836" s="36"/>
      <c r="D836" s="37"/>
      <c r="E836" s="37"/>
      <c r="F836" s="38" t="str">
        <f>IF(C836="","",IF(ISNA(VLOOKUP(C836,#REF!,2,0)),"",VLOOKUP(C836,#REF!,2,0)))</f>
        <v/>
      </c>
      <c r="G836" s="39"/>
      <c r="H836" s="40"/>
      <c r="I836" s="41"/>
      <c r="J836" s="40"/>
      <c r="K836" s="40"/>
      <c r="L836" s="42" t="str">
        <f t="shared" si="22"/>
        <v/>
      </c>
      <c r="M836" s="59" t="str">
        <f>IF(C836="","",IF(ISNA(VLOOKUP(C836,#REF!,3,0)),"",VLOOKUP(C836,#REF!,3,0)))</f>
        <v/>
      </c>
      <c r="N836" s="43"/>
      <c r="O836" s="44"/>
      <c r="P836" s="45"/>
      <c r="Q836" s="45"/>
      <c r="R836" s="38" t="str">
        <f>IF(M836="","",IF(ISNA(VLOOKUP(C836,#REF!,4,0)),"",VLOOKUP(C836,#REF!,4,0)))</f>
        <v/>
      </c>
      <c r="S836" s="60"/>
      <c r="T836" s="42" t="str">
        <f t="shared" si="23"/>
        <v/>
      </c>
      <c r="U836" s="61"/>
      <c r="V836" s="60"/>
      <c r="W836" s="46"/>
      <c r="X836" s="47"/>
      <c r="Y836" s="48"/>
      <c r="Z836" s="47"/>
      <c r="AA836" s="47"/>
      <c r="AB836" s="49"/>
      <c r="AC836" s="47"/>
      <c r="AD836" s="50"/>
      <c r="AE836" s="52"/>
      <c r="AF836" s="52"/>
      <c r="AG836" s="52"/>
      <c r="AH836" s="52"/>
      <c r="AI836" s="52"/>
      <c r="AJ836" s="52"/>
      <c r="AK836" s="63">
        <v>35</v>
      </c>
      <c r="AL836" s="54">
        <f>COUNTIF(U:AA,"=35")</f>
        <v>0</v>
      </c>
      <c r="AM836" s="51"/>
      <c r="AN836" s="51"/>
      <c r="AP836" s="5"/>
      <c r="AQ836" s="5"/>
      <c r="AR836" s="5"/>
      <c r="AS836" s="5"/>
    </row>
    <row r="837" spans="1:45" s="55" customFormat="1" ht="15" customHeight="1" thickBot="1">
      <c r="A837" s="58"/>
      <c r="B837" s="37"/>
      <c r="C837" s="36"/>
      <c r="D837" s="37"/>
      <c r="E837" s="37"/>
      <c r="F837" s="38" t="str">
        <f>IF(C837="","",IF(ISNA(VLOOKUP(C837,#REF!,2,0)),"",VLOOKUP(C837,#REF!,2,0)))</f>
        <v/>
      </c>
      <c r="G837" s="39"/>
      <c r="H837" s="40"/>
      <c r="I837" s="41"/>
      <c r="J837" s="40"/>
      <c r="K837" s="40"/>
      <c r="L837" s="42" t="str">
        <f t="shared" si="22"/>
        <v/>
      </c>
      <c r="M837" s="59" t="str">
        <f>IF(C837="","",IF(ISNA(VLOOKUP(C837,#REF!,3,0)),"",VLOOKUP(C837,#REF!,3,0)))</f>
        <v/>
      </c>
      <c r="N837" s="43"/>
      <c r="O837" s="44"/>
      <c r="P837" s="45"/>
      <c r="Q837" s="45"/>
      <c r="R837" s="38" t="str">
        <f>IF(M837="","",IF(ISNA(VLOOKUP(C837,#REF!,4,0)),"",VLOOKUP(C837,#REF!,4,0)))</f>
        <v/>
      </c>
      <c r="S837" s="60"/>
      <c r="T837" s="42" t="str">
        <f t="shared" si="23"/>
        <v/>
      </c>
      <c r="U837" s="61"/>
      <c r="V837" s="60"/>
      <c r="W837" s="46"/>
      <c r="X837" s="47"/>
      <c r="Y837" s="47"/>
      <c r="Z837" s="47"/>
      <c r="AA837" s="47"/>
      <c r="AB837" s="49"/>
      <c r="AC837" s="47"/>
      <c r="AD837" s="50"/>
      <c r="AE837" s="127"/>
      <c r="AF837" s="127"/>
      <c r="AG837" s="127"/>
      <c r="AH837" s="72"/>
      <c r="AI837" s="72"/>
      <c r="AJ837" s="72"/>
      <c r="AK837" s="68">
        <v>39</v>
      </c>
      <c r="AL837" s="54">
        <f>COUNTIF(U:AA,"=39")</f>
        <v>0</v>
      </c>
      <c r="AM837" s="51"/>
      <c r="AN837" s="51"/>
      <c r="AP837" s="5"/>
      <c r="AQ837" s="5"/>
      <c r="AR837" s="5"/>
      <c r="AS837" s="5"/>
    </row>
    <row r="838" spans="1:45" s="55" customFormat="1" ht="15" customHeight="1" thickBot="1">
      <c r="A838" s="58"/>
      <c r="B838" s="37"/>
      <c r="C838" s="36"/>
      <c r="D838" s="37"/>
      <c r="E838" s="37"/>
      <c r="F838" s="38" t="str">
        <f>IF(C838="","",IF(ISNA(VLOOKUP(C838,#REF!,2,0)),"",VLOOKUP(C838,#REF!,2,0)))</f>
        <v/>
      </c>
      <c r="G838" s="39"/>
      <c r="H838" s="40"/>
      <c r="I838" s="41"/>
      <c r="J838" s="40"/>
      <c r="K838" s="40"/>
      <c r="L838" s="42" t="str">
        <f t="shared" ref="L838:L901" si="24">IF(F838="","",IF(F838="-","",IF(G838-F838&lt;0,"",G838-F838)))</f>
        <v/>
      </c>
      <c r="M838" s="59" t="str">
        <f>IF(C838="","",IF(ISNA(VLOOKUP(C838,#REF!,3,0)),"",VLOOKUP(C838,#REF!,3,0)))</f>
        <v/>
      </c>
      <c r="N838" s="43"/>
      <c r="O838" s="44"/>
      <c r="P838" s="45"/>
      <c r="Q838" s="45"/>
      <c r="R838" s="38" t="str">
        <f>IF(M838="","",IF(ISNA(VLOOKUP(C838,#REF!,4,0)),"",VLOOKUP(C838,#REF!,4,0)))</f>
        <v/>
      </c>
      <c r="S838" s="60"/>
      <c r="T838" s="42" t="str">
        <f t="shared" si="23"/>
        <v/>
      </c>
      <c r="U838" s="61"/>
      <c r="V838" s="60"/>
      <c r="W838" s="46"/>
      <c r="X838" s="47"/>
      <c r="Y838" s="47"/>
      <c r="Z838" s="47"/>
      <c r="AA838" s="47"/>
      <c r="AB838" s="49"/>
      <c r="AC838" s="47"/>
      <c r="AD838" s="50"/>
      <c r="AE838" s="51"/>
      <c r="AF838" s="51"/>
      <c r="AG838" s="51"/>
      <c r="AH838" s="51"/>
      <c r="AI838" s="51"/>
      <c r="AJ838" s="51"/>
      <c r="AK838" s="73"/>
      <c r="AL838" s="54">
        <f>COUNTIF(U:AA,"=39")</f>
        <v>0</v>
      </c>
      <c r="AM838" s="52"/>
      <c r="AN838" s="52"/>
      <c r="AP838" s="5"/>
      <c r="AQ838" s="5"/>
      <c r="AR838" s="5"/>
      <c r="AS838" s="5"/>
    </row>
    <row r="839" spans="1:45" s="55" customFormat="1" ht="15" customHeight="1">
      <c r="A839" s="58"/>
      <c r="B839" s="37"/>
      <c r="C839" s="36"/>
      <c r="D839" s="37"/>
      <c r="E839" s="37"/>
      <c r="F839" s="38" t="str">
        <f>IF(C839="","",IF(ISNA(VLOOKUP(C839,#REF!,2,0)),"",VLOOKUP(C839,#REF!,2,0)))</f>
        <v/>
      </c>
      <c r="G839" s="39"/>
      <c r="H839" s="40"/>
      <c r="I839" s="41"/>
      <c r="J839" s="40"/>
      <c r="K839" s="40"/>
      <c r="L839" s="42" t="str">
        <f t="shared" si="24"/>
        <v/>
      </c>
      <c r="M839" s="59" t="str">
        <f>IF(C839="","",IF(ISNA(VLOOKUP(C839,#REF!,3,0)),"",VLOOKUP(C839,#REF!,3,0)))</f>
        <v/>
      </c>
      <c r="N839" s="43"/>
      <c r="O839" s="44"/>
      <c r="P839" s="45"/>
      <c r="Q839" s="45"/>
      <c r="R839" s="38" t="str">
        <f>IF(M839="","",IF(ISNA(VLOOKUP(C839,#REF!,4,0)),"",VLOOKUP(C839,#REF!,4,0)))</f>
        <v/>
      </c>
      <c r="S839" s="60"/>
      <c r="T839" s="42" t="str">
        <f t="shared" si="23"/>
        <v/>
      </c>
      <c r="U839" s="61"/>
      <c r="V839" s="60"/>
      <c r="W839" s="47"/>
      <c r="X839" s="47"/>
      <c r="Y839" s="48"/>
      <c r="Z839" s="47"/>
      <c r="AA839" s="47"/>
      <c r="AB839" s="49"/>
      <c r="AC839" s="47"/>
      <c r="AD839" s="50"/>
      <c r="AE839" s="73"/>
      <c r="AF839" s="73"/>
      <c r="AG839" s="73"/>
      <c r="AH839" s="73"/>
      <c r="AI839" s="73"/>
      <c r="AJ839" s="73"/>
      <c r="AK839" s="73"/>
      <c r="AL839" s="73"/>
      <c r="AM839" s="73"/>
      <c r="AN839" s="73"/>
      <c r="AP839" s="5"/>
      <c r="AQ839" s="5"/>
      <c r="AR839" s="5"/>
      <c r="AS839" s="5"/>
    </row>
    <row r="840" spans="1:45" s="55" customFormat="1" ht="15" customHeight="1">
      <c r="A840" s="58"/>
      <c r="B840" s="37"/>
      <c r="C840" s="36"/>
      <c r="D840" s="37"/>
      <c r="E840" s="37"/>
      <c r="F840" s="38" t="str">
        <f>IF(C840="","",IF(ISNA(VLOOKUP(C840,#REF!,2,0)),"",VLOOKUP(C840,#REF!,2,0)))</f>
        <v/>
      </c>
      <c r="G840" s="39"/>
      <c r="H840" s="40"/>
      <c r="I840" s="41"/>
      <c r="J840" s="40"/>
      <c r="K840" s="40"/>
      <c r="L840" s="42" t="str">
        <f t="shared" si="24"/>
        <v/>
      </c>
      <c r="M840" s="59" t="str">
        <f>IF(C840="","",IF(ISNA(VLOOKUP(C840,#REF!,3,0)),"",VLOOKUP(C840,#REF!,3,0)))</f>
        <v/>
      </c>
      <c r="N840" s="43"/>
      <c r="O840" s="44"/>
      <c r="P840" s="45"/>
      <c r="Q840" s="45"/>
      <c r="R840" s="38" t="str">
        <f>IF(M840="","",IF(ISNA(VLOOKUP(C840,#REF!,4,0)),"",VLOOKUP(C840,#REF!,4,0)))</f>
        <v/>
      </c>
      <c r="S840" s="60"/>
      <c r="T840" s="42" t="str">
        <f t="shared" si="23"/>
        <v/>
      </c>
      <c r="U840" s="61"/>
      <c r="V840" s="60"/>
      <c r="W840" s="47"/>
      <c r="X840" s="47"/>
      <c r="Y840" s="47"/>
      <c r="Z840" s="47"/>
      <c r="AA840" s="47"/>
      <c r="AB840" s="49"/>
      <c r="AC840" s="47"/>
      <c r="AD840" s="50"/>
      <c r="AE840"/>
      <c r="AF840"/>
      <c r="AG840"/>
      <c r="AH840"/>
      <c r="AI840"/>
      <c r="AJ840"/>
      <c r="AK840"/>
      <c r="AL840"/>
      <c r="AM840"/>
      <c r="AN840"/>
      <c r="AP840" s="5"/>
      <c r="AQ840" s="5"/>
      <c r="AR840" s="5"/>
      <c r="AS840" s="5"/>
    </row>
    <row r="841" spans="1:45" s="55" customFormat="1" ht="15" customHeight="1">
      <c r="A841" s="58"/>
      <c r="B841" s="37"/>
      <c r="C841" s="36"/>
      <c r="D841" s="37"/>
      <c r="E841" s="37"/>
      <c r="F841" s="38" t="str">
        <f>IF(C841="","",IF(ISNA(VLOOKUP(C841,#REF!,2,0)),"",VLOOKUP(C841,#REF!,2,0)))</f>
        <v/>
      </c>
      <c r="G841" s="39"/>
      <c r="H841" s="40"/>
      <c r="I841" s="41"/>
      <c r="J841" s="40"/>
      <c r="K841" s="40"/>
      <c r="L841" s="42" t="str">
        <f t="shared" si="24"/>
        <v/>
      </c>
      <c r="M841" s="59" t="str">
        <f>IF(C841="","",IF(ISNA(VLOOKUP(C841,#REF!,3,0)),"",VLOOKUP(C841,#REF!,3,0)))</f>
        <v/>
      </c>
      <c r="N841" s="43"/>
      <c r="O841" s="44"/>
      <c r="P841" s="45"/>
      <c r="Q841" s="45"/>
      <c r="R841" s="38" t="str">
        <f>IF(M841="","",IF(ISNA(VLOOKUP(C841,#REF!,4,0)),"",VLOOKUP(C841,#REF!,4,0)))</f>
        <v/>
      </c>
      <c r="S841" s="60"/>
      <c r="T841" s="42" t="str">
        <f t="shared" si="23"/>
        <v/>
      </c>
      <c r="U841" s="61"/>
      <c r="V841" s="60"/>
      <c r="W841" s="47"/>
      <c r="X841" s="47"/>
      <c r="Y841" s="47"/>
      <c r="Z841" s="47"/>
      <c r="AA841" s="47"/>
      <c r="AB841" s="49"/>
      <c r="AC841" s="47"/>
      <c r="AD841" s="50"/>
      <c r="AE841"/>
      <c r="AF841"/>
      <c r="AG841"/>
      <c r="AH841"/>
      <c r="AI841"/>
      <c r="AJ841"/>
      <c r="AK841"/>
      <c r="AL841"/>
      <c r="AM841"/>
      <c r="AN841"/>
      <c r="AP841" s="5"/>
      <c r="AQ841" s="5"/>
      <c r="AR841" s="5"/>
      <c r="AS841" s="5"/>
    </row>
    <row r="842" spans="1:45" s="55" customFormat="1" ht="15" customHeight="1">
      <c r="A842" s="58"/>
      <c r="B842" s="37"/>
      <c r="C842" s="36"/>
      <c r="D842" s="37"/>
      <c r="E842" s="37"/>
      <c r="F842" s="38" t="str">
        <f>IF(C842="","",IF(ISNA(VLOOKUP(C842,#REF!,2,0)),"",VLOOKUP(C842,#REF!,2,0)))</f>
        <v/>
      </c>
      <c r="G842" s="39"/>
      <c r="H842" s="40"/>
      <c r="I842" s="41"/>
      <c r="J842" s="40"/>
      <c r="K842" s="40"/>
      <c r="L842" s="42" t="str">
        <f t="shared" si="24"/>
        <v/>
      </c>
      <c r="M842" s="59" t="str">
        <f>IF(C842="","",IF(ISNA(VLOOKUP(C842,#REF!,3,0)),"",VLOOKUP(C842,#REF!,3,0)))</f>
        <v/>
      </c>
      <c r="N842" s="43"/>
      <c r="O842" s="44"/>
      <c r="P842" s="45"/>
      <c r="Q842" s="45"/>
      <c r="R842" s="38" t="str">
        <f>IF(M842="","",IF(ISNA(VLOOKUP(C842,#REF!,4,0)),"",VLOOKUP(C842,#REF!,4,0)))</f>
        <v/>
      </c>
      <c r="S842" s="60"/>
      <c r="T842" s="42" t="str">
        <f t="shared" si="23"/>
        <v/>
      </c>
      <c r="U842" s="61"/>
      <c r="V842" s="60"/>
      <c r="W842" s="47"/>
      <c r="X842" s="47"/>
      <c r="Y842" s="47"/>
      <c r="Z842" s="47"/>
      <c r="AA842" s="47"/>
      <c r="AB842" s="49"/>
      <c r="AC842" s="47"/>
      <c r="AD842" s="50"/>
      <c r="AE842"/>
      <c r="AF842"/>
      <c r="AG842"/>
      <c r="AH842"/>
      <c r="AI842"/>
      <c r="AJ842"/>
      <c r="AK842"/>
      <c r="AL842"/>
      <c r="AM842"/>
      <c r="AN842"/>
      <c r="AP842" s="5"/>
      <c r="AQ842" s="5"/>
      <c r="AR842" s="5"/>
      <c r="AS842" s="5"/>
    </row>
    <row r="843" spans="1:45" s="55" customFormat="1" ht="15" customHeight="1">
      <c r="A843" s="58"/>
      <c r="B843" s="37"/>
      <c r="C843" s="36"/>
      <c r="D843" s="37"/>
      <c r="E843" s="37"/>
      <c r="F843" s="38" t="str">
        <f>IF(C843="","",IF(ISNA(VLOOKUP(C843,#REF!,2,0)),"",VLOOKUP(C843,#REF!,2,0)))</f>
        <v/>
      </c>
      <c r="G843" s="39"/>
      <c r="H843" s="40"/>
      <c r="I843" s="41"/>
      <c r="J843" s="40"/>
      <c r="K843" s="40"/>
      <c r="L843" s="42" t="str">
        <f t="shared" si="24"/>
        <v/>
      </c>
      <c r="M843" s="59" t="str">
        <f>IF(C843="","",IF(ISNA(VLOOKUP(C843,#REF!,3,0)),"",VLOOKUP(C843,#REF!,3,0)))</f>
        <v/>
      </c>
      <c r="N843" s="43"/>
      <c r="O843" s="44"/>
      <c r="P843" s="45"/>
      <c r="Q843" s="45"/>
      <c r="R843" s="38" t="str">
        <f>IF(M843="","",IF(ISNA(VLOOKUP(C843,#REF!,4,0)),"",VLOOKUP(C843,#REF!,4,0)))</f>
        <v/>
      </c>
      <c r="S843" s="60"/>
      <c r="T843" s="42" t="str">
        <f t="shared" si="23"/>
        <v/>
      </c>
      <c r="U843" s="61"/>
      <c r="V843" s="60"/>
      <c r="W843" s="47"/>
      <c r="X843" s="47"/>
      <c r="Y843" s="48"/>
      <c r="Z843" s="47"/>
      <c r="AA843" s="47"/>
      <c r="AB843" s="49"/>
      <c r="AC843" s="47"/>
      <c r="AD843" s="50"/>
      <c r="AE843"/>
      <c r="AF843"/>
      <c r="AG843"/>
      <c r="AH843"/>
      <c r="AI843"/>
      <c r="AJ843"/>
      <c r="AK843"/>
      <c r="AL843"/>
      <c r="AM843"/>
      <c r="AN843"/>
      <c r="AP843" s="5"/>
      <c r="AQ843" s="5"/>
      <c r="AR843" s="5"/>
      <c r="AS843" s="5"/>
    </row>
    <row r="844" spans="1:45" s="55" customFormat="1" ht="15" customHeight="1">
      <c r="A844" s="58"/>
      <c r="B844" s="37"/>
      <c r="C844" s="36"/>
      <c r="D844" s="37"/>
      <c r="E844" s="37"/>
      <c r="F844" s="38" t="str">
        <f>IF(C844="","",IF(ISNA(VLOOKUP(C844,#REF!,2,0)),"",VLOOKUP(C844,#REF!,2,0)))</f>
        <v/>
      </c>
      <c r="G844" s="39"/>
      <c r="H844" s="40"/>
      <c r="I844" s="41"/>
      <c r="J844" s="40"/>
      <c r="K844" s="40"/>
      <c r="L844" s="42" t="str">
        <f t="shared" si="24"/>
        <v/>
      </c>
      <c r="M844" s="59" t="str">
        <f>IF(C844="","",IF(ISNA(VLOOKUP(C844,#REF!,3,0)),"",VLOOKUP(C844,#REF!,3,0)))</f>
        <v/>
      </c>
      <c r="N844" s="43"/>
      <c r="O844" s="44"/>
      <c r="P844" s="45"/>
      <c r="Q844" s="45"/>
      <c r="R844" s="38" t="str">
        <f>IF(M844="","",IF(ISNA(VLOOKUP(C844,#REF!,4,0)),"",VLOOKUP(C844,#REF!,4,0)))</f>
        <v/>
      </c>
      <c r="S844" s="60"/>
      <c r="T844" s="42" t="str">
        <f t="shared" si="23"/>
        <v/>
      </c>
      <c r="U844" s="61"/>
      <c r="V844" s="60"/>
      <c r="W844" s="47"/>
      <c r="X844" s="47"/>
      <c r="Y844" s="47"/>
      <c r="Z844" s="47"/>
      <c r="AA844" s="47"/>
      <c r="AB844" s="49"/>
      <c r="AC844" s="47"/>
      <c r="AD844" s="50"/>
      <c r="AE844"/>
      <c r="AF844"/>
      <c r="AG844"/>
      <c r="AH844"/>
      <c r="AI844"/>
      <c r="AJ844"/>
      <c r="AK844"/>
      <c r="AL844"/>
      <c r="AM844"/>
      <c r="AN844"/>
      <c r="AP844" s="5"/>
      <c r="AQ844" s="5"/>
      <c r="AR844" s="5"/>
      <c r="AS844" s="5"/>
    </row>
    <row r="845" spans="1:45" s="55" customFormat="1" ht="15" customHeight="1">
      <c r="A845" s="58"/>
      <c r="B845" s="37"/>
      <c r="C845" s="36"/>
      <c r="D845" s="37"/>
      <c r="E845" s="37"/>
      <c r="F845" s="38" t="str">
        <f>IF(C845="","",IF(ISNA(VLOOKUP(C845,#REF!,2,0)),"",VLOOKUP(C845,#REF!,2,0)))</f>
        <v/>
      </c>
      <c r="G845" s="39"/>
      <c r="H845" s="40"/>
      <c r="I845" s="41"/>
      <c r="J845" s="40"/>
      <c r="K845" s="40"/>
      <c r="L845" s="42" t="str">
        <f t="shared" si="24"/>
        <v/>
      </c>
      <c r="M845" s="59" t="str">
        <f>IF(C845="","",IF(ISNA(VLOOKUP(C845,#REF!,3,0)),"",VLOOKUP(C845,#REF!,3,0)))</f>
        <v/>
      </c>
      <c r="N845" s="43"/>
      <c r="O845" s="44"/>
      <c r="P845" s="45"/>
      <c r="Q845" s="45"/>
      <c r="R845" s="38" t="str">
        <f>IF(M845="","",IF(ISNA(VLOOKUP(C845,#REF!,4,0)),"",VLOOKUP(C845,#REF!,4,0)))</f>
        <v/>
      </c>
      <c r="S845" s="60"/>
      <c r="T845" s="42" t="str">
        <f t="shared" si="23"/>
        <v/>
      </c>
      <c r="U845" s="61"/>
      <c r="V845" s="60"/>
      <c r="W845" s="62"/>
      <c r="X845" s="47"/>
      <c r="Y845" s="47"/>
      <c r="Z845" s="47"/>
      <c r="AA845" s="47"/>
      <c r="AB845" s="49"/>
      <c r="AC845" s="47"/>
      <c r="AD845" s="50"/>
      <c r="AE845"/>
      <c r="AF845"/>
      <c r="AG845"/>
      <c r="AH845"/>
      <c r="AI845"/>
      <c r="AJ845"/>
      <c r="AK845"/>
      <c r="AL845"/>
      <c r="AM845"/>
      <c r="AN845"/>
      <c r="AP845" s="5"/>
      <c r="AQ845" s="5"/>
      <c r="AR845" s="5"/>
      <c r="AS845" s="5"/>
    </row>
    <row r="846" spans="1:45" s="55" customFormat="1" ht="15" customHeight="1">
      <c r="A846" s="58"/>
      <c r="B846" s="37"/>
      <c r="C846" s="36"/>
      <c r="D846" s="37"/>
      <c r="E846" s="37"/>
      <c r="F846" s="38" t="str">
        <f>IF(C846="","",IF(ISNA(VLOOKUP(C846,#REF!,2,0)),"",VLOOKUP(C846,#REF!,2,0)))</f>
        <v/>
      </c>
      <c r="G846" s="39"/>
      <c r="H846" s="40"/>
      <c r="I846" s="41"/>
      <c r="J846" s="40"/>
      <c r="K846" s="40"/>
      <c r="L846" s="42" t="str">
        <f t="shared" si="24"/>
        <v/>
      </c>
      <c r="M846" s="59" t="str">
        <f>IF(C846="","",IF(ISNA(VLOOKUP(C846,#REF!,3,0)),"",VLOOKUP(C846,#REF!,3,0)))</f>
        <v/>
      </c>
      <c r="N846" s="43"/>
      <c r="O846" s="44"/>
      <c r="P846" s="45"/>
      <c r="Q846" s="45"/>
      <c r="R846" s="38" t="str">
        <f>IF(M846="","",IF(ISNA(VLOOKUP(C846,#REF!,4,0)),"",VLOOKUP(C846,#REF!,4,0)))</f>
        <v/>
      </c>
      <c r="S846" s="60"/>
      <c r="T846" s="42" t="str">
        <f t="shared" si="23"/>
        <v/>
      </c>
      <c r="U846" s="61"/>
      <c r="V846" s="60"/>
      <c r="W846" s="47"/>
      <c r="X846" s="47"/>
      <c r="Y846" s="47"/>
      <c r="Z846" s="47"/>
      <c r="AA846" s="47"/>
      <c r="AB846" s="49"/>
      <c r="AC846" s="47"/>
      <c r="AD846" s="50"/>
      <c r="AE846"/>
      <c r="AF846"/>
      <c r="AG846"/>
      <c r="AH846"/>
      <c r="AI846"/>
      <c r="AJ846"/>
      <c r="AK846"/>
      <c r="AL846"/>
      <c r="AM846"/>
      <c r="AN846"/>
      <c r="AP846" s="5"/>
      <c r="AQ846" s="5"/>
      <c r="AR846" s="5"/>
      <c r="AS846" s="5"/>
    </row>
    <row r="847" spans="1:45" s="55" customFormat="1" ht="15" customHeight="1">
      <c r="A847" s="58"/>
      <c r="B847" s="37"/>
      <c r="C847" s="36"/>
      <c r="D847" s="37"/>
      <c r="E847" s="37"/>
      <c r="F847" s="38" t="str">
        <f>IF(C847="","",IF(ISNA(VLOOKUP(C847,#REF!,2,0)),"",VLOOKUP(C847,#REF!,2,0)))</f>
        <v/>
      </c>
      <c r="G847" s="39"/>
      <c r="H847" s="40"/>
      <c r="I847" s="41"/>
      <c r="J847" s="40"/>
      <c r="K847" s="40"/>
      <c r="L847" s="42" t="str">
        <f t="shared" si="24"/>
        <v/>
      </c>
      <c r="M847" s="59" t="str">
        <f>IF(C847="","",IF(ISNA(VLOOKUP(C847,#REF!,3,0)),"",VLOOKUP(C847,#REF!,3,0)))</f>
        <v/>
      </c>
      <c r="N847" s="43"/>
      <c r="O847" s="44"/>
      <c r="P847" s="45"/>
      <c r="Q847" s="45"/>
      <c r="R847" s="38" t="str">
        <f>IF(M847="","",IF(ISNA(VLOOKUP(C847,#REF!,4,0)),"",VLOOKUP(C847,#REF!,4,0)))</f>
        <v/>
      </c>
      <c r="S847" s="60"/>
      <c r="T847" s="42" t="str">
        <f t="shared" si="23"/>
        <v/>
      </c>
      <c r="U847" s="61"/>
      <c r="V847" s="60"/>
      <c r="W847" s="47"/>
      <c r="X847" s="47"/>
      <c r="Y847" s="48"/>
      <c r="Z847" s="47"/>
      <c r="AA847" s="47"/>
      <c r="AB847" s="49"/>
      <c r="AC847" s="47"/>
      <c r="AD847" s="50"/>
      <c r="AE847"/>
      <c r="AF847"/>
      <c r="AG847"/>
      <c r="AH847"/>
      <c r="AI847"/>
      <c r="AJ847"/>
      <c r="AK847"/>
      <c r="AL847"/>
      <c r="AM847"/>
      <c r="AN847"/>
      <c r="AP847" s="5"/>
      <c r="AQ847" s="5"/>
      <c r="AR847" s="5"/>
      <c r="AS847" s="5"/>
    </row>
    <row r="848" spans="1:45" s="55" customFormat="1" ht="15" customHeight="1">
      <c r="A848" s="58"/>
      <c r="B848" s="37"/>
      <c r="C848" s="36"/>
      <c r="D848" s="37"/>
      <c r="E848" s="37"/>
      <c r="F848" s="38" t="str">
        <f>IF(C848="","",IF(ISNA(VLOOKUP(C848,#REF!,2,0)),"",VLOOKUP(C848,#REF!,2,0)))</f>
        <v/>
      </c>
      <c r="G848" s="39"/>
      <c r="H848" s="40"/>
      <c r="I848" s="41"/>
      <c r="J848" s="40"/>
      <c r="K848" s="40"/>
      <c r="L848" s="42" t="str">
        <f t="shared" si="24"/>
        <v/>
      </c>
      <c r="M848" s="59" t="str">
        <f>IF(C848="","",IF(ISNA(VLOOKUP(C848,#REF!,3,0)),"",VLOOKUP(C848,#REF!,3,0)))</f>
        <v/>
      </c>
      <c r="N848" s="43"/>
      <c r="O848" s="44"/>
      <c r="P848" s="45"/>
      <c r="Q848" s="45"/>
      <c r="R848" s="38" t="str">
        <f>IF(M848="","",IF(ISNA(VLOOKUP(C848,#REF!,4,0)),"",VLOOKUP(C848,#REF!,4,0)))</f>
        <v/>
      </c>
      <c r="S848" s="60"/>
      <c r="T848" s="42" t="str">
        <f t="shared" si="23"/>
        <v/>
      </c>
      <c r="U848" s="61"/>
      <c r="V848" s="60"/>
      <c r="W848" s="47"/>
      <c r="X848" s="47"/>
      <c r="Y848" s="47"/>
      <c r="Z848" s="47"/>
      <c r="AA848" s="47"/>
      <c r="AB848" s="49"/>
      <c r="AC848" s="47"/>
      <c r="AD848" s="50"/>
      <c r="AE848"/>
      <c r="AF848"/>
      <c r="AG848"/>
      <c r="AH848"/>
      <c r="AI848"/>
      <c r="AJ848"/>
      <c r="AK848"/>
      <c r="AL848"/>
      <c r="AM848"/>
      <c r="AN848"/>
      <c r="AP848" s="5"/>
      <c r="AQ848" s="5"/>
      <c r="AR848" s="5"/>
      <c r="AS848" s="5"/>
    </row>
    <row r="849" spans="1:45" s="55" customFormat="1" ht="15" customHeight="1">
      <c r="A849" s="58"/>
      <c r="B849" s="37"/>
      <c r="C849" s="36"/>
      <c r="D849" s="37"/>
      <c r="E849" s="37"/>
      <c r="F849" s="38" t="str">
        <f>IF(C849="","",IF(ISNA(VLOOKUP(C849,#REF!,2,0)),"",VLOOKUP(C849,#REF!,2,0)))</f>
        <v/>
      </c>
      <c r="G849" s="39"/>
      <c r="H849" s="40"/>
      <c r="I849" s="41"/>
      <c r="J849" s="40"/>
      <c r="K849" s="40"/>
      <c r="L849" s="42" t="str">
        <f t="shared" si="24"/>
        <v/>
      </c>
      <c r="M849" s="59" t="str">
        <f>IF(C849="","",IF(ISNA(VLOOKUP(C849,#REF!,3,0)),"",VLOOKUP(C849,#REF!,3,0)))</f>
        <v/>
      </c>
      <c r="N849" s="43"/>
      <c r="O849" s="44"/>
      <c r="P849" s="45"/>
      <c r="Q849" s="45"/>
      <c r="R849" s="38" t="str">
        <f>IF(M849="","",IF(ISNA(VLOOKUP(C849,#REF!,4,0)),"",VLOOKUP(C849,#REF!,4,0)))</f>
        <v/>
      </c>
      <c r="S849" s="60"/>
      <c r="T849" s="42" t="str">
        <f t="shared" si="23"/>
        <v/>
      </c>
      <c r="U849" s="61"/>
      <c r="V849" s="60"/>
      <c r="W849" s="46"/>
      <c r="X849" s="47"/>
      <c r="Y849" s="48"/>
      <c r="Z849" s="47"/>
      <c r="AA849" s="48"/>
      <c r="AB849" s="76"/>
      <c r="AC849" s="62"/>
      <c r="AE849"/>
      <c r="AF849"/>
      <c r="AG849"/>
      <c r="AH849"/>
      <c r="AI849"/>
      <c r="AJ849"/>
      <c r="AK849"/>
      <c r="AL849"/>
      <c r="AM849"/>
      <c r="AN849"/>
      <c r="AP849" s="5"/>
      <c r="AQ849" s="5"/>
      <c r="AR849" s="5"/>
      <c r="AS849" s="5"/>
    </row>
    <row r="850" spans="1:45" s="55" customFormat="1" ht="15" customHeight="1">
      <c r="A850" s="58"/>
      <c r="B850" s="37"/>
      <c r="C850" s="36"/>
      <c r="D850" s="37"/>
      <c r="E850" s="37"/>
      <c r="F850" s="38" t="str">
        <f>IF(C850="","",IF(ISNA(VLOOKUP(C850,#REF!,2,0)),"",VLOOKUP(C850,#REF!,2,0)))</f>
        <v/>
      </c>
      <c r="G850" s="39"/>
      <c r="H850" s="40"/>
      <c r="I850" s="41"/>
      <c r="J850" s="40"/>
      <c r="K850" s="40"/>
      <c r="L850" s="42" t="str">
        <f t="shared" si="24"/>
        <v/>
      </c>
      <c r="M850" s="59" t="str">
        <f>IF(C850="","",IF(ISNA(VLOOKUP(C850,#REF!,3,0)),"",VLOOKUP(C850,#REF!,3,0)))</f>
        <v/>
      </c>
      <c r="N850" s="43"/>
      <c r="O850" s="44"/>
      <c r="P850" s="45"/>
      <c r="Q850" s="45"/>
      <c r="R850" s="38" t="str">
        <f>IF(M850="","",IF(ISNA(VLOOKUP(C850,#REF!,4,0)),"",VLOOKUP(C850,#REF!,4,0)))</f>
        <v/>
      </c>
      <c r="S850" s="60"/>
      <c r="T850" s="42" t="str">
        <f t="shared" si="23"/>
        <v/>
      </c>
      <c r="U850" s="61"/>
      <c r="V850" s="60"/>
      <c r="W850" s="47"/>
      <c r="X850" s="47"/>
      <c r="Y850" s="47"/>
      <c r="Z850" s="47"/>
      <c r="AA850" s="47"/>
      <c r="AB850" s="49"/>
      <c r="AC850" s="47"/>
      <c r="AD850" s="50"/>
      <c r="AE850"/>
      <c r="AF850"/>
      <c r="AG850"/>
      <c r="AH850"/>
      <c r="AI850"/>
      <c r="AJ850"/>
      <c r="AK850"/>
      <c r="AL850"/>
      <c r="AM850"/>
      <c r="AN850"/>
      <c r="AP850" s="5"/>
      <c r="AQ850" s="5"/>
      <c r="AR850" s="5"/>
      <c r="AS850" s="5"/>
    </row>
    <row r="851" spans="1:45" s="55" customFormat="1" ht="15" customHeight="1">
      <c r="A851" s="58"/>
      <c r="B851" s="37"/>
      <c r="C851" s="36"/>
      <c r="D851" s="37"/>
      <c r="E851" s="37"/>
      <c r="F851" s="38" t="str">
        <f>IF(C851="","",IF(ISNA(VLOOKUP(C851,#REF!,2,0)),"",VLOOKUP(C851,#REF!,2,0)))</f>
        <v/>
      </c>
      <c r="G851" s="39"/>
      <c r="H851" s="40"/>
      <c r="I851" s="41"/>
      <c r="J851" s="40"/>
      <c r="K851" s="40"/>
      <c r="L851" s="42" t="str">
        <f t="shared" si="24"/>
        <v/>
      </c>
      <c r="M851" s="59" t="str">
        <f>IF(C851="","",IF(ISNA(VLOOKUP(C851,#REF!,3,0)),"",VLOOKUP(C851,#REF!,3,0)))</f>
        <v/>
      </c>
      <c r="N851" s="43"/>
      <c r="O851" s="44"/>
      <c r="P851" s="45"/>
      <c r="Q851" s="45"/>
      <c r="R851" s="38" t="str">
        <f>IF(M851="","",IF(ISNA(VLOOKUP(C851,#REF!,4,0)),"",VLOOKUP(C851,#REF!,4,0)))</f>
        <v/>
      </c>
      <c r="S851" s="60"/>
      <c r="T851" s="42" t="str">
        <f t="shared" si="23"/>
        <v/>
      </c>
      <c r="U851" s="61"/>
      <c r="V851" s="60"/>
      <c r="W851" s="47"/>
      <c r="X851" s="47"/>
      <c r="Y851" s="48"/>
      <c r="Z851" s="47"/>
      <c r="AA851" s="47"/>
      <c r="AB851" s="49"/>
      <c r="AC851" s="47"/>
      <c r="AD851" s="50"/>
      <c r="AE851"/>
      <c r="AF851"/>
      <c r="AG851"/>
      <c r="AH851"/>
      <c r="AI851"/>
      <c r="AJ851"/>
      <c r="AK851"/>
      <c r="AL851"/>
      <c r="AM851"/>
      <c r="AN851"/>
      <c r="AP851" s="5"/>
      <c r="AQ851" s="5"/>
      <c r="AR851" s="5"/>
      <c r="AS851" s="5"/>
    </row>
    <row r="852" spans="1:45" s="55" customFormat="1" ht="15" customHeight="1">
      <c r="A852" s="58"/>
      <c r="B852" s="37"/>
      <c r="C852" s="36"/>
      <c r="D852" s="37"/>
      <c r="E852" s="37"/>
      <c r="F852" s="38" t="str">
        <f>IF(C852="","",IF(ISNA(VLOOKUP(C852,#REF!,2,0)),"",VLOOKUP(C852,#REF!,2,0)))</f>
        <v/>
      </c>
      <c r="G852" s="39"/>
      <c r="H852" s="40"/>
      <c r="I852" s="41"/>
      <c r="J852" s="40"/>
      <c r="K852" s="40"/>
      <c r="L852" s="42" t="str">
        <f t="shared" si="24"/>
        <v/>
      </c>
      <c r="M852" s="59" t="str">
        <f>IF(C852="","",IF(ISNA(VLOOKUP(C852,#REF!,3,0)),"",VLOOKUP(C852,#REF!,3,0)))</f>
        <v/>
      </c>
      <c r="N852" s="43"/>
      <c r="O852" s="44"/>
      <c r="P852" s="45"/>
      <c r="Q852" s="45"/>
      <c r="R852" s="38" t="str">
        <f>IF(M852="","",IF(ISNA(VLOOKUP(C852,#REF!,4,0)),"",VLOOKUP(C852,#REF!,4,0)))</f>
        <v/>
      </c>
      <c r="S852" s="60"/>
      <c r="T852" s="42" t="str">
        <f t="shared" si="23"/>
        <v/>
      </c>
      <c r="U852" s="61"/>
      <c r="V852" s="60"/>
      <c r="W852" s="46"/>
      <c r="X852" s="47"/>
      <c r="Y852" s="48"/>
      <c r="Z852" s="47"/>
      <c r="AA852" s="47"/>
      <c r="AB852" s="49"/>
      <c r="AC852" s="47"/>
      <c r="AD852" s="50"/>
      <c r="AE852"/>
      <c r="AF852"/>
      <c r="AG852"/>
      <c r="AH852"/>
      <c r="AI852"/>
      <c r="AJ852"/>
      <c r="AK852"/>
      <c r="AL852"/>
      <c r="AM852"/>
      <c r="AN852"/>
      <c r="AP852" s="5"/>
      <c r="AQ852" s="5"/>
      <c r="AR852" s="5"/>
      <c r="AS852" s="5"/>
    </row>
    <row r="853" spans="1:45" s="55" customFormat="1" ht="15" customHeight="1">
      <c r="A853" s="58"/>
      <c r="B853" s="37"/>
      <c r="C853" s="36"/>
      <c r="D853" s="37"/>
      <c r="E853" s="37"/>
      <c r="F853" s="38" t="str">
        <f>IF(C853="","",IF(ISNA(VLOOKUP(C853,#REF!,2,0)),"",VLOOKUP(C853,#REF!,2,0)))</f>
        <v/>
      </c>
      <c r="G853" s="39"/>
      <c r="H853" s="40"/>
      <c r="I853" s="41"/>
      <c r="J853" s="40"/>
      <c r="K853" s="40"/>
      <c r="L853" s="42" t="str">
        <f t="shared" si="24"/>
        <v/>
      </c>
      <c r="M853" s="59" t="str">
        <f>IF(C853="","",IF(ISNA(VLOOKUP(C853,#REF!,3,0)),"",VLOOKUP(C853,#REF!,3,0)))</f>
        <v/>
      </c>
      <c r="N853" s="43"/>
      <c r="O853" s="44"/>
      <c r="P853" s="45"/>
      <c r="Q853" s="45"/>
      <c r="R853" s="38" t="str">
        <f>IF(M853="","",IF(ISNA(VLOOKUP(C853,#REF!,4,0)),"",VLOOKUP(C853,#REF!,4,0)))</f>
        <v/>
      </c>
      <c r="S853" s="60"/>
      <c r="T853" s="42" t="str">
        <f t="shared" si="23"/>
        <v/>
      </c>
      <c r="U853" s="61"/>
      <c r="V853" s="60"/>
      <c r="W853" s="46"/>
      <c r="X853" s="47"/>
      <c r="Y853" s="47"/>
      <c r="Z853" s="47"/>
      <c r="AA853" s="47"/>
      <c r="AB853" s="49"/>
      <c r="AC853" s="47"/>
      <c r="AD853" s="50"/>
      <c r="AE853"/>
      <c r="AF853"/>
      <c r="AG853"/>
      <c r="AH853"/>
      <c r="AI853"/>
      <c r="AJ853"/>
      <c r="AK853"/>
      <c r="AL853"/>
      <c r="AM853"/>
      <c r="AN853"/>
      <c r="AP853" s="5"/>
      <c r="AQ853" s="5"/>
      <c r="AR853" s="5"/>
      <c r="AS853" s="5"/>
    </row>
    <row r="854" spans="1:45" s="55" customFormat="1" ht="15" customHeight="1">
      <c r="A854" s="58"/>
      <c r="B854" s="37"/>
      <c r="C854" s="36"/>
      <c r="D854" s="37"/>
      <c r="E854" s="37"/>
      <c r="F854" s="38" t="str">
        <f>IF(C854="","",IF(ISNA(VLOOKUP(C854,#REF!,2,0)),"",VLOOKUP(C854,#REF!,2,0)))</f>
        <v/>
      </c>
      <c r="G854" s="39"/>
      <c r="H854" s="40"/>
      <c r="I854" s="41"/>
      <c r="J854" s="40"/>
      <c r="K854" s="40"/>
      <c r="L854" s="42" t="str">
        <f t="shared" si="24"/>
        <v/>
      </c>
      <c r="M854" s="59" t="str">
        <f>IF(C854="","",IF(ISNA(VLOOKUP(C854,#REF!,3,0)),"",VLOOKUP(C854,#REF!,3,0)))</f>
        <v/>
      </c>
      <c r="N854" s="43"/>
      <c r="O854" s="44"/>
      <c r="P854" s="45"/>
      <c r="Q854" s="45"/>
      <c r="R854" s="38" t="str">
        <f>IF(M854="","",IF(ISNA(VLOOKUP(C854,#REF!,4,0)),"",VLOOKUP(C854,#REF!,4,0)))</f>
        <v/>
      </c>
      <c r="S854" s="60"/>
      <c r="T854" s="42" t="str">
        <f t="shared" si="23"/>
        <v/>
      </c>
      <c r="U854" s="61"/>
      <c r="V854" s="60"/>
      <c r="W854" s="46"/>
      <c r="X854" s="47"/>
      <c r="Y854" s="47"/>
      <c r="Z854" s="47"/>
      <c r="AA854" s="47"/>
      <c r="AB854" s="49"/>
      <c r="AC854" s="47"/>
      <c r="AD854" s="50"/>
      <c r="AE854"/>
      <c r="AF854"/>
      <c r="AG854"/>
      <c r="AH854"/>
      <c r="AI854"/>
      <c r="AJ854"/>
      <c r="AK854"/>
      <c r="AL854"/>
      <c r="AM854"/>
      <c r="AN854"/>
      <c r="AP854" s="5"/>
      <c r="AQ854" s="5"/>
      <c r="AR854" s="5"/>
      <c r="AS854" s="5"/>
    </row>
    <row r="855" spans="1:45" s="55" customFormat="1" ht="15" customHeight="1">
      <c r="A855" s="58"/>
      <c r="B855" s="37"/>
      <c r="C855" s="36"/>
      <c r="D855" s="37"/>
      <c r="E855" s="37"/>
      <c r="F855" s="38" t="str">
        <f>IF(C855="","",IF(ISNA(VLOOKUP(C855,#REF!,2,0)),"",VLOOKUP(C855,#REF!,2,0)))</f>
        <v/>
      </c>
      <c r="G855" s="39"/>
      <c r="H855" s="40"/>
      <c r="I855" s="41"/>
      <c r="J855" s="40"/>
      <c r="K855" s="40"/>
      <c r="L855" s="42" t="str">
        <f t="shared" si="24"/>
        <v/>
      </c>
      <c r="M855" s="59" t="str">
        <f>IF(C855="","",IF(ISNA(VLOOKUP(C855,#REF!,3,0)),"",VLOOKUP(C855,#REF!,3,0)))</f>
        <v/>
      </c>
      <c r="N855" s="43"/>
      <c r="O855" s="44"/>
      <c r="P855" s="45"/>
      <c r="Q855" s="45"/>
      <c r="R855" s="38" t="str">
        <f>IF(M855="","",IF(ISNA(VLOOKUP(C855,#REF!,4,0)),"",VLOOKUP(C855,#REF!,4,0)))</f>
        <v/>
      </c>
      <c r="S855" s="60"/>
      <c r="T855" s="42" t="str">
        <f t="shared" si="23"/>
        <v/>
      </c>
      <c r="U855" s="61"/>
      <c r="V855" s="60"/>
      <c r="W855" s="47"/>
      <c r="X855" s="47"/>
      <c r="Y855" s="48"/>
      <c r="Z855" s="47"/>
      <c r="AA855" s="47"/>
      <c r="AB855" s="49"/>
      <c r="AC855" s="47"/>
      <c r="AD855" s="50"/>
      <c r="AE855"/>
      <c r="AF855"/>
      <c r="AG855"/>
      <c r="AH855"/>
      <c r="AI855"/>
      <c r="AJ855"/>
      <c r="AK855"/>
      <c r="AL855"/>
      <c r="AM855"/>
      <c r="AN855"/>
      <c r="AP855" s="5"/>
      <c r="AQ855" s="5"/>
      <c r="AR855" s="5"/>
      <c r="AS855" s="5"/>
    </row>
    <row r="856" spans="1:45" s="55" customFormat="1" ht="15" customHeight="1">
      <c r="A856" s="58"/>
      <c r="B856" s="37"/>
      <c r="C856" s="36"/>
      <c r="D856" s="37"/>
      <c r="E856" s="37"/>
      <c r="F856" s="38" t="str">
        <f>IF(C856="","",IF(ISNA(VLOOKUP(C856,#REF!,2,0)),"",VLOOKUP(C856,#REF!,2,0)))</f>
        <v/>
      </c>
      <c r="G856" s="39"/>
      <c r="H856" s="40"/>
      <c r="I856" s="41"/>
      <c r="J856" s="40"/>
      <c r="K856" s="40"/>
      <c r="L856" s="42" t="str">
        <f t="shared" si="24"/>
        <v/>
      </c>
      <c r="M856" s="59" t="str">
        <f>IF(C856="","",IF(ISNA(VLOOKUP(C856,#REF!,3,0)),"",VLOOKUP(C856,#REF!,3,0)))</f>
        <v/>
      </c>
      <c r="N856" s="43"/>
      <c r="O856" s="44"/>
      <c r="P856" s="45"/>
      <c r="Q856" s="45"/>
      <c r="R856" s="38" t="str">
        <f>IF(M856="","",IF(ISNA(VLOOKUP(C856,#REF!,4,0)),"",VLOOKUP(C856,#REF!,4,0)))</f>
        <v/>
      </c>
      <c r="S856" s="60"/>
      <c r="T856" s="42" t="str">
        <f t="shared" si="23"/>
        <v/>
      </c>
      <c r="U856" s="61"/>
      <c r="V856" s="60"/>
      <c r="W856" s="47"/>
      <c r="X856" s="47"/>
      <c r="Y856" s="47"/>
      <c r="Z856" s="47"/>
      <c r="AA856" s="47"/>
      <c r="AB856" s="49"/>
      <c r="AC856" s="47"/>
      <c r="AD856" s="50"/>
      <c r="AE856"/>
      <c r="AF856"/>
      <c r="AG856"/>
      <c r="AH856"/>
      <c r="AI856"/>
      <c r="AJ856"/>
      <c r="AK856"/>
      <c r="AL856"/>
      <c r="AM856"/>
      <c r="AN856"/>
      <c r="AP856" s="5"/>
      <c r="AQ856" s="5"/>
      <c r="AR856" s="5"/>
      <c r="AS856" s="5"/>
    </row>
    <row r="857" spans="1:45" s="55" customFormat="1" ht="15" customHeight="1">
      <c r="A857" s="58"/>
      <c r="B857" s="37"/>
      <c r="C857" s="36"/>
      <c r="D857" s="37"/>
      <c r="E857" s="37"/>
      <c r="F857" s="38" t="str">
        <f>IF(C857="","",IF(ISNA(VLOOKUP(C857,#REF!,2,0)),"",VLOOKUP(C857,#REF!,2,0)))</f>
        <v/>
      </c>
      <c r="G857" s="39"/>
      <c r="H857" s="40"/>
      <c r="I857" s="41"/>
      <c r="J857" s="40"/>
      <c r="K857" s="40"/>
      <c r="L857" s="42" t="str">
        <f t="shared" si="24"/>
        <v/>
      </c>
      <c r="M857" s="59" t="str">
        <f>IF(C857="","",IF(ISNA(VLOOKUP(C857,#REF!,3,0)),"",VLOOKUP(C857,#REF!,3,0)))</f>
        <v/>
      </c>
      <c r="N857" s="43"/>
      <c r="O857" s="44"/>
      <c r="P857" s="45"/>
      <c r="Q857" s="45"/>
      <c r="R857" s="38" t="str">
        <f>IF(M857="","",IF(ISNA(VLOOKUP(C857,#REF!,4,0)),"",VLOOKUP(C857,#REF!,4,0)))</f>
        <v/>
      </c>
      <c r="S857" s="60"/>
      <c r="T857" s="42" t="str">
        <f t="shared" si="23"/>
        <v/>
      </c>
      <c r="U857" s="61"/>
      <c r="V857" s="60"/>
      <c r="W857" s="47"/>
      <c r="X857" s="47"/>
      <c r="Y857" s="47"/>
      <c r="Z857" s="47"/>
      <c r="AA857" s="47"/>
      <c r="AB857" s="49"/>
      <c r="AC857" s="47"/>
      <c r="AD857" s="50"/>
      <c r="AE857"/>
      <c r="AF857"/>
      <c r="AG857"/>
      <c r="AH857"/>
      <c r="AI857"/>
      <c r="AJ857"/>
      <c r="AK857"/>
      <c r="AL857"/>
      <c r="AM857"/>
      <c r="AN857"/>
      <c r="AP857" s="5"/>
      <c r="AQ857" s="5"/>
      <c r="AR857" s="5"/>
      <c r="AS857" s="5"/>
    </row>
    <row r="858" spans="1:45" s="55" customFormat="1" ht="15" customHeight="1">
      <c r="A858" s="58"/>
      <c r="B858" s="37"/>
      <c r="C858" s="36"/>
      <c r="D858" s="37"/>
      <c r="E858" s="37"/>
      <c r="F858" s="38" t="str">
        <f>IF(C858="","",IF(ISNA(VLOOKUP(C858,#REF!,2,0)),"",VLOOKUP(C858,#REF!,2,0)))</f>
        <v/>
      </c>
      <c r="G858" s="39"/>
      <c r="H858" s="40"/>
      <c r="I858" s="41"/>
      <c r="J858" s="40"/>
      <c r="K858" s="40"/>
      <c r="L858" s="42" t="str">
        <f t="shared" si="24"/>
        <v/>
      </c>
      <c r="M858" s="59" t="str">
        <f>IF(C858="","",IF(ISNA(VLOOKUP(C858,#REF!,3,0)),"",VLOOKUP(C858,#REF!,3,0)))</f>
        <v/>
      </c>
      <c r="N858" s="43"/>
      <c r="O858" s="44"/>
      <c r="P858" s="45"/>
      <c r="Q858" s="45"/>
      <c r="R858" s="38" t="str">
        <f>IF(M858="","",IF(ISNA(VLOOKUP(C858,#REF!,4,0)),"",VLOOKUP(C858,#REF!,4,0)))</f>
        <v/>
      </c>
      <c r="S858" s="60"/>
      <c r="T858" s="42" t="str">
        <f t="shared" ref="T858:T921" si="25">IF(S858&gt;R858,(S858-R858),IF(S858&lt;R858,"",IF(S858=R858,"")))</f>
        <v/>
      </c>
      <c r="U858" s="61"/>
      <c r="V858" s="60"/>
      <c r="W858" s="47"/>
      <c r="X858" s="47"/>
      <c r="Y858" s="47"/>
      <c r="Z858" s="47"/>
      <c r="AA858" s="47"/>
      <c r="AB858" s="49"/>
      <c r="AC858" s="47"/>
      <c r="AD858" s="50"/>
      <c r="AE858"/>
      <c r="AF858"/>
      <c r="AG858"/>
      <c r="AH858"/>
      <c r="AI858"/>
      <c r="AJ858"/>
      <c r="AK858"/>
      <c r="AL858"/>
      <c r="AM858"/>
      <c r="AN858"/>
      <c r="AP858" s="5"/>
      <c r="AQ858" s="5"/>
      <c r="AR858" s="5"/>
      <c r="AS858" s="5"/>
    </row>
    <row r="859" spans="1:45" s="55" customFormat="1" ht="15" customHeight="1">
      <c r="A859" s="58"/>
      <c r="B859" s="37"/>
      <c r="C859" s="36"/>
      <c r="D859" s="37"/>
      <c r="E859" s="37"/>
      <c r="F859" s="38" t="str">
        <f>IF(C859="","",IF(ISNA(VLOOKUP(C859,#REF!,2,0)),"",VLOOKUP(C859,#REF!,2,0)))</f>
        <v/>
      </c>
      <c r="G859" s="39"/>
      <c r="H859" s="40"/>
      <c r="I859" s="41"/>
      <c r="J859" s="40"/>
      <c r="K859" s="40"/>
      <c r="L859" s="42" t="str">
        <f t="shared" si="24"/>
        <v/>
      </c>
      <c r="M859" s="59" t="str">
        <f>IF(C859="","",IF(ISNA(VLOOKUP(C859,#REF!,3,0)),"",VLOOKUP(C859,#REF!,3,0)))</f>
        <v/>
      </c>
      <c r="N859" s="43"/>
      <c r="O859" s="44"/>
      <c r="P859" s="45"/>
      <c r="Q859" s="45"/>
      <c r="R859" s="38" t="str">
        <f>IF(M859="","",IF(ISNA(VLOOKUP(C859,#REF!,4,0)),"",VLOOKUP(C859,#REF!,4,0)))</f>
        <v/>
      </c>
      <c r="S859" s="60"/>
      <c r="T859" s="42" t="str">
        <f t="shared" si="25"/>
        <v/>
      </c>
      <c r="U859" s="61"/>
      <c r="V859" s="60"/>
      <c r="W859" s="47"/>
      <c r="X859" s="47"/>
      <c r="Y859" s="48"/>
      <c r="Z859" s="47"/>
      <c r="AA859" s="47"/>
      <c r="AB859" s="49"/>
      <c r="AC859" s="47"/>
      <c r="AD859" s="50"/>
      <c r="AE859"/>
      <c r="AF859"/>
      <c r="AG859"/>
      <c r="AH859"/>
      <c r="AI859"/>
      <c r="AJ859"/>
      <c r="AK859"/>
      <c r="AL859"/>
      <c r="AM859"/>
      <c r="AN859"/>
      <c r="AP859" s="5"/>
      <c r="AQ859" s="5"/>
      <c r="AR859" s="5"/>
      <c r="AS859" s="5"/>
    </row>
    <row r="860" spans="1:45" s="55" customFormat="1" ht="15" customHeight="1">
      <c r="A860" s="58"/>
      <c r="B860" s="37"/>
      <c r="C860" s="36"/>
      <c r="D860" s="37"/>
      <c r="E860" s="37"/>
      <c r="F860" s="38" t="str">
        <f>IF(C860="","",IF(ISNA(VLOOKUP(C860,#REF!,2,0)),"",VLOOKUP(C860,#REF!,2,0)))</f>
        <v/>
      </c>
      <c r="G860" s="39"/>
      <c r="H860" s="40"/>
      <c r="I860" s="41"/>
      <c r="J860" s="40"/>
      <c r="K860" s="40"/>
      <c r="L860" s="42" t="str">
        <f t="shared" si="24"/>
        <v/>
      </c>
      <c r="M860" s="59" t="str">
        <f>IF(C860="","",IF(ISNA(VLOOKUP(C860,#REF!,3,0)),"",VLOOKUP(C860,#REF!,3,0)))</f>
        <v/>
      </c>
      <c r="N860" s="43"/>
      <c r="O860" s="44"/>
      <c r="P860" s="45"/>
      <c r="Q860" s="45"/>
      <c r="R860" s="38" t="str">
        <f>IF(M860="","",IF(ISNA(VLOOKUP(C860,#REF!,4,0)),"",VLOOKUP(C860,#REF!,4,0)))</f>
        <v/>
      </c>
      <c r="S860" s="60"/>
      <c r="T860" s="42" t="str">
        <f t="shared" si="25"/>
        <v/>
      </c>
      <c r="U860" s="61"/>
      <c r="V860" s="60"/>
      <c r="W860" s="47"/>
      <c r="X860" s="47"/>
      <c r="Y860" s="47"/>
      <c r="Z860" s="47"/>
      <c r="AA860" s="47"/>
      <c r="AB860" s="49"/>
      <c r="AC860" s="47"/>
      <c r="AD860" s="50"/>
      <c r="AE860"/>
      <c r="AF860"/>
      <c r="AG860"/>
      <c r="AH860"/>
      <c r="AI860"/>
      <c r="AJ860"/>
      <c r="AK860"/>
      <c r="AL860"/>
      <c r="AM860"/>
      <c r="AN860"/>
      <c r="AP860" s="5"/>
      <c r="AQ860" s="5"/>
      <c r="AR860" s="5"/>
      <c r="AS860" s="5"/>
    </row>
    <row r="861" spans="1:45" s="55" customFormat="1" ht="15" customHeight="1">
      <c r="A861" s="58"/>
      <c r="B861" s="37"/>
      <c r="C861" s="36"/>
      <c r="D861" s="37"/>
      <c r="E861" s="37"/>
      <c r="F861" s="38" t="str">
        <f>IF(C861="","",IF(ISNA(VLOOKUP(C861,#REF!,2,0)),"",VLOOKUP(C861,#REF!,2,0)))</f>
        <v/>
      </c>
      <c r="G861" s="39"/>
      <c r="H861" s="40"/>
      <c r="I861" s="41"/>
      <c r="J861" s="40"/>
      <c r="K861" s="40"/>
      <c r="L861" s="42" t="str">
        <f t="shared" si="24"/>
        <v/>
      </c>
      <c r="M861" s="59" t="str">
        <f>IF(C861="","",IF(ISNA(VLOOKUP(C861,#REF!,3,0)),"",VLOOKUP(C861,#REF!,3,0)))</f>
        <v/>
      </c>
      <c r="N861" s="43"/>
      <c r="O861" s="44"/>
      <c r="P861" s="45"/>
      <c r="Q861" s="45"/>
      <c r="R861" s="38" t="str">
        <f>IF(M861="","",IF(ISNA(VLOOKUP(C861,#REF!,4,0)),"",VLOOKUP(C861,#REF!,4,0)))</f>
        <v/>
      </c>
      <c r="S861" s="60"/>
      <c r="T861" s="42" t="str">
        <f t="shared" si="25"/>
        <v/>
      </c>
      <c r="U861" s="61"/>
      <c r="V861" s="60"/>
      <c r="W861" s="62"/>
      <c r="X861" s="47"/>
      <c r="Y861" s="47"/>
      <c r="Z861" s="47"/>
      <c r="AA861" s="47"/>
      <c r="AB861" s="49"/>
      <c r="AC861" s="47"/>
      <c r="AD861" s="50"/>
      <c r="AE861"/>
      <c r="AF861"/>
      <c r="AG861"/>
      <c r="AH861"/>
      <c r="AI861"/>
      <c r="AJ861"/>
      <c r="AK861"/>
      <c r="AL861"/>
      <c r="AM861"/>
      <c r="AN861"/>
      <c r="AP861" s="5"/>
      <c r="AQ861" s="5"/>
      <c r="AR861" s="5"/>
      <c r="AS861" s="5"/>
    </row>
    <row r="862" spans="1:45" s="55" customFormat="1" ht="15" customHeight="1">
      <c r="A862" s="58"/>
      <c r="B862" s="37"/>
      <c r="C862" s="36"/>
      <c r="D862" s="37"/>
      <c r="E862" s="37"/>
      <c r="F862" s="38" t="str">
        <f>IF(C862="","",IF(ISNA(VLOOKUP(C862,#REF!,2,0)),"",VLOOKUP(C862,#REF!,2,0)))</f>
        <v/>
      </c>
      <c r="G862" s="39"/>
      <c r="H862" s="40"/>
      <c r="I862" s="41"/>
      <c r="J862" s="40"/>
      <c r="K862" s="40"/>
      <c r="L862" s="42" t="str">
        <f t="shared" si="24"/>
        <v/>
      </c>
      <c r="M862" s="59" t="str">
        <f>IF(C862="","",IF(ISNA(VLOOKUP(C862,#REF!,3,0)),"",VLOOKUP(C862,#REF!,3,0)))</f>
        <v/>
      </c>
      <c r="N862" s="43"/>
      <c r="O862" s="44"/>
      <c r="P862" s="45"/>
      <c r="Q862" s="45"/>
      <c r="R862" s="38" t="str">
        <f>IF(M862="","",IF(ISNA(VLOOKUP(C862,#REF!,4,0)),"",VLOOKUP(C862,#REF!,4,0)))</f>
        <v/>
      </c>
      <c r="S862" s="60"/>
      <c r="T862" s="42" t="str">
        <f t="shared" si="25"/>
        <v/>
      </c>
      <c r="U862" s="61"/>
      <c r="V862" s="60"/>
      <c r="W862" s="47"/>
      <c r="X862" s="47"/>
      <c r="Y862" s="47"/>
      <c r="Z862" s="47"/>
      <c r="AA862" s="47"/>
      <c r="AB862" s="49"/>
      <c r="AC862" s="47"/>
      <c r="AD862" s="50"/>
      <c r="AE862"/>
      <c r="AF862"/>
      <c r="AG862"/>
      <c r="AH862"/>
      <c r="AI862"/>
      <c r="AJ862"/>
      <c r="AK862"/>
      <c r="AL862"/>
      <c r="AM862"/>
      <c r="AN862"/>
      <c r="AP862" s="5"/>
      <c r="AQ862" s="5"/>
      <c r="AR862" s="5"/>
      <c r="AS862" s="5"/>
    </row>
    <row r="863" spans="1:45" s="55" customFormat="1" ht="15" customHeight="1">
      <c r="A863" s="58"/>
      <c r="B863" s="37"/>
      <c r="C863" s="36"/>
      <c r="D863" s="37"/>
      <c r="E863" s="37"/>
      <c r="F863" s="38" t="str">
        <f>IF(C863="","",IF(ISNA(VLOOKUP(C863,#REF!,2,0)),"",VLOOKUP(C863,#REF!,2,0)))</f>
        <v/>
      </c>
      <c r="G863" s="39"/>
      <c r="H863" s="40"/>
      <c r="I863" s="41"/>
      <c r="J863" s="40"/>
      <c r="K863" s="40"/>
      <c r="L863" s="42" t="str">
        <f t="shared" si="24"/>
        <v/>
      </c>
      <c r="M863" s="59" t="str">
        <f>IF(C863="","",IF(ISNA(VLOOKUP(C863,#REF!,3,0)),"",VLOOKUP(C863,#REF!,3,0)))</f>
        <v/>
      </c>
      <c r="N863" s="43"/>
      <c r="O863" s="44"/>
      <c r="P863" s="45"/>
      <c r="Q863" s="45"/>
      <c r="R863" s="38" t="str">
        <f>IF(M863="","",IF(ISNA(VLOOKUP(C863,#REF!,4,0)),"",VLOOKUP(C863,#REF!,4,0)))</f>
        <v/>
      </c>
      <c r="S863" s="60"/>
      <c r="T863" s="42" t="str">
        <f t="shared" si="25"/>
        <v/>
      </c>
      <c r="U863" s="61"/>
      <c r="V863" s="60"/>
      <c r="W863" s="47"/>
      <c r="X863" s="47"/>
      <c r="Y863" s="48"/>
      <c r="Z863" s="47"/>
      <c r="AA863" s="47"/>
      <c r="AB863" s="49"/>
      <c r="AC863" s="47"/>
      <c r="AD863" s="50"/>
      <c r="AE863"/>
      <c r="AF863"/>
      <c r="AG863"/>
      <c r="AH863"/>
      <c r="AI863"/>
      <c r="AJ863"/>
      <c r="AK863"/>
      <c r="AL863"/>
      <c r="AM863"/>
      <c r="AN863"/>
      <c r="AP863" s="5"/>
      <c r="AQ863" s="5"/>
      <c r="AR863" s="5"/>
      <c r="AS863" s="5"/>
    </row>
    <row r="864" spans="1:45" s="55" customFormat="1" ht="15" customHeight="1">
      <c r="A864" s="58"/>
      <c r="B864" s="37"/>
      <c r="C864" s="36"/>
      <c r="D864" s="37"/>
      <c r="E864" s="37"/>
      <c r="F864" s="38" t="str">
        <f>IF(C864="","",IF(ISNA(VLOOKUP(C864,#REF!,2,0)),"",VLOOKUP(C864,#REF!,2,0)))</f>
        <v/>
      </c>
      <c r="G864" s="39"/>
      <c r="H864" s="40"/>
      <c r="I864" s="41"/>
      <c r="J864" s="40"/>
      <c r="K864" s="40"/>
      <c r="L864" s="42" t="str">
        <f t="shared" si="24"/>
        <v/>
      </c>
      <c r="M864" s="59" t="str">
        <f>IF(C864="","",IF(ISNA(VLOOKUP(C864,#REF!,3,0)),"",VLOOKUP(C864,#REF!,3,0)))</f>
        <v/>
      </c>
      <c r="N864" s="43"/>
      <c r="O864" s="44"/>
      <c r="P864" s="45"/>
      <c r="Q864" s="45"/>
      <c r="R864" s="38" t="str">
        <f>IF(M864="","",IF(ISNA(VLOOKUP(C864,#REF!,4,0)),"",VLOOKUP(C864,#REF!,4,0)))</f>
        <v/>
      </c>
      <c r="S864" s="60"/>
      <c r="T864" s="42" t="str">
        <f t="shared" si="25"/>
        <v/>
      </c>
      <c r="U864" s="61"/>
      <c r="V864" s="60"/>
      <c r="W864" s="47"/>
      <c r="X864" s="47"/>
      <c r="Y864" s="47"/>
      <c r="Z864" s="47"/>
      <c r="AA864" s="47"/>
      <c r="AB864" s="49"/>
      <c r="AC864" s="47"/>
      <c r="AD864" s="50"/>
      <c r="AE864"/>
      <c r="AF864"/>
      <c r="AG864"/>
      <c r="AH864"/>
      <c r="AI864"/>
      <c r="AJ864"/>
      <c r="AK864"/>
      <c r="AL864"/>
      <c r="AM864"/>
      <c r="AN864"/>
      <c r="AP864" s="5"/>
      <c r="AQ864" s="5"/>
      <c r="AR864" s="5"/>
      <c r="AS864" s="5"/>
    </row>
    <row r="865" spans="1:45" s="55" customFormat="1" ht="15" customHeight="1">
      <c r="A865" s="58"/>
      <c r="B865" s="37"/>
      <c r="C865" s="36"/>
      <c r="D865" s="37"/>
      <c r="E865" s="37"/>
      <c r="F865" s="38" t="str">
        <f>IF(C865="","",IF(ISNA(VLOOKUP(C865,#REF!,2,0)),"",VLOOKUP(C865,#REF!,2,0)))</f>
        <v/>
      </c>
      <c r="G865" s="39"/>
      <c r="H865" s="40"/>
      <c r="I865" s="41"/>
      <c r="J865" s="40"/>
      <c r="K865" s="40"/>
      <c r="L865" s="42" t="str">
        <f t="shared" si="24"/>
        <v/>
      </c>
      <c r="M865" s="59" t="str">
        <f>IF(C865="","",IF(ISNA(VLOOKUP(C865,#REF!,3,0)),"",VLOOKUP(C865,#REF!,3,0)))</f>
        <v/>
      </c>
      <c r="N865" s="43"/>
      <c r="O865" s="44"/>
      <c r="P865" s="45"/>
      <c r="Q865" s="45"/>
      <c r="R865" s="38" t="str">
        <f>IF(M865="","",IF(ISNA(VLOOKUP(C865,#REF!,4,0)),"",VLOOKUP(C865,#REF!,4,0)))</f>
        <v/>
      </c>
      <c r="S865" s="60"/>
      <c r="T865" s="42" t="str">
        <f t="shared" si="25"/>
        <v/>
      </c>
      <c r="U865" s="61"/>
      <c r="V865" s="60"/>
      <c r="W865" s="46"/>
      <c r="X865" s="47"/>
      <c r="Y865" s="48"/>
      <c r="Z865" s="47"/>
      <c r="AA865" s="48"/>
      <c r="AB865" s="76"/>
      <c r="AC865" s="62"/>
      <c r="AE865"/>
      <c r="AF865"/>
      <c r="AG865"/>
      <c r="AH865"/>
      <c r="AI865"/>
      <c r="AJ865"/>
      <c r="AK865"/>
      <c r="AL865"/>
      <c r="AM865"/>
      <c r="AN865"/>
      <c r="AP865" s="5"/>
      <c r="AQ865" s="5"/>
      <c r="AR865" s="5"/>
      <c r="AS865" s="5"/>
    </row>
    <row r="866" spans="1:45" s="55" customFormat="1" ht="15" customHeight="1">
      <c r="A866" s="58"/>
      <c r="B866" s="37"/>
      <c r="C866" s="36"/>
      <c r="D866" s="37"/>
      <c r="E866" s="37"/>
      <c r="F866" s="38" t="str">
        <f>IF(C866="","",IF(ISNA(VLOOKUP(C866,#REF!,2,0)),"",VLOOKUP(C866,#REF!,2,0)))</f>
        <v/>
      </c>
      <c r="G866" s="39"/>
      <c r="H866" s="40"/>
      <c r="I866" s="41"/>
      <c r="J866" s="40"/>
      <c r="K866" s="40"/>
      <c r="L866" s="42" t="str">
        <f t="shared" si="24"/>
        <v/>
      </c>
      <c r="M866" s="59" t="str">
        <f>IF(C866="","",IF(ISNA(VLOOKUP(C866,#REF!,3,0)),"",VLOOKUP(C866,#REF!,3,0)))</f>
        <v/>
      </c>
      <c r="N866" s="43"/>
      <c r="O866" s="44"/>
      <c r="P866" s="45"/>
      <c r="Q866" s="45"/>
      <c r="R866" s="38" t="str">
        <f>IF(M866="","",IF(ISNA(VLOOKUP(C866,#REF!,4,0)),"",VLOOKUP(C866,#REF!,4,0)))</f>
        <v/>
      </c>
      <c r="S866" s="60"/>
      <c r="T866" s="42" t="str">
        <f t="shared" si="25"/>
        <v/>
      </c>
      <c r="U866" s="61"/>
      <c r="V866" s="60"/>
      <c r="W866" s="47"/>
      <c r="X866" s="47"/>
      <c r="Y866" s="47"/>
      <c r="Z866" s="47"/>
      <c r="AA866" s="47"/>
      <c r="AB866" s="49"/>
      <c r="AC866" s="47"/>
      <c r="AD866" s="50"/>
      <c r="AE866"/>
      <c r="AF866"/>
      <c r="AG866"/>
      <c r="AH866"/>
      <c r="AI866"/>
      <c r="AJ866"/>
      <c r="AK866"/>
      <c r="AL866"/>
      <c r="AM866"/>
      <c r="AN866"/>
      <c r="AP866" s="5"/>
      <c r="AQ866" s="5"/>
      <c r="AR866" s="5"/>
      <c r="AS866" s="5"/>
    </row>
    <row r="867" spans="1:45" s="55" customFormat="1" ht="15" customHeight="1">
      <c r="A867" s="58"/>
      <c r="B867" s="37"/>
      <c r="C867" s="36"/>
      <c r="D867" s="37"/>
      <c r="E867" s="37"/>
      <c r="F867" s="38" t="str">
        <f>IF(C867="","",IF(ISNA(VLOOKUP(C867,#REF!,2,0)),"",VLOOKUP(C867,#REF!,2,0)))</f>
        <v/>
      </c>
      <c r="G867" s="39"/>
      <c r="H867" s="40"/>
      <c r="I867" s="41"/>
      <c r="J867" s="40"/>
      <c r="K867" s="40"/>
      <c r="L867" s="42" t="str">
        <f t="shared" si="24"/>
        <v/>
      </c>
      <c r="M867" s="59" t="str">
        <f>IF(C867="","",IF(ISNA(VLOOKUP(C867,#REF!,3,0)),"",VLOOKUP(C867,#REF!,3,0)))</f>
        <v/>
      </c>
      <c r="N867" s="43"/>
      <c r="O867" s="44"/>
      <c r="P867" s="45"/>
      <c r="Q867" s="45"/>
      <c r="R867" s="38" t="str">
        <f>IF(M867="","",IF(ISNA(VLOOKUP(C867,#REF!,4,0)),"",VLOOKUP(C867,#REF!,4,0)))</f>
        <v/>
      </c>
      <c r="S867" s="60"/>
      <c r="T867" s="42" t="str">
        <f t="shared" si="25"/>
        <v/>
      </c>
      <c r="U867" s="61"/>
      <c r="V867" s="60"/>
      <c r="W867" s="47"/>
      <c r="X867" s="47"/>
      <c r="Y867" s="48"/>
      <c r="Z867" s="47"/>
      <c r="AA867" s="47"/>
      <c r="AB867" s="49"/>
      <c r="AC867" s="47"/>
      <c r="AD867" s="50"/>
      <c r="AE867"/>
      <c r="AF867"/>
      <c r="AG867"/>
      <c r="AH867"/>
      <c r="AI867"/>
      <c r="AJ867"/>
      <c r="AK867"/>
      <c r="AL867"/>
      <c r="AM867"/>
      <c r="AN867"/>
      <c r="AP867" s="5"/>
      <c r="AQ867" s="5"/>
      <c r="AR867" s="5"/>
      <c r="AS867" s="5"/>
    </row>
    <row r="868" spans="1:45" s="55" customFormat="1" ht="15" customHeight="1">
      <c r="A868" s="58"/>
      <c r="B868" s="37"/>
      <c r="C868" s="36"/>
      <c r="D868" s="37"/>
      <c r="E868" s="37"/>
      <c r="F868" s="38" t="str">
        <f>IF(C868="","",IF(ISNA(VLOOKUP(C868,#REF!,2,0)),"",VLOOKUP(C868,#REF!,2,0)))</f>
        <v/>
      </c>
      <c r="G868" s="39"/>
      <c r="H868" s="40"/>
      <c r="I868" s="41"/>
      <c r="J868" s="40"/>
      <c r="K868" s="40"/>
      <c r="L868" s="42" t="str">
        <f t="shared" si="24"/>
        <v/>
      </c>
      <c r="M868" s="59" t="str">
        <f>IF(C868="","",IF(ISNA(VLOOKUP(C868,#REF!,3,0)),"",VLOOKUP(C868,#REF!,3,0)))</f>
        <v/>
      </c>
      <c r="N868" s="43"/>
      <c r="O868" s="44"/>
      <c r="P868" s="45"/>
      <c r="Q868" s="45"/>
      <c r="R868" s="38" t="str">
        <f>IF(M868="","",IF(ISNA(VLOOKUP(C868,#REF!,4,0)),"",VLOOKUP(C868,#REF!,4,0)))</f>
        <v/>
      </c>
      <c r="S868" s="60"/>
      <c r="T868" s="42" t="str">
        <f t="shared" si="25"/>
        <v/>
      </c>
      <c r="U868" s="61"/>
      <c r="V868" s="60"/>
      <c r="W868" s="46"/>
      <c r="X868" s="47"/>
      <c r="Y868" s="48"/>
      <c r="Z868" s="47"/>
      <c r="AA868" s="47"/>
      <c r="AB868" s="49"/>
      <c r="AC868" s="47"/>
      <c r="AD868" s="50"/>
      <c r="AE868"/>
      <c r="AF868"/>
      <c r="AG868"/>
      <c r="AH868"/>
      <c r="AI868"/>
      <c r="AJ868"/>
      <c r="AK868"/>
      <c r="AL868"/>
      <c r="AM868"/>
      <c r="AN868"/>
      <c r="AP868" s="5"/>
      <c r="AQ868" s="5"/>
      <c r="AR868" s="5"/>
      <c r="AS868" s="5"/>
    </row>
    <row r="869" spans="1:45" s="55" customFormat="1" ht="15" customHeight="1">
      <c r="A869" s="58"/>
      <c r="B869" s="37"/>
      <c r="C869" s="36"/>
      <c r="D869" s="37"/>
      <c r="E869" s="37"/>
      <c r="F869" s="38" t="str">
        <f>IF(C869="","",IF(ISNA(VLOOKUP(C869,#REF!,2,0)),"",VLOOKUP(C869,#REF!,2,0)))</f>
        <v/>
      </c>
      <c r="G869" s="39"/>
      <c r="H869" s="40"/>
      <c r="I869" s="41"/>
      <c r="J869" s="40"/>
      <c r="K869" s="40"/>
      <c r="L869" s="42" t="str">
        <f t="shared" si="24"/>
        <v/>
      </c>
      <c r="M869" s="59" t="str">
        <f>IF(C869="","",IF(ISNA(VLOOKUP(C869,#REF!,3,0)),"",VLOOKUP(C869,#REF!,3,0)))</f>
        <v/>
      </c>
      <c r="N869" s="43"/>
      <c r="O869" s="44"/>
      <c r="P869" s="45"/>
      <c r="Q869" s="45"/>
      <c r="R869" s="38" t="str">
        <f>IF(M869="","",IF(ISNA(VLOOKUP(C869,#REF!,4,0)),"",VLOOKUP(C869,#REF!,4,0)))</f>
        <v/>
      </c>
      <c r="S869" s="60"/>
      <c r="T869" s="42" t="str">
        <f t="shared" si="25"/>
        <v/>
      </c>
      <c r="U869" s="61"/>
      <c r="V869" s="60"/>
      <c r="W869" s="46"/>
      <c r="X869" s="47"/>
      <c r="Y869" s="47"/>
      <c r="Z869" s="47"/>
      <c r="AA869" s="47"/>
      <c r="AB869" s="49"/>
      <c r="AC869" s="47"/>
      <c r="AD869" s="50"/>
      <c r="AE869"/>
      <c r="AF869"/>
      <c r="AG869"/>
      <c r="AH869"/>
      <c r="AI869"/>
      <c r="AJ869"/>
      <c r="AK869"/>
      <c r="AL869"/>
      <c r="AM869"/>
      <c r="AN869"/>
      <c r="AP869" s="5"/>
      <c r="AQ869" s="5"/>
      <c r="AR869" s="5"/>
      <c r="AS869" s="5"/>
    </row>
    <row r="870" spans="1:45" s="55" customFormat="1" ht="15" customHeight="1">
      <c r="A870" s="58"/>
      <c r="B870" s="37"/>
      <c r="C870" s="36"/>
      <c r="D870" s="37"/>
      <c r="E870" s="37"/>
      <c r="F870" s="38" t="str">
        <f>IF(C870="","",IF(ISNA(VLOOKUP(C870,#REF!,2,0)),"",VLOOKUP(C870,#REF!,2,0)))</f>
        <v/>
      </c>
      <c r="G870" s="39"/>
      <c r="H870" s="40"/>
      <c r="I870" s="41"/>
      <c r="J870" s="40"/>
      <c r="K870" s="40"/>
      <c r="L870" s="42" t="str">
        <f t="shared" si="24"/>
        <v/>
      </c>
      <c r="M870" s="59" t="str">
        <f>IF(C870="","",IF(ISNA(VLOOKUP(C870,#REF!,3,0)),"",VLOOKUP(C870,#REF!,3,0)))</f>
        <v/>
      </c>
      <c r="N870" s="43"/>
      <c r="O870" s="44"/>
      <c r="P870" s="45"/>
      <c r="Q870" s="45"/>
      <c r="R870" s="38" t="str">
        <f>IF(M870="","",IF(ISNA(VLOOKUP(C870,#REF!,4,0)),"",VLOOKUP(C870,#REF!,4,0)))</f>
        <v/>
      </c>
      <c r="S870" s="60"/>
      <c r="T870" s="42" t="str">
        <f t="shared" si="25"/>
        <v/>
      </c>
      <c r="U870" s="61"/>
      <c r="V870" s="60"/>
      <c r="W870" s="46"/>
      <c r="X870" s="47"/>
      <c r="Y870" s="47"/>
      <c r="Z870" s="47"/>
      <c r="AA870" s="47"/>
      <c r="AB870" s="49"/>
      <c r="AC870" s="47"/>
      <c r="AD870" s="50"/>
      <c r="AE870"/>
      <c r="AF870"/>
      <c r="AG870"/>
      <c r="AH870"/>
      <c r="AI870"/>
      <c r="AJ870"/>
      <c r="AK870"/>
      <c r="AL870"/>
      <c r="AM870"/>
      <c r="AN870"/>
      <c r="AP870" s="5"/>
      <c r="AQ870" s="5"/>
      <c r="AR870" s="5"/>
      <c r="AS870" s="5"/>
    </row>
    <row r="871" spans="1:45" s="55" customFormat="1" ht="15" customHeight="1">
      <c r="A871" s="58"/>
      <c r="B871" s="37"/>
      <c r="C871" s="36"/>
      <c r="D871" s="37"/>
      <c r="E871" s="37"/>
      <c r="F871" s="38" t="str">
        <f>IF(C871="","",IF(ISNA(VLOOKUP(C871,#REF!,2,0)),"",VLOOKUP(C871,#REF!,2,0)))</f>
        <v/>
      </c>
      <c r="G871" s="39"/>
      <c r="H871" s="40"/>
      <c r="I871" s="41"/>
      <c r="J871" s="40"/>
      <c r="K871" s="40"/>
      <c r="L871" s="42" t="str">
        <f t="shared" si="24"/>
        <v/>
      </c>
      <c r="M871" s="59" t="str">
        <f>IF(C871="","",IF(ISNA(VLOOKUP(C871,#REF!,3,0)),"",VLOOKUP(C871,#REF!,3,0)))</f>
        <v/>
      </c>
      <c r="N871" s="43"/>
      <c r="O871" s="44"/>
      <c r="P871" s="45"/>
      <c r="Q871" s="45"/>
      <c r="R871" s="38" t="str">
        <f>IF(M871="","",IF(ISNA(VLOOKUP(C871,#REF!,4,0)),"",VLOOKUP(C871,#REF!,4,0)))</f>
        <v/>
      </c>
      <c r="S871" s="60"/>
      <c r="T871" s="42" t="str">
        <f t="shared" si="25"/>
        <v/>
      </c>
      <c r="U871" s="61"/>
      <c r="V871" s="60"/>
      <c r="W871" s="47"/>
      <c r="X871" s="47"/>
      <c r="Y871" s="48"/>
      <c r="Z871" s="47"/>
      <c r="AA871" s="47"/>
      <c r="AB871" s="49"/>
      <c r="AC871" s="47"/>
      <c r="AD871" s="50"/>
      <c r="AE871"/>
      <c r="AF871"/>
      <c r="AG871"/>
      <c r="AH871"/>
      <c r="AI871"/>
      <c r="AJ871"/>
      <c r="AK871"/>
      <c r="AL871"/>
      <c r="AM871"/>
      <c r="AN871"/>
      <c r="AP871" s="5"/>
      <c r="AQ871" s="5"/>
      <c r="AR871" s="5"/>
      <c r="AS871" s="5"/>
    </row>
    <row r="872" spans="1:45" s="55" customFormat="1" ht="15" customHeight="1">
      <c r="A872" s="58"/>
      <c r="B872" s="37"/>
      <c r="C872" s="36"/>
      <c r="D872" s="37"/>
      <c r="E872" s="37"/>
      <c r="F872" s="38" t="str">
        <f>IF(C872="","",IF(ISNA(VLOOKUP(C872,#REF!,2,0)),"",VLOOKUP(C872,#REF!,2,0)))</f>
        <v/>
      </c>
      <c r="G872" s="39"/>
      <c r="H872" s="40"/>
      <c r="I872" s="41"/>
      <c r="J872" s="40"/>
      <c r="K872" s="40"/>
      <c r="L872" s="42" t="str">
        <f t="shared" si="24"/>
        <v/>
      </c>
      <c r="M872" s="59" t="str">
        <f>IF(C872="","",IF(ISNA(VLOOKUP(C872,#REF!,3,0)),"",VLOOKUP(C872,#REF!,3,0)))</f>
        <v/>
      </c>
      <c r="N872" s="43"/>
      <c r="O872" s="44"/>
      <c r="P872" s="45"/>
      <c r="Q872" s="45"/>
      <c r="R872" s="38" t="str">
        <f>IF(M872="","",IF(ISNA(VLOOKUP(C872,#REF!,4,0)),"",VLOOKUP(C872,#REF!,4,0)))</f>
        <v/>
      </c>
      <c r="S872" s="60"/>
      <c r="T872" s="42" t="str">
        <f t="shared" si="25"/>
        <v/>
      </c>
      <c r="U872" s="61"/>
      <c r="V872" s="60"/>
      <c r="W872" s="47"/>
      <c r="X872" s="47"/>
      <c r="Y872" s="47"/>
      <c r="Z872" s="47"/>
      <c r="AA872" s="47"/>
      <c r="AB872" s="49"/>
      <c r="AC872" s="47"/>
      <c r="AD872" s="50"/>
      <c r="AE872"/>
      <c r="AF872"/>
      <c r="AG872"/>
      <c r="AH872"/>
      <c r="AI872"/>
      <c r="AJ872"/>
      <c r="AK872"/>
      <c r="AL872"/>
      <c r="AM872"/>
      <c r="AN872"/>
      <c r="AP872" s="5"/>
      <c r="AQ872" s="5"/>
      <c r="AR872" s="5"/>
      <c r="AS872" s="5"/>
    </row>
    <row r="873" spans="1:45" s="55" customFormat="1" ht="15" customHeight="1">
      <c r="A873" s="58"/>
      <c r="B873" s="37"/>
      <c r="C873" s="36"/>
      <c r="D873" s="37"/>
      <c r="E873" s="37"/>
      <c r="F873" s="38" t="str">
        <f>IF(C873="","",IF(ISNA(VLOOKUP(C873,#REF!,2,0)),"",VLOOKUP(C873,#REF!,2,0)))</f>
        <v/>
      </c>
      <c r="G873" s="39"/>
      <c r="H873" s="40"/>
      <c r="I873" s="41"/>
      <c r="J873" s="40"/>
      <c r="K873" s="40"/>
      <c r="L873" s="42" t="str">
        <f t="shared" si="24"/>
        <v/>
      </c>
      <c r="M873" s="59" t="str">
        <f>IF(C873="","",IF(ISNA(VLOOKUP(C873,#REF!,3,0)),"",VLOOKUP(C873,#REF!,3,0)))</f>
        <v/>
      </c>
      <c r="N873" s="43"/>
      <c r="O873" s="44"/>
      <c r="P873" s="45"/>
      <c r="Q873" s="45"/>
      <c r="R873" s="38" t="str">
        <f>IF(M873="","",IF(ISNA(VLOOKUP(C873,#REF!,4,0)),"",VLOOKUP(C873,#REF!,4,0)))</f>
        <v/>
      </c>
      <c r="S873" s="60"/>
      <c r="T873" s="42" t="str">
        <f t="shared" si="25"/>
        <v/>
      </c>
      <c r="U873" s="61"/>
      <c r="V873" s="60"/>
      <c r="W873" s="47"/>
      <c r="X873" s="47"/>
      <c r="Y873" s="47"/>
      <c r="Z873" s="47"/>
      <c r="AA873" s="47"/>
      <c r="AB873" s="49"/>
      <c r="AC873" s="47"/>
      <c r="AD873" s="50"/>
      <c r="AE873"/>
      <c r="AF873"/>
      <c r="AG873"/>
      <c r="AH873"/>
      <c r="AI873"/>
      <c r="AJ873"/>
      <c r="AK873"/>
      <c r="AL873"/>
      <c r="AM873"/>
      <c r="AN873"/>
      <c r="AP873" s="5"/>
      <c r="AQ873" s="5"/>
      <c r="AR873" s="5"/>
      <c r="AS873" s="5"/>
    </row>
    <row r="874" spans="1:45" s="55" customFormat="1" ht="15" customHeight="1">
      <c r="A874" s="58"/>
      <c r="B874" s="37"/>
      <c r="C874" s="36"/>
      <c r="D874" s="37"/>
      <c r="E874" s="37"/>
      <c r="F874" s="38" t="str">
        <f>IF(C874="","",IF(ISNA(VLOOKUP(C874,#REF!,2,0)),"",VLOOKUP(C874,#REF!,2,0)))</f>
        <v/>
      </c>
      <c r="G874" s="39"/>
      <c r="H874" s="40"/>
      <c r="I874" s="41"/>
      <c r="J874" s="40"/>
      <c r="K874" s="40"/>
      <c r="L874" s="42" t="str">
        <f t="shared" si="24"/>
        <v/>
      </c>
      <c r="M874" s="59" t="str">
        <f>IF(C874="","",IF(ISNA(VLOOKUP(C874,#REF!,3,0)),"",VLOOKUP(C874,#REF!,3,0)))</f>
        <v/>
      </c>
      <c r="N874" s="43"/>
      <c r="O874" s="44"/>
      <c r="P874" s="45"/>
      <c r="Q874" s="45"/>
      <c r="R874" s="38" t="str">
        <f>IF(M874="","",IF(ISNA(VLOOKUP(C874,#REF!,4,0)),"",VLOOKUP(C874,#REF!,4,0)))</f>
        <v/>
      </c>
      <c r="S874" s="60"/>
      <c r="T874" s="42" t="str">
        <f t="shared" si="25"/>
        <v/>
      </c>
      <c r="U874" s="61"/>
      <c r="V874" s="60"/>
      <c r="W874" s="47"/>
      <c r="X874" s="47"/>
      <c r="Y874" s="47"/>
      <c r="Z874" s="47"/>
      <c r="AA874" s="47"/>
      <c r="AB874" s="49"/>
      <c r="AC874" s="47"/>
      <c r="AD874" s="50"/>
      <c r="AE874"/>
      <c r="AF874"/>
      <c r="AG874"/>
      <c r="AH874"/>
      <c r="AI874"/>
      <c r="AJ874"/>
      <c r="AK874"/>
      <c r="AL874"/>
      <c r="AM874"/>
      <c r="AN874"/>
      <c r="AP874" s="5"/>
      <c r="AQ874" s="5"/>
      <c r="AR874" s="5"/>
      <c r="AS874" s="5"/>
    </row>
    <row r="875" spans="1:45" s="55" customFormat="1" ht="15" customHeight="1">
      <c r="A875" s="58"/>
      <c r="B875" s="37"/>
      <c r="C875" s="36"/>
      <c r="D875" s="37"/>
      <c r="E875" s="37"/>
      <c r="F875" s="38" t="str">
        <f>IF(C875="","",IF(ISNA(VLOOKUP(C875,#REF!,2,0)),"",VLOOKUP(C875,#REF!,2,0)))</f>
        <v/>
      </c>
      <c r="G875" s="39"/>
      <c r="H875" s="40"/>
      <c r="I875" s="41"/>
      <c r="J875" s="40"/>
      <c r="K875" s="40"/>
      <c r="L875" s="42" t="str">
        <f t="shared" si="24"/>
        <v/>
      </c>
      <c r="M875" s="59" t="str">
        <f>IF(C875="","",IF(ISNA(VLOOKUP(C875,#REF!,3,0)),"",VLOOKUP(C875,#REF!,3,0)))</f>
        <v/>
      </c>
      <c r="N875" s="43"/>
      <c r="O875" s="44"/>
      <c r="P875" s="45"/>
      <c r="Q875" s="45"/>
      <c r="R875" s="38" t="str">
        <f>IF(M875="","",IF(ISNA(VLOOKUP(C875,#REF!,4,0)),"",VLOOKUP(C875,#REF!,4,0)))</f>
        <v/>
      </c>
      <c r="S875" s="60"/>
      <c r="T875" s="42" t="str">
        <f t="shared" si="25"/>
        <v/>
      </c>
      <c r="U875" s="61"/>
      <c r="V875" s="60"/>
      <c r="W875" s="47"/>
      <c r="X875" s="47"/>
      <c r="Y875" s="48"/>
      <c r="Z875" s="47"/>
      <c r="AA875" s="47"/>
      <c r="AB875" s="49"/>
      <c r="AC875" s="47"/>
      <c r="AD875" s="50"/>
      <c r="AE875"/>
      <c r="AF875"/>
      <c r="AG875"/>
      <c r="AH875"/>
      <c r="AI875"/>
      <c r="AJ875"/>
      <c r="AK875"/>
      <c r="AL875"/>
      <c r="AM875"/>
      <c r="AN875"/>
      <c r="AP875" s="5"/>
      <c r="AQ875" s="5"/>
      <c r="AR875" s="5"/>
      <c r="AS875" s="5"/>
    </row>
    <row r="876" spans="1:45" s="55" customFormat="1" ht="15" customHeight="1">
      <c r="A876" s="58"/>
      <c r="B876" s="37"/>
      <c r="C876" s="36"/>
      <c r="D876" s="37"/>
      <c r="E876" s="37"/>
      <c r="F876" s="38" t="str">
        <f>IF(C876="","",IF(ISNA(VLOOKUP(C876,#REF!,2,0)),"",VLOOKUP(C876,#REF!,2,0)))</f>
        <v/>
      </c>
      <c r="G876" s="39"/>
      <c r="H876" s="40"/>
      <c r="I876" s="41"/>
      <c r="J876" s="40"/>
      <c r="K876" s="40"/>
      <c r="L876" s="42" t="str">
        <f t="shared" si="24"/>
        <v/>
      </c>
      <c r="M876" s="59" t="str">
        <f>IF(C876="","",IF(ISNA(VLOOKUP(C876,#REF!,3,0)),"",VLOOKUP(C876,#REF!,3,0)))</f>
        <v/>
      </c>
      <c r="N876" s="43"/>
      <c r="O876" s="44"/>
      <c r="P876" s="45"/>
      <c r="Q876" s="45"/>
      <c r="R876" s="38" t="str">
        <f>IF(M876="","",IF(ISNA(VLOOKUP(C876,#REF!,4,0)),"",VLOOKUP(C876,#REF!,4,0)))</f>
        <v/>
      </c>
      <c r="S876" s="60"/>
      <c r="T876" s="42" t="str">
        <f t="shared" si="25"/>
        <v/>
      </c>
      <c r="U876" s="61"/>
      <c r="V876" s="60"/>
      <c r="W876" s="47"/>
      <c r="X876" s="47"/>
      <c r="Y876" s="47"/>
      <c r="Z876" s="47"/>
      <c r="AA876" s="47"/>
      <c r="AB876" s="49"/>
      <c r="AC876" s="47"/>
      <c r="AD876" s="50"/>
      <c r="AE876"/>
      <c r="AF876"/>
      <c r="AG876"/>
      <c r="AH876"/>
      <c r="AI876"/>
      <c r="AJ876"/>
      <c r="AK876"/>
      <c r="AL876"/>
      <c r="AM876"/>
      <c r="AN876"/>
      <c r="AP876" s="5"/>
      <c r="AQ876" s="5"/>
      <c r="AR876" s="5"/>
      <c r="AS876" s="5"/>
    </row>
    <row r="877" spans="1:45" s="55" customFormat="1" ht="15" customHeight="1">
      <c r="A877" s="58"/>
      <c r="B877" s="37"/>
      <c r="C877" s="36"/>
      <c r="D877" s="37"/>
      <c r="E877" s="37"/>
      <c r="F877" s="38" t="str">
        <f>IF(C877="","",IF(ISNA(VLOOKUP(C877,#REF!,2,0)),"",VLOOKUP(C877,#REF!,2,0)))</f>
        <v/>
      </c>
      <c r="G877" s="39"/>
      <c r="H877" s="40"/>
      <c r="I877" s="41"/>
      <c r="J877" s="40"/>
      <c r="K877" s="40"/>
      <c r="L877" s="42" t="str">
        <f t="shared" si="24"/>
        <v/>
      </c>
      <c r="M877" s="59" t="str">
        <f>IF(C877="","",IF(ISNA(VLOOKUP(C877,#REF!,3,0)),"",VLOOKUP(C877,#REF!,3,0)))</f>
        <v/>
      </c>
      <c r="N877" s="43"/>
      <c r="O877" s="44"/>
      <c r="P877" s="45"/>
      <c r="Q877" s="45"/>
      <c r="R877" s="38" t="str">
        <f>IF(M877="","",IF(ISNA(VLOOKUP(C877,#REF!,4,0)),"",VLOOKUP(C877,#REF!,4,0)))</f>
        <v/>
      </c>
      <c r="S877" s="60"/>
      <c r="T877" s="42" t="str">
        <f t="shared" si="25"/>
        <v/>
      </c>
      <c r="U877" s="61"/>
      <c r="V877" s="60"/>
      <c r="W877" s="62"/>
      <c r="X877" s="47"/>
      <c r="Y877" s="47"/>
      <c r="Z877" s="47"/>
      <c r="AA877" s="47"/>
      <c r="AB877" s="49"/>
      <c r="AC877" s="47"/>
      <c r="AD877" s="50"/>
      <c r="AE877"/>
      <c r="AF877"/>
      <c r="AG877"/>
      <c r="AH877"/>
      <c r="AI877"/>
      <c r="AJ877"/>
      <c r="AK877"/>
      <c r="AL877"/>
      <c r="AM877"/>
      <c r="AN877"/>
      <c r="AP877" s="5"/>
      <c r="AQ877" s="5"/>
      <c r="AR877" s="5"/>
      <c r="AS877" s="5"/>
    </row>
    <row r="878" spans="1:45" s="55" customFormat="1" ht="15" customHeight="1">
      <c r="A878" s="58"/>
      <c r="B878" s="37"/>
      <c r="C878" s="36"/>
      <c r="D878" s="37"/>
      <c r="E878" s="37"/>
      <c r="F878" s="38" t="str">
        <f>IF(C878="","",IF(ISNA(VLOOKUP(C878,#REF!,2,0)),"",VLOOKUP(C878,#REF!,2,0)))</f>
        <v/>
      </c>
      <c r="G878" s="39"/>
      <c r="H878" s="40"/>
      <c r="I878" s="41"/>
      <c r="J878" s="40"/>
      <c r="K878" s="40"/>
      <c r="L878" s="42" t="str">
        <f t="shared" si="24"/>
        <v/>
      </c>
      <c r="M878" s="59" t="str">
        <f>IF(C878="","",IF(ISNA(VLOOKUP(C878,#REF!,3,0)),"",VLOOKUP(C878,#REF!,3,0)))</f>
        <v/>
      </c>
      <c r="N878" s="43"/>
      <c r="O878" s="44"/>
      <c r="P878" s="45"/>
      <c r="Q878" s="45"/>
      <c r="R878" s="38" t="str">
        <f>IF(M878="","",IF(ISNA(VLOOKUP(C878,#REF!,4,0)),"",VLOOKUP(C878,#REF!,4,0)))</f>
        <v/>
      </c>
      <c r="S878" s="60"/>
      <c r="T878" s="42" t="str">
        <f t="shared" si="25"/>
        <v/>
      </c>
      <c r="U878" s="61"/>
      <c r="V878" s="60"/>
      <c r="W878" s="47"/>
      <c r="X878" s="47"/>
      <c r="Y878" s="47"/>
      <c r="Z878" s="47"/>
      <c r="AA878" s="47"/>
      <c r="AB878" s="49"/>
      <c r="AC878" s="47"/>
      <c r="AD878" s="50"/>
      <c r="AE878"/>
      <c r="AF878"/>
      <c r="AG878"/>
      <c r="AH878"/>
      <c r="AI878"/>
      <c r="AJ878"/>
      <c r="AK878"/>
      <c r="AL878"/>
      <c r="AM878"/>
      <c r="AN878"/>
      <c r="AP878" s="5"/>
      <c r="AQ878" s="5"/>
      <c r="AR878" s="5"/>
      <c r="AS878" s="5"/>
    </row>
    <row r="879" spans="1:45" s="55" customFormat="1" ht="15" customHeight="1">
      <c r="A879" s="58"/>
      <c r="B879" s="37"/>
      <c r="C879" s="36"/>
      <c r="D879" s="37"/>
      <c r="E879" s="37"/>
      <c r="F879" s="38" t="str">
        <f>IF(C879="","",IF(ISNA(VLOOKUP(C879,#REF!,2,0)),"",VLOOKUP(C879,#REF!,2,0)))</f>
        <v/>
      </c>
      <c r="G879" s="39"/>
      <c r="H879" s="40"/>
      <c r="I879" s="41"/>
      <c r="J879" s="40"/>
      <c r="K879" s="40"/>
      <c r="L879" s="42" t="str">
        <f t="shared" si="24"/>
        <v/>
      </c>
      <c r="M879" s="59" t="str">
        <f>IF(C879="","",IF(ISNA(VLOOKUP(C879,#REF!,3,0)),"",VLOOKUP(C879,#REF!,3,0)))</f>
        <v/>
      </c>
      <c r="N879" s="43"/>
      <c r="O879" s="44"/>
      <c r="P879" s="45"/>
      <c r="Q879" s="45"/>
      <c r="R879" s="38" t="str">
        <f>IF(M879="","",IF(ISNA(VLOOKUP(C879,#REF!,4,0)),"",VLOOKUP(C879,#REF!,4,0)))</f>
        <v/>
      </c>
      <c r="S879" s="60"/>
      <c r="T879" s="42" t="str">
        <f t="shared" si="25"/>
        <v/>
      </c>
      <c r="U879" s="61"/>
      <c r="V879" s="60"/>
      <c r="W879" s="47"/>
      <c r="X879" s="47"/>
      <c r="Y879" s="48"/>
      <c r="Z879" s="47"/>
      <c r="AA879" s="47"/>
      <c r="AB879" s="49"/>
      <c r="AC879" s="47"/>
      <c r="AD879" s="50"/>
      <c r="AE879"/>
      <c r="AF879"/>
      <c r="AG879"/>
      <c r="AH879"/>
      <c r="AI879"/>
      <c r="AJ879"/>
      <c r="AK879"/>
      <c r="AL879"/>
      <c r="AM879"/>
      <c r="AN879"/>
      <c r="AP879" s="5"/>
      <c r="AQ879" s="5"/>
      <c r="AR879" s="5"/>
      <c r="AS879" s="5"/>
    </row>
    <row r="880" spans="1:45" s="55" customFormat="1" ht="15" customHeight="1">
      <c r="A880" s="58"/>
      <c r="B880" s="37"/>
      <c r="C880" s="36"/>
      <c r="D880" s="37"/>
      <c r="E880" s="37"/>
      <c r="F880" s="38" t="str">
        <f>IF(C880="","",IF(ISNA(VLOOKUP(C880,#REF!,2,0)),"",VLOOKUP(C880,#REF!,2,0)))</f>
        <v/>
      </c>
      <c r="G880" s="39"/>
      <c r="H880" s="40"/>
      <c r="I880" s="41"/>
      <c r="J880" s="40"/>
      <c r="K880" s="40"/>
      <c r="L880" s="42" t="str">
        <f t="shared" si="24"/>
        <v/>
      </c>
      <c r="M880" s="59" t="str">
        <f>IF(C880="","",IF(ISNA(VLOOKUP(C880,#REF!,3,0)),"",VLOOKUP(C880,#REF!,3,0)))</f>
        <v/>
      </c>
      <c r="N880" s="43"/>
      <c r="O880" s="44"/>
      <c r="P880" s="45"/>
      <c r="Q880" s="45"/>
      <c r="R880" s="38" t="str">
        <f>IF(M880="","",IF(ISNA(VLOOKUP(C880,#REF!,4,0)),"",VLOOKUP(C880,#REF!,4,0)))</f>
        <v/>
      </c>
      <c r="S880" s="60"/>
      <c r="T880" s="42" t="str">
        <f t="shared" si="25"/>
        <v/>
      </c>
      <c r="U880" s="61"/>
      <c r="V880" s="60"/>
      <c r="W880" s="47"/>
      <c r="X880" s="47"/>
      <c r="Y880" s="47"/>
      <c r="Z880" s="47"/>
      <c r="AA880" s="47"/>
      <c r="AB880" s="49"/>
      <c r="AC880" s="47"/>
      <c r="AD880" s="50"/>
      <c r="AE880"/>
      <c r="AF880"/>
      <c r="AG880"/>
      <c r="AH880"/>
      <c r="AI880"/>
      <c r="AJ880"/>
      <c r="AK880"/>
      <c r="AL880"/>
      <c r="AM880"/>
      <c r="AN880"/>
      <c r="AP880" s="5"/>
      <c r="AQ880" s="5"/>
      <c r="AR880" s="5"/>
      <c r="AS880" s="5"/>
    </row>
    <row r="881" spans="1:45" s="55" customFormat="1" ht="15" customHeight="1">
      <c r="A881" s="58"/>
      <c r="B881" s="37"/>
      <c r="C881" s="36"/>
      <c r="D881" s="37"/>
      <c r="E881" s="37"/>
      <c r="F881" s="38" t="str">
        <f>IF(C881="","",IF(ISNA(VLOOKUP(C881,#REF!,2,0)),"",VLOOKUP(C881,#REF!,2,0)))</f>
        <v/>
      </c>
      <c r="G881" s="39"/>
      <c r="H881" s="40"/>
      <c r="I881" s="41"/>
      <c r="J881" s="40"/>
      <c r="K881" s="40"/>
      <c r="L881" s="42" t="str">
        <f t="shared" si="24"/>
        <v/>
      </c>
      <c r="M881" s="59" t="str">
        <f>IF(C881="","",IF(ISNA(VLOOKUP(C881,#REF!,3,0)),"",VLOOKUP(C881,#REF!,3,0)))</f>
        <v/>
      </c>
      <c r="N881" s="43"/>
      <c r="O881" s="44"/>
      <c r="P881" s="45"/>
      <c r="Q881" s="45"/>
      <c r="R881" s="38" t="str">
        <f>IF(M881="","",IF(ISNA(VLOOKUP(C881,#REF!,4,0)),"",VLOOKUP(C881,#REF!,4,0)))</f>
        <v/>
      </c>
      <c r="S881" s="60"/>
      <c r="T881" s="42" t="str">
        <f t="shared" si="25"/>
        <v/>
      </c>
      <c r="U881" s="61"/>
      <c r="V881" s="60"/>
      <c r="W881" s="46"/>
      <c r="X881" s="47"/>
      <c r="Y881" s="48"/>
      <c r="Z881" s="47"/>
      <c r="AA881" s="48"/>
      <c r="AB881" s="76"/>
      <c r="AC881" s="62"/>
      <c r="AE881"/>
      <c r="AF881"/>
      <c r="AG881"/>
      <c r="AH881"/>
      <c r="AI881"/>
      <c r="AJ881"/>
      <c r="AK881"/>
      <c r="AL881"/>
      <c r="AM881"/>
      <c r="AN881"/>
      <c r="AP881" s="5"/>
      <c r="AQ881" s="5"/>
      <c r="AR881" s="5"/>
      <c r="AS881" s="5"/>
    </row>
    <row r="882" spans="1:45" s="55" customFormat="1" ht="15" customHeight="1">
      <c r="A882" s="83"/>
      <c r="B882" s="37"/>
      <c r="C882" s="36"/>
      <c r="D882" s="37"/>
      <c r="E882" s="37"/>
      <c r="F882" s="38" t="str">
        <f>IF(C882="","",IF(ISNA(VLOOKUP(C882,#REF!,2,0)),"",VLOOKUP(C882,#REF!,2,0)))</f>
        <v/>
      </c>
      <c r="G882" s="39"/>
      <c r="H882" s="40"/>
      <c r="I882" s="41"/>
      <c r="J882" s="40"/>
      <c r="K882" s="40"/>
      <c r="L882" s="42" t="str">
        <f t="shared" si="24"/>
        <v/>
      </c>
      <c r="M882" s="59" t="str">
        <f>IF(C882="","",IF(ISNA(VLOOKUP(C882,#REF!,3,0)),"",VLOOKUP(C882,#REF!,3,0)))</f>
        <v/>
      </c>
      <c r="N882" s="43"/>
      <c r="O882" s="44"/>
      <c r="P882" s="45"/>
      <c r="Q882" s="45"/>
      <c r="R882" s="38" t="str">
        <f>IF(M882="","",IF(ISNA(VLOOKUP(C882,#REF!,4,0)),"",VLOOKUP(C882,#REF!,4,0)))</f>
        <v/>
      </c>
      <c r="S882" s="60"/>
      <c r="T882" s="42" t="str">
        <f t="shared" si="25"/>
        <v/>
      </c>
      <c r="U882" s="84"/>
      <c r="V882" s="85"/>
      <c r="W882" s="47"/>
      <c r="X882" s="47"/>
      <c r="Y882" s="47"/>
      <c r="Z882" s="47"/>
      <c r="AA882" s="47"/>
      <c r="AB882" s="49"/>
      <c r="AC882" s="47"/>
      <c r="AD882" s="50"/>
      <c r="AE882"/>
      <c r="AF882"/>
      <c r="AG882"/>
      <c r="AH882"/>
      <c r="AI882"/>
      <c r="AJ882"/>
      <c r="AK882"/>
      <c r="AL882"/>
      <c r="AM882"/>
      <c r="AN882"/>
      <c r="AP882" s="5"/>
      <c r="AQ882" s="5"/>
      <c r="AR882" s="5"/>
      <c r="AS882" s="5"/>
    </row>
    <row r="883" spans="1:45" s="55" customFormat="1" ht="15" customHeight="1" thickBot="1">
      <c r="A883" s="86"/>
      <c r="B883" s="37"/>
      <c r="C883" s="36"/>
      <c r="D883" s="37"/>
      <c r="E883" s="37"/>
      <c r="F883" s="38" t="str">
        <f>IF(C883="","",IF(ISNA(VLOOKUP(C883,#REF!,2,0)),"",VLOOKUP(C883,#REF!,2,0)))</f>
        <v/>
      </c>
      <c r="G883" s="39"/>
      <c r="H883" s="40"/>
      <c r="I883" s="41"/>
      <c r="J883" s="40"/>
      <c r="K883" s="40"/>
      <c r="L883" s="42" t="str">
        <f t="shared" si="24"/>
        <v/>
      </c>
      <c r="M883" s="59" t="str">
        <f>IF(C883="","",IF(ISNA(VLOOKUP(C883,#REF!,3,0)),"",VLOOKUP(C883,#REF!,3,0)))</f>
        <v/>
      </c>
      <c r="N883" s="43"/>
      <c r="O883" s="44"/>
      <c r="P883" s="45"/>
      <c r="Q883" s="45"/>
      <c r="R883" s="38" t="str">
        <f>IF(M883="","",IF(ISNA(VLOOKUP(C883,#REF!,4,0)),"",VLOOKUP(C883,#REF!,4,0)))</f>
        <v/>
      </c>
      <c r="S883" s="60"/>
      <c r="T883" s="42" t="str">
        <f t="shared" si="25"/>
        <v/>
      </c>
      <c r="U883" s="87"/>
      <c r="V883" s="88"/>
      <c r="W883" s="89"/>
      <c r="X883" s="90"/>
      <c r="Y883" s="85"/>
      <c r="Z883" s="89"/>
      <c r="AA883" s="89"/>
      <c r="AB883" s="90"/>
      <c r="AC883" s="47"/>
      <c r="AD883" s="91"/>
      <c r="AE883" s="51"/>
      <c r="AF883" s="51"/>
      <c r="AG883" s="51"/>
      <c r="AH883" s="51"/>
      <c r="AI883" s="51"/>
      <c r="AJ883" s="51"/>
      <c r="AK883" s="51"/>
      <c r="AL883" s="51"/>
      <c r="AM883" s="51"/>
      <c r="AN883" s="51"/>
      <c r="AP883" s="5"/>
      <c r="AQ883" s="5"/>
      <c r="AR883" s="5"/>
      <c r="AS883" s="5"/>
    </row>
    <row r="884" spans="1:45" s="55" customFormat="1" ht="15" customHeight="1" thickBot="1">
      <c r="A884" s="86"/>
      <c r="B884" s="37"/>
      <c r="C884" s="36"/>
      <c r="D884" s="37"/>
      <c r="E884" s="37"/>
      <c r="F884" s="38" t="str">
        <f>IF(C884="","",IF(ISNA(VLOOKUP(C884,#REF!,2,0)),"",VLOOKUP(C884,#REF!,2,0)))</f>
        <v/>
      </c>
      <c r="G884" s="39"/>
      <c r="H884" s="40"/>
      <c r="I884" s="41"/>
      <c r="J884" s="40"/>
      <c r="K884" s="40"/>
      <c r="L884" s="42" t="str">
        <f t="shared" si="24"/>
        <v/>
      </c>
      <c r="M884" s="59" t="str">
        <f>IF(C884="","",IF(ISNA(VLOOKUP(C884,#REF!,3,0)),"",VLOOKUP(C884,#REF!,3,0)))</f>
        <v/>
      </c>
      <c r="N884" s="43"/>
      <c r="O884" s="44"/>
      <c r="P884" s="45"/>
      <c r="Q884" s="45"/>
      <c r="R884" s="38" t="str">
        <f>IF(M884="","",IF(ISNA(VLOOKUP(C884,#REF!,4,0)),"",VLOOKUP(C884,#REF!,4,0)))</f>
        <v/>
      </c>
      <c r="S884" s="60"/>
      <c r="T884" s="42" t="str">
        <f t="shared" si="25"/>
        <v/>
      </c>
      <c r="U884" s="87"/>
      <c r="V884" s="88"/>
      <c r="W884" s="46"/>
      <c r="X884" s="46"/>
      <c r="Y884" s="88"/>
      <c r="Z884" s="46"/>
      <c r="AA884" s="46"/>
      <c r="AB884" s="46"/>
      <c r="AC884" s="46"/>
      <c r="AD884" s="91"/>
      <c r="AE884" s="124" t="s">
        <v>34</v>
      </c>
      <c r="AF884" s="124"/>
      <c r="AG884" s="125"/>
      <c r="AH884" s="92">
        <f>COUNTIF(G:G,"&gt;0:00")</f>
        <v>1</v>
      </c>
      <c r="AI884" s="124" t="s">
        <v>35</v>
      </c>
      <c r="AJ884" s="124"/>
      <c r="AK884" s="125"/>
      <c r="AL884" s="54">
        <f>COUNTIF(T:T,"&gt;0:00")</f>
        <v>1</v>
      </c>
      <c r="AM884" s="51"/>
      <c r="AN884" s="51"/>
      <c r="AP884" s="5"/>
      <c r="AQ884" s="5"/>
      <c r="AR884" s="5"/>
      <c r="AS884" s="5"/>
    </row>
    <row r="885" spans="1:45" s="55" customFormat="1" ht="15" customHeight="1" thickBot="1">
      <c r="A885" s="86"/>
      <c r="B885" s="37"/>
      <c r="C885" s="36"/>
      <c r="D885" s="37"/>
      <c r="E885" s="37"/>
      <c r="F885" s="38" t="str">
        <f>IF(C885="","",IF(ISNA(VLOOKUP(C885,#REF!,2,0)),"",VLOOKUP(C885,#REF!,2,0)))</f>
        <v/>
      </c>
      <c r="G885" s="39"/>
      <c r="H885" s="40"/>
      <c r="I885" s="41"/>
      <c r="J885" s="40"/>
      <c r="K885" s="40"/>
      <c r="L885" s="42" t="str">
        <f t="shared" si="24"/>
        <v/>
      </c>
      <c r="M885" s="59" t="str">
        <f>IF(C885="","",IF(ISNA(VLOOKUP(C885,#REF!,3,0)),"",VLOOKUP(C885,#REF!,3,0)))</f>
        <v/>
      </c>
      <c r="N885" s="43"/>
      <c r="O885" s="44"/>
      <c r="P885" s="45"/>
      <c r="Q885" s="45"/>
      <c r="R885" s="38" t="str">
        <f>IF(M885="","",IF(ISNA(VLOOKUP(C885,#REF!,4,0)),"",VLOOKUP(C885,#REF!,4,0)))</f>
        <v/>
      </c>
      <c r="S885" s="60"/>
      <c r="T885" s="42" t="str">
        <f t="shared" si="25"/>
        <v/>
      </c>
      <c r="U885" s="87"/>
      <c r="V885" s="88"/>
      <c r="W885" s="46"/>
      <c r="X885" s="46"/>
      <c r="Y885" s="88"/>
      <c r="Z885" s="46"/>
      <c r="AA885" s="46"/>
      <c r="AB885" s="46"/>
      <c r="AC885" s="46"/>
      <c r="AD885" s="91"/>
      <c r="AE885" s="124" t="s">
        <v>36</v>
      </c>
      <c r="AF885" s="124"/>
      <c r="AG885" s="124"/>
      <c r="AH885" s="54">
        <f>COUNTIF(S:S,"&gt;0:00")</f>
        <v>1</v>
      </c>
      <c r="AI885" s="124" t="s">
        <v>37</v>
      </c>
      <c r="AJ885" s="124"/>
      <c r="AK885" s="125"/>
      <c r="AL885" s="93">
        <f>((SUM(T:T))/AL884)</f>
        <v>6.9444444444444198E-3</v>
      </c>
      <c r="AM885" s="51"/>
      <c r="AN885" s="51"/>
      <c r="AP885" s="5"/>
      <c r="AQ885" s="5"/>
      <c r="AR885" s="5"/>
      <c r="AS885" s="5"/>
    </row>
    <row r="886" spans="1:45" s="55" customFormat="1" ht="15" customHeight="1" thickBot="1">
      <c r="A886" s="86"/>
      <c r="B886" s="37"/>
      <c r="C886" s="36"/>
      <c r="D886" s="37"/>
      <c r="E886" s="37"/>
      <c r="F886" s="38" t="str">
        <f>IF(C886="","",IF(ISNA(VLOOKUP(C886,#REF!,2,0)),"",VLOOKUP(C886,#REF!,2,0)))</f>
        <v/>
      </c>
      <c r="G886" s="39"/>
      <c r="H886" s="40"/>
      <c r="I886" s="41"/>
      <c r="J886" s="40"/>
      <c r="K886" s="40"/>
      <c r="L886" s="42" t="str">
        <f t="shared" si="24"/>
        <v/>
      </c>
      <c r="M886" s="59" t="str">
        <f>IF(C886="","",IF(ISNA(VLOOKUP(C886,#REF!,3,0)),"",VLOOKUP(C886,#REF!,3,0)))</f>
        <v/>
      </c>
      <c r="N886" s="43"/>
      <c r="O886" s="44"/>
      <c r="P886" s="45"/>
      <c r="Q886" s="45"/>
      <c r="R886" s="38" t="str">
        <f>IF(M886="","",IF(ISNA(VLOOKUP(C886,#REF!,4,0)),"",VLOOKUP(C886,#REF!,4,0)))</f>
        <v/>
      </c>
      <c r="S886" s="60"/>
      <c r="T886" s="42" t="str">
        <f t="shared" si="25"/>
        <v/>
      </c>
      <c r="U886" s="87"/>
      <c r="V886" s="88"/>
      <c r="W886" s="46"/>
      <c r="X886" s="46"/>
      <c r="Y886" s="88"/>
      <c r="Z886" s="46"/>
      <c r="AA886" s="46"/>
      <c r="AB886" s="46"/>
      <c r="AC886" s="46"/>
      <c r="AD886" s="91"/>
      <c r="AE886" s="94"/>
      <c r="AF886" s="94"/>
      <c r="AG886" s="94"/>
      <c r="AH886" s="94"/>
      <c r="AI886" s="126" t="s">
        <v>38</v>
      </c>
      <c r="AJ886" s="127"/>
      <c r="AK886" s="125"/>
      <c r="AL886" s="95">
        <f>((AH885-AL884)/AH885)</f>
        <v>0</v>
      </c>
      <c r="AM886" s="51"/>
      <c r="AN886" s="51"/>
      <c r="AP886" s="5"/>
      <c r="AQ886" s="5"/>
      <c r="AR886" s="5"/>
      <c r="AS886" s="5"/>
    </row>
    <row r="887" spans="1:45" s="55" customFormat="1" ht="15" customHeight="1" thickBot="1">
      <c r="A887" s="86"/>
      <c r="B887" s="37"/>
      <c r="C887" s="36"/>
      <c r="D887" s="37"/>
      <c r="E887" s="37"/>
      <c r="F887" s="38" t="str">
        <f>IF(C887="","",IF(ISNA(VLOOKUP(C887,#REF!,2,0)),"",VLOOKUP(C887,#REF!,2,0)))</f>
        <v/>
      </c>
      <c r="G887" s="39"/>
      <c r="H887" s="40"/>
      <c r="I887" s="41"/>
      <c r="J887" s="40"/>
      <c r="K887" s="40"/>
      <c r="L887" s="42" t="str">
        <f t="shared" si="24"/>
        <v/>
      </c>
      <c r="M887" s="59" t="str">
        <f>IF(C887="","",IF(ISNA(VLOOKUP(C887,#REF!,3,0)),"",VLOOKUP(C887,#REF!,3,0)))</f>
        <v/>
      </c>
      <c r="N887" s="43"/>
      <c r="O887" s="44"/>
      <c r="P887" s="45"/>
      <c r="Q887" s="45"/>
      <c r="R887" s="38" t="str">
        <f>IF(M887="","",IF(ISNA(VLOOKUP(C887,#REF!,4,0)),"",VLOOKUP(C887,#REF!,4,0)))</f>
        <v/>
      </c>
      <c r="S887" s="60"/>
      <c r="T887" s="42" t="str">
        <f t="shared" si="25"/>
        <v/>
      </c>
      <c r="U887" s="87"/>
      <c r="V887" s="88"/>
      <c r="W887" s="46"/>
      <c r="X887" s="46"/>
      <c r="Y887" s="88"/>
      <c r="Z887" s="46"/>
      <c r="AA887" s="46"/>
      <c r="AB887" s="96"/>
      <c r="AC887" s="46"/>
      <c r="AD887" s="91"/>
      <c r="AE887" s="124" t="s">
        <v>39</v>
      </c>
      <c r="AF887" s="124"/>
      <c r="AG887" s="125"/>
      <c r="AH887" s="97">
        <f>SUM(N:N)</f>
        <v>120</v>
      </c>
      <c r="AI887" s="51"/>
      <c r="AJ887" s="51"/>
      <c r="AK887" s="51"/>
      <c r="AL887" s="51"/>
      <c r="AM887" s="94"/>
      <c r="AN887" s="94"/>
      <c r="AP887" s="5"/>
      <c r="AQ887" s="5"/>
      <c r="AR887" s="5"/>
      <c r="AS887" s="5"/>
    </row>
    <row r="888" spans="1:45" s="55" customFormat="1" ht="15" customHeight="1" thickBot="1">
      <c r="A888" s="86"/>
      <c r="B888" s="37"/>
      <c r="C888" s="36"/>
      <c r="D888" s="37"/>
      <c r="E888" s="37"/>
      <c r="F888" s="38" t="str">
        <f>IF(C888="","",IF(ISNA(VLOOKUP(C888,#REF!,2,0)),"",VLOOKUP(C888,#REF!,2,0)))</f>
        <v/>
      </c>
      <c r="G888" s="39"/>
      <c r="H888" s="40"/>
      <c r="I888" s="41"/>
      <c r="J888" s="40"/>
      <c r="K888" s="40"/>
      <c r="L888" s="42" t="str">
        <f t="shared" si="24"/>
        <v/>
      </c>
      <c r="M888" s="59" t="str">
        <f>IF(C888="","",IF(ISNA(VLOOKUP(C888,#REF!,3,0)),"",VLOOKUP(C888,#REF!,3,0)))</f>
        <v/>
      </c>
      <c r="N888" s="43"/>
      <c r="O888" s="44"/>
      <c r="P888" s="45"/>
      <c r="Q888" s="45"/>
      <c r="R888" s="38" t="str">
        <f>IF(M888="","",IF(ISNA(VLOOKUP(C888,#REF!,4,0)),"",VLOOKUP(C888,#REF!,4,0)))</f>
        <v/>
      </c>
      <c r="S888" s="60"/>
      <c r="T888" s="42" t="str">
        <f t="shared" si="25"/>
        <v/>
      </c>
      <c r="U888" s="87"/>
      <c r="V888" s="88"/>
      <c r="W888" s="46"/>
      <c r="X888" s="46"/>
      <c r="Y888" s="88"/>
      <c r="Z888" s="46"/>
      <c r="AA888" s="46"/>
      <c r="AB888" s="46"/>
      <c r="AC888" s="46"/>
      <c r="AD888" s="91"/>
      <c r="AE888" s="51"/>
      <c r="AF888" s="51"/>
      <c r="AG888" s="51"/>
      <c r="AH888" s="51"/>
      <c r="AI888" s="98"/>
      <c r="AJ888" s="98"/>
      <c r="AK888" s="73" t="s">
        <v>40</v>
      </c>
      <c r="AL888" s="54">
        <f>SUM(AL891:AL902)</f>
        <v>1</v>
      </c>
      <c r="AM888" s="94"/>
      <c r="AN888" s="94"/>
      <c r="AP888" s="5"/>
      <c r="AQ888" s="5"/>
      <c r="AR888" s="5"/>
      <c r="AS888" s="5"/>
    </row>
    <row r="889" spans="1:45" s="55" customFormat="1" ht="15" customHeight="1" thickBot="1">
      <c r="A889" s="83"/>
      <c r="B889" s="37"/>
      <c r="C889" s="36"/>
      <c r="D889" s="37"/>
      <c r="E889" s="37"/>
      <c r="F889" s="38" t="str">
        <f>IF(C889="","",IF(ISNA(VLOOKUP(C889,#REF!,2,0)),"",VLOOKUP(C889,#REF!,2,0)))</f>
        <v/>
      </c>
      <c r="G889" s="39"/>
      <c r="H889" s="40"/>
      <c r="I889" s="41"/>
      <c r="J889" s="40"/>
      <c r="K889" s="40"/>
      <c r="L889" s="42" t="str">
        <f t="shared" si="24"/>
        <v/>
      </c>
      <c r="M889" s="59" t="str">
        <f>IF(C889="","",IF(ISNA(VLOOKUP(C889,#REF!,3,0)),"",VLOOKUP(C889,#REF!,3,0)))</f>
        <v/>
      </c>
      <c r="N889" s="43"/>
      <c r="O889" s="44"/>
      <c r="P889" s="45"/>
      <c r="Q889" s="45"/>
      <c r="R889" s="38" t="str">
        <f>IF(M889="","",IF(ISNA(VLOOKUP(C889,#REF!,4,0)),"",VLOOKUP(C889,#REF!,4,0)))</f>
        <v/>
      </c>
      <c r="S889" s="60"/>
      <c r="T889" s="42" t="str">
        <f t="shared" si="25"/>
        <v/>
      </c>
      <c r="U889" s="61"/>
      <c r="V889" s="60"/>
      <c r="W889" s="46"/>
      <c r="X889" s="46"/>
      <c r="Y889" s="88"/>
      <c r="Z889" s="46"/>
      <c r="AA889" s="46"/>
      <c r="AB889" s="46"/>
      <c r="AC889" s="46"/>
      <c r="AD889" s="91"/>
      <c r="AE889" s="124" t="s">
        <v>41</v>
      </c>
      <c r="AF889" s="124"/>
      <c r="AG889" s="125"/>
      <c r="AH889" s="54">
        <f>COUNTIF(L:L,"&gt;0:00")</f>
        <v>1</v>
      </c>
      <c r="AI889" s="128" t="s">
        <v>42</v>
      </c>
      <c r="AJ889" s="129"/>
      <c r="AK889" s="130"/>
      <c r="AL889" s="95">
        <f>((AH885-AL888)/AH885)</f>
        <v>0</v>
      </c>
      <c r="AM889" s="51"/>
      <c r="AN889" s="51"/>
      <c r="AP889" s="5"/>
      <c r="AQ889" s="5"/>
      <c r="AR889" s="5"/>
      <c r="AS889" s="5"/>
    </row>
    <row r="890" spans="1:45" s="55" customFormat="1" ht="15" customHeight="1" thickBot="1">
      <c r="A890" s="58"/>
      <c r="B890" s="37"/>
      <c r="C890" s="36"/>
      <c r="D890" s="37"/>
      <c r="E890" s="37"/>
      <c r="F890" s="38" t="str">
        <f>IF(C890="","",IF(ISNA(VLOOKUP(C890,#REF!,2,0)),"",VLOOKUP(C890,#REF!,2,0)))</f>
        <v/>
      </c>
      <c r="G890" s="39"/>
      <c r="H890" s="40"/>
      <c r="I890" s="41"/>
      <c r="J890" s="40"/>
      <c r="K890" s="40"/>
      <c r="L890" s="42" t="str">
        <f t="shared" si="24"/>
        <v/>
      </c>
      <c r="M890" s="59" t="str">
        <f>IF(C890="","",IF(ISNA(VLOOKUP(C890,#REF!,3,0)),"",VLOOKUP(C890,#REF!,3,0)))</f>
        <v/>
      </c>
      <c r="N890" s="43"/>
      <c r="O890" s="44"/>
      <c r="P890" s="45"/>
      <c r="Q890" s="45"/>
      <c r="R890" s="38" t="str">
        <f>IF(M890="","",IF(ISNA(VLOOKUP(C890,#REF!,4,0)),"",VLOOKUP(C890,#REF!,4,0)))</f>
        <v/>
      </c>
      <c r="S890" s="60"/>
      <c r="T890" s="42" t="str">
        <f t="shared" si="25"/>
        <v/>
      </c>
      <c r="U890" s="61"/>
      <c r="V890" s="60"/>
      <c r="W890" s="47"/>
      <c r="X890" s="47"/>
      <c r="Y890" s="47"/>
      <c r="Z890" s="47"/>
      <c r="AA890" s="47"/>
      <c r="AB890" s="49"/>
      <c r="AC890" s="47"/>
      <c r="AD890" s="91"/>
      <c r="AE890" s="124" t="s">
        <v>37</v>
      </c>
      <c r="AF890" s="124"/>
      <c r="AG890" s="125"/>
      <c r="AH890" s="93" t="e">
        <f>AVERAGE(L882:L912)</f>
        <v>#DIV/0!</v>
      </c>
      <c r="AI890" s="52"/>
      <c r="AJ890" s="52"/>
      <c r="AK890" s="52"/>
      <c r="AL890" s="52"/>
      <c r="AM890" s="51"/>
      <c r="AN890" s="51"/>
      <c r="AP890" s="5"/>
      <c r="AQ890" s="5"/>
      <c r="AR890" s="5"/>
      <c r="AS890" s="5"/>
    </row>
    <row r="891" spans="1:45" s="55" customFormat="1" ht="15" customHeight="1" thickBot="1">
      <c r="A891" s="58"/>
      <c r="B891" s="37"/>
      <c r="C891" s="36"/>
      <c r="D891" s="37"/>
      <c r="E891" s="37"/>
      <c r="F891" s="38" t="str">
        <f>IF(C891="","",IF(ISNA(VLOOKUP(C891,#REF!,2,0)),"",VLOOKUP(C891,#REF!,2,0)))</f>
        <v/>
      </c>
      <c r="G891" s="39"/>
      <c r="H891" s="40"/>
      <c r="I891" s="41"/>
      <c r="J891" s="40"/>
      <c r="K891" s="40"/>
      <c r="L891" s="42" t="str">
        <f t="shared" si="24"/>
        <v/>
      </c>
      <c r="M891" s="59" t="str">
        <f>IF(C891="","",IF(ISNA(VLOOKUP(C891,#REF!,3,0)),"",VLOOKUP(C891,#REF!,3,0)))</f>
        <v/>
      </c>
      <c r="N891" s="43"/>
      <c r="O891" s="44"/>
      <c r="P891" s="45"/>
      <c r="Q891" s="45"/>
      <c r="R891" s="38" t="str">
        <f>IF(M891="","",IF(ISNA(VLOOKUP(C891,#REF!,4,0)),"",VLOOKUP(C891,#REF!,4,0)))</f>
        <v/>
      </c>
      <c r="S891" s="60"/>
      <c r="T891" s="42" t="str">
        <f t="shared" si="25"/>
        <v/>
      </c>
      <c r="U891" s="61"/>
      <c r="V891" s="60"/>
      <c r="W891" s="46"/>
      <c r="X891" s="47"/>
      <c r="Y891" s="47"/>
      <c r="Z891" s="47"/>
      <c r="AA891" s="47"/>
      <c r="AB891" s="49"/>
      <c r="AC891" s="47"/>
      <c r="AD891" s="91"/>
      <c r="AE891" s="124" t="s">
        <v>43</v>
      </c>
      <c r="AF891" s="124"/>
      <c r="AG891" s="125"/>
      <c r="AH891" s="95">
        <f>((AH884-AH889)/AH884)</f>
        <v>0</v>
      </c>
      <c r="AI891" s="52"/>
      <c r="AJ891" s="52"/>
      <c r="AK891" s="53">
        <v>11</v>
      </c>
      <c r="AL891" s="54">
        <f>COUNTIF(U:AA,"=11")</f>
        <v>0</v>
      </c>
      <c r="AM891" s="51"/>
      <c r="AN891" s="51"/>
      <c r="AP891" s="5"/>
      <c r="AQ891" s="5"/>
      <c r="AR891" s="5"/>
      <c r="AS891" s="5"/>
    </row>
    <row r="892" spans="1:45" s="55" customFormat="1" ht="15" customHeight="1" thickBot="1">
      <c r="A892" s="58"/>
      <c r="B892" s="37"/>
      <c r="C892" s="36"/>
      <c r="D892" s="37"/>
      <c r="E892" s="37"/>
      <c r="F892" s="38" t="str">
        <f>IF(C892="","",IF(ISNA(VLOOKUP(C892,#REF!,2,0)),"",VLOOKUP(C892,#REF!,2,0)))</f>
        <v/>
      </c>
      <c r="G892" s="39"/>
      <c r="H892" s="40"/>
      <c r="I892" s="41"/>
      <c r="J892" s="40"/>
      <c r="K892" s="40"/>
      <c r="L892" s="42" t="str">
        <f t="shared" si="24"/>
        <v/>
      </c>
      <c r="M892" s="59" t="str">
        <f>IF(C892="","",IF(ISNA(VLOOKUP(C892,#REF!,3,0)),"",VLOOKUP(C892,#REF!,3,0)))</f>
        <v/>
      </c>
      <c r="N892" s="43"/>
      <c r="O892" s="44"/>
      <c r="P892" s="45"/>
      <c r="Q892" s="45"/>
      <c r="R892" s="38" t="str">
        <f>IF(M892="","",IF(ISNA(VLOOKUP(C892,#REF!,4,0)),"",VLOOKUP(C892,#REF!,4,0)))</f>
        <v/>
      </c>
      <c r="S892" s="60"/>
      <c r="T892" s="42" t="str">
        <f t="shared" si="25"/>
        <v/>
      </c>
      <c r="U892" s="61"/>
      <c r="V892" s="60"/>
      <c r="W892" s="46"/>
      <c r="X892" s="47"/>
      <c r="Y892" s="48"/>
      <c r="Z892" s="47"/>
      <c r="AA892" s="47"/>
      <c r="AB892" s="49"/>
      <c r="AC892" s="47"/>
      <c r="AD892" s="50"/>
      <c r="AE892" s="51"/>
      <c r="AF892" s="51"/>
      <c r="AG892" s="51"/>
      <c r="AH892" s="51"/>
      <c r="AI892" s="52"/>
      <c r="AJ892" s="52"/>
      <c r="AK892" s="53">
        <v>13</v>
      </c>
      <c r="AL892" s="54">
        <f>COUNTIF(U:AA,"=13")</f>
        <v>0</v>
      </c>
      <c r="AM892" s="51"/>
      <c r="AN892" s="51"/>
      <c r="AP892" s="5"/>
      <c r="AQ892" s="5"/>
      <c r="AR892" s="5"/>
      <c r="AS892" s="5"/>
    </row>
    <row r="893" spans="1:45" s="55" customFormat="1" ht="15" customHeight="1" thickBot="1">
      <c r="A893" s="58"/>
      <c r="B893" s="37"/>
      <c r="C893" s="36"/>
      <c r="D893" s="37"/>
      <c r="E893" s="37"/>
      <c r="F893" s="38" t="str">
        <f>IF(C893="","",IF(ISNA(VLOOKUP(C893,#REF!,2,0)),"",VLOOKUP(C893,#REF!,2,0)))</f>
        <v/>
      </c>
      <c r="G893" s="39"/>
      <c r="H893" s="40"/>
      <c r="I893" s="41"/>
      <c r="J893" s="40"/>
      <c r="K893" s="40"/>
      <c r="L893" s="42" t="str">
        <f t="shared" si="24"/>
        <v/>
      </c>
      <c r="M893" s="59" t="str">
        <f>IF(C893="","",IF(ISNA(VLOOKUP(C893,#REF!,3,0)),"",VLOOKUP(C893,#REF!,3,0)))</f>
        <v/>
      </c>
      <c r="N893" s="43"/>
      <c r="O893" s="44"/>
      <c r="P893" s="45"/>
      <c r="Q893" s="45"/>
      <c r="R893" s="38" t="str">
        <f>IF(M893="","",IF(ISNA(VLOOKUP(C893,#REF!,4,0)),"",VLOOKUP(C893,#REF!,4,0)))</f>
        <v/>
      </c>
      <c r="S893" s="60"/>
      <c r="T893" s="42" t="str">
        <f t="shared" si="25"/>
        <v/>
      </c>
      <c r="U893" s="61"/>
      <c r="V893" s="60"/>
      <c r="W893" s="47"/>
      <c r="X893" s="47"/>
      <c r="Y893" s="47"/>
      <c r="Z893" s="47"/>
      <c r="AA893" s="47"/>
      <c r="AB893" s="49"/>
      <c r="AC893" s="47"/>
      <c r="AD893" s="50"/>
      <c r="AE893" s="52"/>
      <c r="AF893" s="52"/>
      <c r="AG893" s="52"/>
      <c r="AH893" s="52"/>
      <c r="AI893" s="52"/>
      <c r="AJ893" s="52"/>
      <c r="AK893" s="53">
        <v>15</v>
      </c>
      <c r="AL893" s="54">
        <f>COUNTIF(U:AA,"=15")</f>
        <v>0</v>
      </c>
      <c r="AM893" s="51"/>
      <c r="AN893" s="51"/>
      <c r="AP893" s="5"/>
      <c r="AQ893" s="5"/>
      <c r="AR893" s="5"/>
      <c r="AS893" s="5"/>
    </row>
    <row r="894" spans="1:45" s="55" customFormat="1" ht="15" customHeight="1" thickBot="1">
      <c r="A894" s="58"/>
      <c r="B894" s="37"/>
      <c r="C894" s="36"/>
      <c r="D894" s="37"/>
      <c r="E894" s="37"/>
      <c r="F894" s="38" t="str">
        <f>IF(C894="","",IF(ISNA(VLOOKUP(C894,#REF!,2,0)),"",VLOOKUP(C894,#REF!,2,0)))</f>
        <v/>
      </c>
      <c r="G894" s="39"/>
      <c r="H894" s="40"/>
      <c r="I894" s="41"/>
      <c r="J894" s="40"/>
      <c r="K894" s="40"/>
      <c r="L894" s="42" t="str">
        <f t="shared" si="24"/>
        <v/>
      </c>
      <c r="M894" s="59" t="str">
        <f>IF(C894="","",IF(ISNA(VLOOKUP(C894,#REF!,3,0)),"",VLOOKUP(C894,#REF!,3,0)))</f>
        <v/>
      </c>
      <c r="N894" s="43"/>
      <c r="O894" s="44"/>
      <c r="P894" s="45"/>
      <c r="Q894" s="45"/>
      <c r="R894" s="38" t="str">
        <f>IF(M894="","",IF(ISNA(VLOOKUP(C894,#REF!,4,0)),"",VLOOKUP(C894,#REF!,4,0)))</f>
        <v/>
      </c>
      <c r="S894" s="60"/>
      <c r="T894" s="42" t="str">
        <f t="shared" si="25"/>
        <v/>
      </c>
      <c r="U894" s="61"/>
      <c r="V894" s="60"/>
      <c r="W894" s="46"/>
      <c r="X894" s="47"/>
      <c r="Y894" s="48"/>
      <c r="Z894" s="62"/>
      <c r="AA894" s="47"/>
      <c r="AB894" s="49"/>
      <c r="AC894" s="47"/>
      <c r="AD894" s="50"/>
      <c r="AE894" s="52"/>
      <c r="AF894" s="52"/>
      <c r="AG894" s="52"/>
      <c r="AH894" s="52"/>
      <c r="AI894" s="52"/>
      <c r="AJ894" s="52"/>
      <c r="AK894" s="63">
        <v>18</v>
      </c>
      <c r="AL894" s="54">
        <f>COUNTIF(U:AA,"=18")</f>
        <v>0</v>
      </c>
      <c r="AM894" s="51"/>
      <c r="AN894" s="51"/>
      <c r="AP894" s="5"/>
      <c r="AQ894" s="5"/>
      <c r="AR894" s="5"/>
      <c r="AS894" s="5"/>
    </row>
    <row r="895" spans="1:45" s="55" customFormat="1" ht="15" customHeight="1" thickBot="1">
      <c r="A895" s="58"/>
      <c r="B895" s="37"/>
      <c r="C895" s="36"/>
      <c r="D895" s="37"/>
      <c r="E895" s="37"/>
      <c r="F895" s="38" t="str">
        <f>IF(C895="","",IF(ISNA(VLOOKUP(C895,#REF!,2,0)),"",VLOOKUP(C895,#REF!,2,0)))</f>
        <v/>
      </c>
      <c r="G895" s="39"/>
      <c r="H895" s="40"/>
      <c r="I895" s="41"/>
      <c r="J895" s="40"/>
      <c r="K895" s="40"/>
      <c r="L895" s="42" t="str">
        <f t="shared" si="24"/>
        <v/>
      </c>
      <c r="M895" s="59" t="str">
        <f>IF(C895="","",IF(ISNA(VLOOKUP(C895,#REF!,3,0)),"",VLOOKUP(C895,#REF!,3,0)))</f>
        <v/>
      </c>
      <c r="N895" s="43"/>
      <c r="O895" s="44"/>
      <c r="P895" s="45"/>
      <c r="Q895" s="45"/>
      <c r="R895" s="38" t="str">
        <f>IF(M895="","",IF(ISNA(VLOOKUP(C895,#REF!,4,0)),"",VLOOKUP(C895,#REF!,4,0)))</f>
        <v/>
      </c>
      <c r="S895" s="60"/>
      <c r="T895" s="42" t="str">
        <f t="shared" si="25"/>
        <v/>
      </c>
      <c r="U895" s="61"/>
      <c r="V895" s="60"/>
      <c r="W895" s="46"/>
      <c r="X895" s="47"/>
      <c r="Y895" s="48"/>
      <c r="Z895" s="47"/>
      <c r="AA895" s="47"/>
      <c r="AB895" s="49"/>
      <c r="AC895" s="47"/>
      <c r="AD895" s="50"/>
      <c r="AE895" s="52"/>
      <c r="AF895" s="52"/>
      <c r="AG895" s="52"/>
      <c r="AH895" s="52"/>
      <c r="AI895" s="52"/>
      <c r="AJ895" s="52"/>
      <c r="AK895" s="63">
        <v>19</v>
      </c>
      <c r="AL895" s="54">
        <f>COUNTIF(U:AA,"=19")</f>
        <v>0</v>
      </c>
      <c r="AM895" s="51"/>
      <c r="AN895" s="51"/>
      <c r="AP895" s="5"/>
      <c r="AQ895" s="5"/>
      <c r="AR895" s="5"/>
      <c r="AS895" s="5"/>
    </row>
    <row r="896" spans="1:45" s="55" customFormat="1" ht="15" customHeight="1" thickBot="1">
      <c r="A896" s="58"/>
      <c r="B896" s="37"/>
      <c r="C896" s="36"/>
      <c r="D896" s="37"/>
      <c r="E896" s="37"/>
      <c r="F896" s="38" t="str">
        <f>IF(C896="","",IF(ISNA(VLOOKUP(C896,#REF!,2,0)),"",VLOOKUP(C896,#REF!,2,0)))</f>
        <v/>
      </c>
      <c r="G896" s="39"/>
      <c r="H896" s="40"/>
      <c r="I896" s="41"/>
      <c r="J896" s="40"/>
      <c r="K896" s="40"/>
      <c r="L896" s="42" t="str">
        <f t="shared" si="24"/>
        <v/>
      </c>
      <c r="M896" s="59" t="str">
        <f>IF(C896="","",IF(ISNA(VLOOKUP(C896,#REF!,3,0)),"",VLOOKUP(C896,#REF!,3,0)))</f>
        <v/>
      </c>
      <c r="N896" s="43"/>
      <c r="O896" s="44"/>
      <c r="P896" s="45"/>
      <c r="Q896" s="45"/>
      <c r="R896" s="38" t="str">
        <f>IF(M896="","",IF(ISNA(VLOOKUP(C896,#REF!,4,0)),"",VLOOKUP(C896,#REF!,4,0)))</f>
        <v/>
      </c>
      <c r="S896" s="60"/>
      <c r="T896" s="42" t="str">
        <f t="shared" si="25"/>
        <v/>
      </c>
      <c r="U896" s="61"/>
      <c r="V896" s="60"/>
      <c r="W896" s="47"/>
      <c r="X896" s="47"/>
      <c r="Y896" s="47"/>
      <c r="Z896" s="47"/>
      <c r="AA896" s="47"/>
      <c r="AB896" s="49"/>
      <c r="AC896" s="47"/>
      <c r="AD896" s="50"/>
      <c r="AE896" s="52"/>
      <c r="AF896" s="52"/>
      <c r="AG896" s="52"/>
      <c r="AH896" s="52"/>
      <c r="AI896" s="52"/>
      <c r="AJ896" s="52"/>
      <c r="AK896" s="68">
        <v>31</v>
      </c>
      <c r="AL896" s="54">
        <f>COUNTIF(U:AA,"=31")</f>
        <v>1</v>
      </c>
      <c r="AM896" s="51"/>
      <c r="AN896" s="51"/>
      <c r="AP896" s="5"/>
      <c r="AQ896" s="5"/>
      <c r="AR896" s="5"/>
      <c r="AS896" s="5"/>
    </row>
    <row r="897" spans="1:45" s="55" customFormat="1" ht="15" customHeight="1" thickBot="1">
      <c r="A897" s="58"/>
      <c r="B897" s="37"/>
      <c r="C897" s="36"/>
      <c r="D897" s="37"/>
      <c r="E897" s="37"/>
      <c r="F897" s="38" t="str">
        <f>IF(C897="","",IF(ISNA(VLOOKUP(C897,#REF!,2,0)),"",VLOOKUP(C897,#REF!,2,0)))</f>
        <v/>
      </c>
      <c r="G897" s="39"/>
      <c r="H897" s="40"/>
      <c r="I897" s="41"/>
      <c r="J897" s="40"/>
      <c r="K897" s="40"/>
      <c r="L897" s="42" t="str">
        <f t="shared" si="24"/>
        <v/>
      </c>
      <c r="M897" s="59" t="str">
        <f>IF(C897="","",IF(ISNA(VLOOKUP(C897,#REF!,3,0)),"",VLOOKUP(C897,#REF!,3,0)))</f>
        <v/>
      </c>
      <c r="N897" s="43"/>
      <c r="O897" s="44"/>
      <c r="P897" s="45"/>
      <c r="Q897" s="45"/>
      <c r="R897" s="38" t="str">
        <f>IF(M897="","",IF(ISNA(VLOOKUP(C897,#REF!,4,0)),"",VLOOKUP(C897,#REF!,4,0)))</f>
        <v/>
      </c>
      <c r="S897" s="60"/>
      <c r="T897" s="42" t="str">
        <f t="shared" si="25"/>
        <v/>
      </c>
      <c r="U897" s="61"/>
      <c r="V897" s="60"/>
      <c r="W897" s="46"/>
      <c r="X897" s="47"/>
      <c r="Y897" s="47"/>
      <c r="Z897" s="47"/>
      <c r="AA897" s="47"/>
      <c r="AB897" s="49"/>
      <c r="AC897" s="47"/>
      <c r="AD897" s="50"/>
      <c r="AE897" s="52"/>
      <c r="AF897" s="52"/>
      <c r="AG897" s="52"/>
      <c r="AH897" s="52"/>
      <c r="AI897" s="52"/>
      <c r="AJ897" s="52"/>
      <c r="AK897" s="68">
        <v>32</v>
      </c>
      <c r="AL897" s="54">
        <f>COUNTIF(U:AA,"=32")</f>
        <v>0</v>
      </c>
      <c r="AM897" s="51"/>
      <c r="AN897" s="51"/>
      <c r="AP897" s="5"/>
      <c r="AQ897" s="5"/>
      <c r="AR897" s="5"/>
      <c r="AS897" s="5"/>
    </row>
    <row r="898" spans="1:45" s="55" customFormat="1" ht="15" customHeight="1" thickBot="1">
      <c r="A898" s="58"/>
      <c r="B898" s="37"/>
      <c r="C898" s="36"/>
      <c r="D898" s="37"/>
      <c r="E898" s="37"/>
      <c r="F898" s="38" t="str">
        <f>IF(C898="","",IF(ISNA(VLOOKUP(C898,#REF!,2,0)),"",VLOOKUP(C898,#REF!,2,0)))</f>
        <v/>
      </c>
      <c r="G898" s="39"/>
      <c r="H898" s="40"/>
      <c r="I898" s="41"/>
      <c r="J898" s="40"/>
      <c r="K898" s="40"/>
      <c r="L898" s="42" t="str">
        <f t="shared" si="24"/>
        <v/>
      </c>
      <c r="M898" s="59" t="str">
        <f>IF(C898="","",IF(ISNA(VLOOKUP(C898,#REF!,3,0)),"",VLOOKUP(C898,#REF!,3,0)))</f>
        <v/>
      </c>
      <c r="N898" s="43"/>
      <c r="O898" s="44"/>
      <c r="P898" s="45"/>
      <c r="Q898" s="45"/>
      <c r="R898" s="38" t="str">
        <f>IF(M898="","",IF(ISNA(VLOOKUP(C898,#REF!,4,0)),"",VLOOKUP(C898,#REF!,4,0)))</f>
        <v/>
      </c>
      <c r="S898" s="60"/>
      <c r="T898" s="42" t="str">
        <f t="shared" si="25"/>
        <v/>
      </c>
      <c r="U898" s="61"/>
      <c r="V898" s="60"/>
      <c r="W898" s="47"/>
      <c r="X898" s="47"/>
      <c r="Y898" s="47"/>
      <c r="Z898" s="47"/>
      <c r="AA898" s="47"/>
      <c r="AB898" s="49"/>
      <c r="AC898" s="47"/>
      <c r="AD898" s="50"/>
      <c r="AE898" s="52"/>
      <c r="AF898" s="52"/>
      <c r="AG898" s="52"/>
      <c r="AH898" s="52"/>
      <c r="AI898" s="52"/>
      <c r="AJ898" s="52"/>
      <c r="AK898" s="68">
        <v>33</v>
      </c>
      <c r="AL898" s="54">
        <f>COUNTIF(U:AA,"=33")</f>
        <v>0</v>
      </c>
      <c r="AM898" s="51"/>
      <c r="AN898" s="51"/>
      <c r="AP898" s="5"/>
      <c r="AQ898" s="5"/>
      <c r="AR898" s="5"/>
      <c r="AS898" s="5"/>
    </row>
    <row r="899" spans="1:45" s="55" customFormat="1" ht="15" customHeight="1" thickBot="1">
      <c r="A899" s="58"/>
      <c r="B899" s="37"/>
      <c r="C899" s="36"/>
      <c r="D899" s="37"/>
      <c r="E899" s="37"/>
      <c r="F899" s="38" t="str">
        <f>IF(C899="","",IF(ISNA(VLOOKUP(C899,#REF!,2,0)),"",VLOOKUP(C899,#REF!,2,0)))</f>
        <v/>
      </c>
      <c r="G899" s="39"/>
      <c r="H899" s="40"/>
      <c r="I899" s="41"/>
      <c r="J899" s="40"/>
      <c r="K899" s="40"/>
      <c r="L899" s="42" t="str">
        <f t="shared" si="24"/>
        <v/>
      </c>
      <c r="M899" s="59" t="str">
        <f>IF(C899="","",IF(ISNA(VLOOKUP(C899,#REF!,3,0)),"",VLOOKUP(C899,#REF!,3,0)))</f>
        <v/>
      </c>
      <c r="N899" s="43"/>
      <c r="O899" s="44"/>
      <c r="P899" s="45"/>
      <c r="Q899" s="45"/>
      <c r="R899" s="38" t="str">
        <f>IF(M899="","",IF(ISNA(VLOOKUP(C899,#REF!,4,0)),"",VLOOKUP(C899,#REF!,4,0)))</f>
        <v/>
      </c>
      <c r="S899" s="60"/>
      <c r="T899" s="42" t="str">
        <f t="shared" si="25"/>
        <v/>
      </c>
      <c r="U899" s="61"/>
      <c r="V899" s="60"/>
      <c r="W899" s="47"/>
      <c r="X899" s="47"/>
      <c r="Y899" s="48"/>
      <c r="Z899" s="47"/>
      <c r="AA899" s="47"/>
      <c r="AB899" s="49"/>
      <c r="AC899" s="47"/>
      <c r="AD899" s="50"/>
      <c r="AE899" s="52"/>
      <c r="AF899" s="52"/>
      <c r="AG899" s="52"/>
      <c r="AH899" s="52"/>
      <c r="AI899" s="52"/>
      <c r="AJ899" s="52"/>
      <c r="AK899" s="68">
        <v>34</v>
      </c>
      <c r="AL899" s="54">
        <f>COUNTIF(U:AA,"=34")</f>
        <v>0</v>
      </c>
      <c r="AM899" s="51"/>
      <c r="AN899" s="51"/>
      <c r="AP899" s="5"/>
      <c r="AQ899" s="5"/>
      <c r="AR899" s="5"/>
      <c r="AS899" s="5"/>
    </row>
    <row r="900" spans="1:45" s="55" customFormat="1" ht="15" customHeight="1" thickBot="1">
      <c r="A900" s="58"/>
      <c r="B900" s="37"/>
      <c r="C900" s="36"/>
      <c r="D900" s="37"/>
      <c r="E900" s="37"/>
      <c r="F900" s="38" t="str">
        <f>IF(C900="","",IF(ISNA(VLOOKUP(C900,#REF!,2,0)),"",VLOOKUP(C900,#REF!,2,0)))</f>
        <v/>
      </c>
      <c r="G900" s="39"/>
      <c r="H900" s="40"/>
      <c r="I900" s="41"/>
      <c r="J900" s="40"/>
      <c r="K900" s="40"/>
      <c r="L900" s="42" t="str">
        <f t="shared" si="24"/>
        <v/>
      </c>
      <c r="M900" s="59" t="str">
        <f>IF(C900="","",IF(ISNA(VLOOKUP(C900,#REF!,3,0)),"",VLOOKUP(C900,#REF!,3,0)))</f>
        <v/>
      </c>
      <c r="N900" s="43"/>
      <c r="O900" s="44"/>
      <c r="P900" s="45"/>
      <c r="Q900" s="45"/>
      <c r="R900" s="38" t="str">
        <f>IF(M900="","",IF(ISNA(VLOOKUP(C900,#REF!,4,0)),"",VLOOKUP(C900,#REF!,4,0)))</f>
        <v/>
      </c>
      <c r="S900" s="60"/>
      <c r="T900" s="42" t="str">
        <f t="shared" si="25"/>
        <v/>
      </c>
      <c r="U900" s="61"/>
      <c r="V900" s="60"/>
      <c r="W900" s="46"/>
      <c r="X900" s="47"/>
      <c r="Y900" s="48"/>
      <c r="Z900" s="47"/>
      <c r="AA900" s="47"/>
      <c r="AB900" s="49"/>
      <c r="AC900" s="47"/>
      <c r="AD900" s="50"/>
      <c r="AE900" s="52"/>
      <c r="AF900" s="52"/>
      <c r="AG900" s="52"/>
      <c r="AH900" s="52"/>
      <c r="AI900" s="52"/>
      <c r="AJ900" s="52"/>
      <c r="AK900" s="63">
        <v>35</v>
      </c>
      <c r="AL900" s="54">
        <f>COUNTIF(U:AA,"=35")</f>
        <v>0</v>
      </c>
      <c r="AM900" s="51"/>
      <c r="AN900" s="51"/>
      <c r="AP900" s="5"/>
      <c r="AQ900" s="5"/>
      <c r="AR900" s="5"/>
      <c r="AS900" s="5"/>
    </row>
    <row r="901" spans="1:45" s="55" customFormat="1" ht="15" customHeight="1" thickBot="1">
      <c r="A901" s="58"/>
      <c r="B901" s="37"/>
      <c r="C901" s="36"/>
      <c r="D901" s="37"/>
      <c r="E901" s="37"/>
      <c r="F901" s="38" t="str">
        <f>IF(C901="","",IF(ISNA(VLOOKUP(C901,#REF!,2,0)),"",VLOOKUP(C901,#REF!,2,0)))</f>
        <v/>
      </c>
      <c r="G901" s="39"/>
      <c r="H901" s="40"/>
      <c r="I901" s="41"/>
      <c r="J901" s="40"/>
      <c r="K901" s="40"/>
      <c r="L901" s="42" t="str">
        <f t="shared" si="24"/>
        <v/>
      </c>
      <c r="M901" s="59" t="str">
        <f>IF(C901="","",IF(ISNA(VLOOKUP(C901,#REF!,3,0)),"",VLOOKUP(C901,#REF!,3,0)))</f>
        <v/>
      </c>
      <c r="N901" s="43"/>
      <c r="O901" s="44"/>
      <c r="P901" s="45"/>
      <c r="Q901" s="45"/>
      <c r="R901" s="38" t="str">
        <f>IF(M901="","",IF(ISNA(VLOOKUP(C901,#REF!,4,0)),"",VLOOKUP(C901,#REF!,4,0)))</f>
        <v/>
      </c>
      <c r="S901" s="60"/>
      <c r="T901" s="42" t="str">
        <f t="shared" si="25"/>
        <v/>
      </c>
      <c r="U901" s="61"/>
      <c r="V901" s="60"/>
      <c r="W901" s="46"/>
      <c r="X901" s="47"/>
      <c r="Y901" s="47"/>
      <c r="Z901" s="47"/>
      <c r="AA901" s="47"/>
      <c r="AB901" s="49"/>
      <c r="AC901" s="47"/>
      <c r="AD901" s="50"/>
      <c r="AE901" s="127"/>
      <c r="AF901" s="127"/>
      <c r="AG901" s="127"/>
      <c r="AH901" s="72"/>
      <c r="AI901" s="72"/>
      <c r="AJ901" s="72"/>
      <c r="AK901" s="68">
        <v>39</v>
      </c>
      <c r="AL901" s="54">
        <f>COUNTIF(U:AA,"=39")</f>
        <v>0</v>
      </c>
      <c r="AM901" s="51"/>
      <c r="AN901" s="51"/>
      <c r="AP901" s="5"/>
      <c r="AQ901" s="5"/>
      <c r="AR901" s="5"/>
      <c r="AS901" s="5"/>
    </row>
    <row r="902" spans="1:45" s="55" customFormat="1" ht="15" customHeight="1" thickBot="1">
      <c r="A902" s="58"/>
      <c r="B902" s="37"/>
      <c r="C902" s="36"/>
      <c r="D902" s="37"/>
      <c r="E902" s="37"/>
      <c r="F902" s="38" t="str">
        <f>IF(C902="","",IF(ISNA(VLOOKUP(C902,#REF!,2,0)),"",VLOOKUP(C902,#REF!,2,0)))</f>
        <v/>
      </c>
      <c r="G902" s="39"/>
      <c r="H902" s="40"/>
      <c r="I902" s="41"/>
      <c r="J902" s="40"/>
      <c r="K902" s="40"/>
      <c r="L902" s="42" t="str">
        <f t="shared" ref="L902:L959" si="26">IF(F902="","",IF(F902="-","",IF(G902-F902&lt;0,"",G902-F902)))</f>
        <v/>
      </c>
      <c r="M902" s="59" t="str">
        <f>IF(C902="","",IF(ISNA(VLOOKUP(C902,#REF!,3,0)),"",VLOOKUP(C902,#REF!,3,0)))</f>
        <v/>
      </c>
      <c r="N902" s="43"/>
      <c r="O902" s="44"/>
      <c r="P902" s="45"/>
      <c r="Q902" s="45"/>
      <c r="R902" s="38" t="str">
        <f>IF(M902="","",IF(ISNA(VLOOKUP(C902,#REF!,4,0)),"",VLOOKUP(C902,#REF!,4,0)))</f>
        <v/>
      </c>
      <c r="S902" s="60"/>
      <c r="T902" s="42" t="str">
        <f t="shared" si="25"/>
        <v/>
      </c>
      <c r="U902" s="61"/>
      <c r="V902" s="60"/>
      <c r="W902" s="46"/>
      <c r="X902" s="47"/>
      <c r="Y902" s="47"/>
      <c r="Z902" s="47"/>
      <c r="AA902" s="47"/>
      <c r="AB902" s="49"/>
      <c r="AC902" s="47"/>
      <c r="AD902" s="50"/>
      <c r="AE902" s="51"/>
      <c r="AF902" s="51"/>
      <c r="AG902" s="51"/>
      <c r="AH902" s="51"/>
      <c r="AI902" s="51"/>
      <c r="AJ902" s="51"/>
      <c r="AK902" s="73"/>
      <c r="AL902" s="54">
        <f>COUNTIF(U:AA,"=39")</f>
        <v>0</v>
      </c>
      <c r="AM902" s="52"/>
      <c r="AN902" s="52"/>
      <c r="AP902" s="5"/>
      <c r="AQ902" s="5"/>
      <c r="AR902" s="5"/>
      <c r="AS902" s="5"/>
    </row>
    <row r="903" spans="1:45" s="55" customFormat="1" ht="15" customHeight="1">
      <c r="A903" s="58"/>
      <c r="B903" s="37"/>
      <c r="C903" s="36"/>
      <c r="D903" s="37"/>
      <c r="E903" s="37"/>
      <c r="F903" s="38" t="str">
        <f>IF(C903="","",IF(ISNA(VLOOKUP(C903,#REF!,2,0)),"",VLOOKUP(C903,#REF!,2,0)))</f>
        <v/>
      </c>
      <c r="G903" s="39"/>
      <c r="H903" s="40"/>
      <c r="I903" s="41"/>
      <c r="J903" s="40"/>
      <c r="K903" s="40"/>
      <c r="L903" s="42" t="str">
        <f t="shared" si="26"/>
        <v/>
      </c>
      <c r="M903" s="59" t="str">
        <f>IF(C903="","",IF(ISNA(VLOOKUP(C903,#REF!,3,0)),"",VLOOKUP(C903,#REF!,3,0)))</f>
        <v/>
      </c>
      <c r="N903" s="43"/>
      <c r="O903" s="44"/>
      <c r="P903" s="45"/>
      <c r="Q903" s="45"/>
      <c r="R903" s="38" t="str">
        <f>IF(M903="","",IF(ISNA(VLOOKUP(C903,#REF!,4,0)),"",VLOOKUP(C903,#REF!,4,0)))</f>
        <v/>
      </c>
      <c r="S903" s="60"/>
      <c r="T903" s="42" t="str">
        <f t="shared" si="25"/>
        <v/>
      </c>
      <c r="U903" s="61"/>
      <c r="V903" s="60"/>
      <c r="W903" s="47"/>
      <c r="X903" s="47"/>
      <c r="Y903" s="48"/>
      <c r="Z903" s="47"/>
      <c r="AA903" s="47"/>
      <c r="AB903" s="49"/>
      <c r="AC903" s="47"/>
      <c r="AD903" s="50"/>
      <c r="AE903" s="73"/>
      <c r="AF903" s="73"/>
      <c r="AG903" s="73"/>
      <c r="AH903" s="73"/>
      <c r="AI903" s="73"/>
      <c r="AJ903" s="73"/>
      <c r="AK903" s="73"/>
      <c r="AL903" s="73"/>
      <c r="AM903" s="73"/>
      <c r="AN903" s="73"/>
      <c r="AP903" s="5"/>
      <c r="AQ903" s="5"/>
      <c r="AR903" s="5"/>
      <c r="AS903" s="5"/>
    </row>
    <row r="904" spans="1:45" s="55" customFormat="1" ht="15" customHeight="1">
      <c r="A904" s="58"/>
      <c r="B904" s="37"/>
      <c r="C904" s="36"/>
      <c r="D904" s="37"/>
      <c r="E904" s="37"/>
      <c r="F904" s="38" t="str">
        <f>IF(C904="","",IF(ISNA(VLOOKUP(C904,#REF!,2,0)),"",VLOOKUP(C904,#REF!,2,0)))</f>
        <v/>
      </c>
      <c r="G904" s="39"/>
      <c r="H904" s="40"/>
      <c r="I904" s="41"/>
      <c r="J904" s="40"/>
      <c r="K904" s="40"/>
      <c r="L904" s="42" t="str">
        <f t="shared" si="26"/>
        <v/>
      </c>
      <c r="M904" s="59" t="str">
        <f>IF(C904="","",IF(ISNA(VLOOKUP(C904,#REF!,3,0)),"",VLOOKUP(C904,#REF!,3,0)))</f>
        <v/>
      </c>
      <c r="N904" s="43"/>
      <c r="O904" s="44"/>
      <c r="P904" s="45"/>
      <c r="Q904" s="45"/>
      <c r="R904" s="38" t="str">
        <f>IF(M904="","",IF(ISNA(VLOOKUP(C904,#REF!,4,0)),"",VLOOKUP(C904,#REF!,4,0)))</f>
        <v/>
      </c>
      <c r="S904" s="60"/>
      <c r="T904" s="42" t="str">
        <f t="shared" si="25"/>
        <v/>
      </c>
      <c r="U904" s="61"/>
      <c r="V904" s="60"/>
      <c r="W904" s="47"/>
      <c r="X904" s="47"/>
      <c r="Y904" s="47"/>
      <c r="Z904" s="47"/>
      <c r="AA904" s="47"/>
      <c r="AB904" s="49"/>
      <c r="AC904" s="47"/>
      <c r="AD904" s="50"/>
      <c r="AE904"/>
      <c r="AF904"/>
      <c r="AG904"/>
      <c r="AH904"/>
      <c r="AI904"/>
      <c r="AJ904"/>
      <c r="AK904"/>
      <c r="AL904"/>
      <c r="AM904"/>
      <c r="AN904"/>
      <c r="AP904" s="5"/>
      <c r="AQ904" s="5"/>
      <c r="AR904" s="5"/>
      <c r="AS904" s="5"/>
    </row>
    <row r="905" spans="1:45" s="55" customFormat="1" ht="15" customHeight="1">
      <c r="A905" s="58"/>
      <c r="B905" s="37"/>
      <c r="C905" s="36"/>
      <c r="D905" s="37"/>
      <c r="E905" s="37"/>
      <c r="F905" s="38" t="str">
        <f>IF(C905="","",IF(ISNA(VLOOKUP(C905,#REF!,2,0)),"",VLOOKUP(C905,#REF!,2,0)))</f>
        <v/>
      </c>
      <c r="G905" s="39"/>
      <c r="H905" s="40"/>
      <c r="I905" s="41"/>
      <c r="J905" s="40"/>
      <c r="K905" s="40"/>
      <c r="L905" s="42" t="str">
        <f t="shared" si="26"/>
        <v/>
      </c>
      <c r="M905" s="59" t="str">
        <f>IF(C905="","",IF(ISNA(VLOOKUP(C905,#REF!,3,0)),"",VLOOKUP(C905,#REF!,3,0)))</f>
        <v/>
      </c>
      <c r="N905" s="43"/>
      <c r="O905" s="44"/>
      <c r="P905" s="45"/>
      <c r="Q905" s="45"/>
      <c r="R905" s="38" t="str">
        <f>IF(M905="","",IF(ISNA(VLOOKUP(C905,#REF!,4,0)),"",VLOOKUP(C905,#REF!,4,0)))</f>
        <v/>
      </c>
      <c r="S905" s="60"/>
      <c r="T905" s="42" t="str">
        <f t="shared" si="25"/>
        <v/>
      </c>
      <c r="U905" s="61"/>
      <c r="V905" s="60"/>
      <c r="W905" s="47"/>
      <c r="X905" s="47"/>
      <c r="Y905" s="47"/>
      <c r="Z905" s="47"/>
      <c r="AA905" s="47"/>
      <c r="AB905" s="49"/>
      <c r="AC905" s="47"/>
      <c r="AD905" s="50"/>
      <c r="AE905"/>
      <c r="AF905"/>
      <c r="AG905"/>
      <c r="AH905"/>
      <c r="AI905"/>
      <c r="AJ905"/>
      <c r="AK905"/>
      <c r="AL905"/>
      <c r="AM905"/>
      <c r="AN905"/>
      <c r="AP905" s="5"/>
      <c r="AQ905" s="5"/>
      <c r="AR905" s="5"/>
      <c r="AS905" s="5"/>
    </row>
    <row r="906" spans="1:45" s="55" customFormat="1" ht="15" customHeight="1">
      <c r="A906" s="58"/>
      <c r="B906" s="37"/>
      <c r="C906" s="36"/>
      <c r="D906" s="37"/>
      <c r="E906" s="37"/>
      <c r="F906" s="38" t="str">
        <f>IF(C906="","",IF(ISNA(VLOOKUP(C906,#REF!,2,0)),"",VLOOKUP(C906,#REF!,2,0)))</f>
        <v/>
      </c>
      <c r="G906" s="39"/>
      <c r="H906" s="40"/>
      <c r="I906" s="41"/>
      <c r="J906" s="40"/>
      <c r="K906" s="40"/>
      <c r="L906" s="42" t="str">
        <f t="shared" si="26"/>
        <v/>
      </c>
      <c r="M906" s="59" t="str">
        <f>IF(C906="","",IF(ISNA(VLOOKUP(C906,#REF!,3,0)),"",VLOOKUP(C906,#REF!,3,0)))</f>
        <v/>
      </c>
      <c r="N906" s="43"/>
      <c r="O906" s="44"/>
      <c r="P906" s="45"/>
      <c r="Q906" s="45"/>
      <c r="R906" s="38" t="str">
        <f>IF(M906="","",IF(ISNA(VLOOKUP(C906,#REF!,4,0)),"",VLOOKUP(C906,#REF!,4,0)))</f>
        <v/>
      </c>
      <c r="S906" s="60"/>
      <c r="T906" s="42" t="str">
        <f t="shared" si="25"/>
        <v/>
      </c>
      <c r="U906" s="61"/>
      <c r="V906" s="60"/>
      <c r="W906" s="47"/>
      <c r="X906" s="47"/>
      <c r="Y906" s="47"/>
      <c r="Z906" s="47"/>
      <c r="AA906" s="47"/>
      <c r="AB906" s="49"/>
      <c r="AC906" s="47"/>
      <c r="AD906" s="50"/>
      <c r="AE906"/>
      <c r="AF906"/>
      <c r="AG906"/>
      <c r="AH906"/>
      <c r="AI906"/>
      <c r="AJ906"/>
      <c r="AK906"/>
      <c r="AL906"/>
      <c r="AM906"/>
      <c r="AN906"/>
      <c r="AP906" s="5"/>
      <c r="AQ906" s="5"/>
      <c r="AR906" s="5"/>
      <c r="AS906" s="5"/>
    </row>
    <row r="907" spans="1:45" s="55" customFormat="1" ht="15" customHeight="1">
      <c r="A907" s="58"/>
      <c r="B907" s="37"/>
      <c r="C907" s="36"/>
      <c r="D907" s="37"/>
      <c r="E907" s="37"/>
      <c r="F907" s="38" t="str">
        <f>IF(C907="","",IF(ISNA(VLOOKUP(C907,#REF!,2,0)),"",VLOOKUP(C907,#REF!,2,0)))</f>
        <v/>
      </c>
      <c r="G907" s="39"/>
      <c r="H907" s="40"/>
      <c r="I907" s="41"/>
      <c r="J907" s="40"/>
      <c r="K907" s="40"/>
      <c r="L907" s="42" t="str">
        <f t="shared" si="26"/>
        <v/>
      </c>
      <c r="M907" s="59" t="str">
        <f>IF(C907="","",IF(ISNA(VLOOKUP(C907,#REF!,3,0)),"",VLOOKUP(C907,#REF!,3,0)))</f>
        <v/>
      </c>
      <c r="N907" s="43"/>
      <c r="O907" s="44"/>
      <c r="P907" s="45"/>
      <c r="Q907" s="45"/>
      <c r="R907" s="38" t="str">
        <f>IF(M907="","",IF(ISNA(VLOOKUP(C907,#REF!,4,0)),"",VLOOKUP(C907,#REF!,4,0)))</f>
        <v/>
      </c>
      <c r="S907" s="60"/>
      <c r="T907" s="42" t="str">
        <f t="shared" si="25"/>
        <v/>
      </c>
      <c r="U907" s="61"/>
      <c r="V907" s="60"/>
      <c r="W907" s="47"/>
      <c r="X907" s="47"/>
      <c r="Y907" s="48"/>
      <c r="Z907" s="47"/>
      <c r="AA907" s="47"/>
      <c r="AB907" s="49"/>
      <c r="AC907" s="47"/>
      <c r="AD907" s="50"/>
      <c r="AE907"/>
      <c r="AF907"/>
      <c r="AG907"/>
      <c r="AH907"/>
      <c r="AI907"/>
      <c r="AJ907"/>
      <c r="AK907"/>
      <c r="AL907"/>
      <c r="AM907"/>
      <c r="AN907"/>
      <c r="AP907" s="5"/>
      <c r="AQ907" s="5"/>
      <c r="AR907" s="5"/>
      <c r="AS907" s="5"/>
    </row>
    <row r="908" spans="1:45" s="55" customFormat="1" ht="15" customHeight="1">
      <c r="A908" s="58"/>
      <c r="B908" s="37"/>
      <c r="C908" s="36"/>
      <c r="D908" s="37"/>
      <c r="E908" s="37"/>
      <c r="F908" s="38" t="str">
        <f>IF(C908="","",IF(ISNA(VLOOKUP(C908,#REF!,2,0)),"",VLOOKUP(C908,#REF!,2,0)))</f>
        <v/>
      </c>
      <c r="G908" s="39"/>
      <c r="H908" s="40"/>
      <c r="I908" s="41"/>
      <c r="J908" s="40"/>
      <c r="K908" s="40"/>
      <c r="L908" s="42" t="str">
        <f t="shared" si="26"/>
        <v/>
      </c>
      <c r="M908" s="59" t="str">
        <f>IF(C908="","",IF(ISNA(VLOOKUP(C908,#REF!,3,0)),"",VLOOKUP(C908,#REF!,3,0)))</f>
        <v/>
      </c>
      <c r="N908" s="43"/>
      <c r="O908" s="44"/>
      <c r="P908" s="45"/>
      <c r="Q908" s="45"/>
      <c r="R908" s="38" t="str">
        <f>IF(M908="","",IF(ISNA(VLOOKUP(C908,#REF!,4,0)),"",VLOOKUP(C908,#REF!,4,0)))</f>
        <v/>
      </c>
      <c r="S908" s="60"/>
      <c r="T908" s="42" t="str">
        <f t="shared" si="25"/>
        <v/>
      </c>
      <c r="U908" s="61"/>
      <c r="V908" s="60"/>
      <c r="W908" s="47"/>
      <c r="X908" s="47"/>
      <c r="Y908" s="47"/>
      <c r="Z908" s="47"/>
      <c r="AA908" s="47"/>
      <c r="AB908" s="49"/>
      <c r="AC908" s="47"/>
      <c r="AD908" s="50"/>
      <c r="AE908"/>
      <c r="AF908"/>
      <c r="AG908"/>
      <c r="AH908"/>
      <c r="AI908"/>
      <c r="AJ908"/>
      <c r="AK908"/>
      <c r="AL908"/>
      <c r="AM908"/>
      <c r="AN908"/>
      <c r="AP908" s="5"/>
      <c r="AQ908" s="5"/>
      <c r="AR908" s="5"/>
      <c r="AS908" s="5"/>
    </row>
    <row r="909" spans="1:45" s="55" customFormat="1" ht="15" customHeight="1">
      <c r="A909" s="58"/>
      <c r="B909" s="37"/>
      <c r="C909" s="36"/>
      <c r="D909" s="37"/>
      <c r="E909" s="37"/>
      <c r="F909" s="38" t="str">
        <f>IF(C909="","",IF(ISNA(VLOOKUP(C909,#REF!,2,0)),"",VLOOKUP(C909,#REF!,2,0)))</f>
        <v/>
      </c>
      <c r="G909" s="39"/>
      <c r="H909" s="40"/>
      <c r="I909" s="41"/>
      <c r="J909" s="40"/>
      <c r="K909" s="40"/>
      <c r="L909" s="42" t="str">
        <f t="shared" si="26"/>
        <v/>
      </c>
      <c r="M909" s="59" t="str">
        <f>IF(C909="","",IF(ISNA(VLOOKUP(C909,#REF!,3,0)),"",VLOOKUP(C909,#REF!,3,0)))</f>
        <v/>
      </c>
      <c r="N909" s="43"/>
      <c r="O909" s="44"/>
      <c r="P909" s="45"/>
      <c r="Q909" s="45"/>
      <c r="R909" s="38" t="str">
        <f>IF(M909="","",IF(ISNA(VLOOKUP(C909,#REF!,4,0)),"",VLOOKUP(C909,#REF!,4,0)))</f>
        <v/>
      </c>
      <c r="S909" s="60"/>
      <c r="T909" s="42" t="str">
        <f t="shared" si="25"/>
        <v/>
      </c>
      <c r="U909" s="61"/>
      <c r="V909" s="60"/>
      <c r="W909" s="62"/>
      <c r="X909" s="47"/>
      <c r="Y909" s="47"/>
      <c r="Z909" s="47"/>
      <c r="AA909" s="47"/>
      <c r="AB909" s="49"/>
      <c r="AC909" s="47"/>
      <c r="AD909" s="50"/>
      <c r="AE909"/>
      <c r="AF909"/>
      <c r="AG909"/>
      <c r="AH909"/>
      <c r="AI909"/>
      <c r="AJ909"/>
      <c r="AK909"/>
      <c r="AL909"/>
      <c r="AM909"/>
      <c r="AN909"/>
      <c r="AP909" s="5"/>
      <c r="AQ909" s="5"/>
      <c r="AR909" s="5"/>
      <c r="AS909" s="5"/>
    </row>
    <row r="910" spans="1:45" s="55" customFormat="1" ht="15" customHeight="1">
      <c r="A910" s="58"/>
      <c r="B910" s="37"/>
      <c r="C910" s="36"/>
      <c r="D910" s="37"/>
      <c r="E910" s="37"/>
      <c r="F910" s="38" t="str">
        <f>IF(C910="","",IF(ISNA(VLOOKUP(C910,#REF!,2,0)),"",VLOOKUP(C910,#REF!,2,0)))</f>
        <v/>
      </c>
      <c r="G910" s="39"/>
      <c r="H910" s="40"/>
      <c r="I910" s="41"/>
      <c r="J910" s="40"/>
      <c r="K910" s="40"/>
      <c r="L910" s="42" t="str">
        <f t="shared" si="26"/>
        <v/>
      </c>
      <c r="M910" s="59" t="str">
        <f>IF(C910="","",IF(ISNA(VLOOKUP(C910,#REF!,3,0)),"",VLOOKUP(C910,#REF!,3,0)))</f>
        <v/>
      </c>
      <c r="N910" s="43"/>
      <c r="O910" s="44"/>
      <c r="P910" s="45"/>
      <c r="Q910" s="45"/>
      <c r="R910" s="38" t="str">
        <f>IF(M910="","",IF(ISNA(VLOOKUP(C910,#REF!,4,0)),"",VLOOKUP(C910,#REF!,4,0)))</f>
        <v/>
      </c>
      <c r="S910" s="60"/>
      <c r="T910" s="42" t="str">
        <f t="shared" si="25"/>
        <v/>
      </c>
      <c r="U910" s="61"/>
      <c r="V910" s="60"/>
      <c r="W910" s="47"/>
      <c r="X910" s="47"/>
      <c r="Y910" s="47"/>
      <c r="Z910" s="47"/>
      <c r="AA910" s="47"/>
      <c r="AB910" s="49"/>
      <c r="AC910" s="47"/>
      <c r="AD910" s="50"/>
      <c r="AE910"/>
      <c r="AF910"/>
      <c r="AG910"/>
      <c r="AH910"/>
      <c r="AI910"/>
      <c r="AJ910"/>
      <c r="AK910"/>
      <c r="AL910"/>
      <c r="AM910"/>
      <c r="AN910"/>
      <c r="AP910" s="5"/>
      <c r="AQ910" s="5"/>
      <c r="AR910" s="5"/>
      <c r="AS910" s="5"/>
    </row>
    <row r="911" spans="1:45" s="55" customFormat="1" ht="15" customHeight="1">
      <c r="A911" s="58"/>
      <c r="B911" s="37"/>
      <c r="C911" s="36"/>
      <c r="D911" s="37"/>
      <c r="E911" s="37"/>
      <c r="F911" s="38" t="str">
        <f>IF(C911="","",IF(ISNA(VLOOKUP(C911,#REF!,2,0)),"",VLOOKUP(C911,#REF!,2,0)))</f>
        <v/>
      </c>
      <c r="G911" s="39"/>
      <c r="H911" s="40"/>
      <c r="I911" s="41"/>
      <c r="J911" s="40"/>
      <c r="K911" s="40"/>
      <c r="L911" s="42" t="str">
        <f t="shared" si="26"/>
        <v/>
      </c>
      <c r="M911" s="59" t="str">
        <f>IF(C911="","",IF(ISNA(VLOOKUP(C911,#REF!,3,0)),"",VLOOKUP(C911,#REF!,3,0)))</f>
        <v/>
      </c>
      <c r="N911" s="43"/>
      <c r="O911" s="44"/>
      <c r="P911" s="45"/>
      <c r="Q911" s="45"/>
      <c r="R911" s="38" t="str">
        <f>IF(M911="","",IF(ISNA(VLOOKUP(C911,#REF!,4,0)),"",VLOOKUP(C911,#REF!,4,0)))</f>
        <v/>
      </c>
      <c r="S911" s="60"/>
      <c r="T911" s="42" t="str">
        <f t="shared" si="25"/>
        <v/>
      </c>
      <c r="U911" s="61"/>
      <c r="V911" s="60"/>
      <c r="W911" s="47"/>
      <c r="X911" s="47"/>
      <c r="Y911" s="48"/>
      <c r="Z911" s="47"/>
      <c r="AA911" s="47"/>
      <c r="AB911" s="49"/>
      <c r="AC911" s="47"/>
      <c r="AD911" s="50"/>
      <c r="AE911"/>
      <c r="AF911"/>
      <c r="AG911"/>
      <c r="AH911"/>
      <c r="AI911"/>
      <c r="AJ911"/>
      <c r="AK911"/>
      <c r="AL911"/>
      <c r="AM911"/>
      <c r="AN911"/>
      <c r="AP911" s="5"/>
      <c r="AQ911" s="5"/>
      <c r="AR911" s="5"/>
      <c r="AS911" s="5"/>
    </row>
    <row r="912" spans="1:45" s="55" customFormat="1" ht="15" customHeight="1">
      <c r="A912" s="58"/>
      <c r="B912" s="37"/>
      <c r="C912" s="36"/>
      <c r="D912" s="37"/>
      <c r="E912" s="37"/>
      <c r="F912" s="38" t="str">
        <f>IF(C912="","",IF(ISNA(VLOOKUP(C912,#REF!,2,0)),"",VLOOKUP(C912,#REF!,2,0)))</f>
        <v/>
      </c>
      <c r="G912" s="39"/>
      <c r="H912" s="40"/>
      <c r="I912" s="41"/>
      <c r="J912" s="40"/>
      <c r="K912" s="40"/>
      <c r="L912" s="42" t="str">
        <f t="shared" si="26"/>
        <v/>
      </c>
      <c r="M912" s="59" t="str">
        <f>IF(C912="","",IF(ISNA(VLOOKUP(C912,#REF!,3,0)),"",VLOOKUP(C912,#REF!,3,0)))</f>
        <v/>
      </c>
      <c r="N912" s="43"/>
      <c r="O912" s="44"/>
      <c r="P912" s="45"/>
      <c r="Q912" s="45"/>
      <c r="R912" s="38" t="str">
        <f>IF(M912="","",IF(ISNA(VLOOKUP(C912,#REF!,4,0)),"",VLOOKUP(C912,#REF!,4,0)))</f>
        <v/>
      </c>
      <c r="S912" s="60"/>
      <c r="T912" s="42" t="str">
        <f t="shared" si="25"/>
        <v/>
      </c>
      <c r="U912" s="61"/>
      <c r="V912" s="60"/>
      <c r="W912" s="47"/>
      <c r="X912" s="47"/>
      <c r="Y912" s="47"/>
      <c r="Z912" s="47"/>
      <c r="AA912" s="47"/>
      <c r="AB912" s="49"/>
      <c r="AC912" s="47"/>
      <c r="AD912" s="50"/>
      <c r="AE912"/>
      <c r="AF912"/>
      <c r="AG912"/>
      <c r="AH912"/>
      <c r="AI912"/>
      <c r="AJ912"/>
      <c r="AK912"/>
      <c r="AL912"/>
      <c r="AM912"/>
      <c r="AN912"/>
      <c r="AP912" s="5"/>
      <c r="AQ912" s="5"/>
      <c r="AR912" s="5"/>
      <c r="AS912" s="5"/>
    </row>
    <row r="913" spans="1:45" s="55" customFormat="1" ht="15" customHeight="1">
      <c r="A913" s="58"/>
      <c r="B913" s="37"/>
      <c r="C913" s="36"/>
      <c r="D913" s="37"/>
      <c r="E913" s="37"/>
      <c r="F913" s="38" t="str">
        <f>IF(C913="","",IF(ISNA(VLOOKUP(C913,#REF!,2,0)),"",VLOOKUP(C913,#REF!,2,0)))</f>
        <v/>
      </c>
      <c r="G913" s="39"/>
      <c r="H913" s="40"/>
      <c r="I913" s="41"/>
      <c r="J913" s="40"/>
      <c r="K913" s="40"/>
      <c r="L913" s="42" t="str">
        <f t="shared" si="26"/>
        <v/>
      </c>
      <c r="M913" s="59" t="str">
        <f>IF(C913="","",IF(ISNA(VLOOKUP(C913,#REF!,3,0)),"",VLOOKUP(C913,#REF!,3,0)))</f>
        <v/>
      </c>
      <c r="N913" s="43"/>
      <c r="O913" s="44"/>
      <c r="P913" s="45"/>
      <c r="Q913" s="45"/>
      <c r="R913" s="38" t="str">
        <f>IF(M913="","",IF(ISNA(VLOOKUP(C913,#REF!,4,0)),"",VLOOKUP(C913,#REF!,4,0)))</f>
        <v/>
      </c>
      <c r="S913" s="60"/>
      <c r="T913" s="42" t="str">
        <f t="shared" si="25"/>
        <v/>
      </c>
      <c r="U913" s="61"/>
      <c r="V913" s="60"/>
      <c r="W913" s="46"/>
      <c r="X913" s="47"/>
      <c r="Y913" s="48"/>
      <c r="Z913" s="47"/>
      <c r="AA913" s="48"/>
      <c r="AB913" s="76"/>
      <c r="AC913" s="62"/>
      <c r="AE913"/>
      <c r="AF913"/>
      <c r="AG913"/>
      <c r="AH913"/>
      <c r="AI913"/>
      <c r="AJ913"/>
      <c r="AK913"/>
      <c r="AL913"/>
      <c r="AM913"/>
      <c r="AN913"/>
      <c r="AP913" s="5"/>
      <c r="AQ913" s="5"/>
      <c r="AR913" s="5"/>
      <c r="AS913" s="5"/>
    </row>
    <row r="914" spans="1:45" s="55" customFormat="1" ht="15" customHeight="1">
      <c r="A914" s="58"/>
      <c r="B914" s="37"/>
      <c r="C914" s="36"/>
      <c r="D914" s="37"/>
      <c r="E914" s="37"/>
      <c r="F914" s="38" t="str">
        <f>IF(C914="","",IF(ISNA(VLOOKUP(C914,#REF!,2,0)),"",VLOOKUP(C914,#REF!,2,0)))</f>
        <v/>
      </c>
      <c r="G914" s="39"/>
      <c r="H914" s="40"/>
      <c r="I914" s="41"/>
      <c r="J914" s="40"/>
      <c r="K914" s="40"/>
      <c r="L914" s="42" t="str">
        <f t="shared" si="26"/>
        <v/>
      </c>
      <c r="M914" s="59" t="str">
        <f>IF(C914="","",IF(ISNA(VLOOKUP(C914,#REF!,3,0)),"",VLOOKUP(C914,#REF!,3,0)))</f>
        <v/>
      </c>
      <c r="N914" s="43"/>
      <c r="O914" s="44"/>
      <c r="P914" s="45"/>
      <c r="Q914" s="45"/>
      <c r="R914" s="38" t="str">
        <f>IF(M914="","",IF(ISNA(VLOOKUP(C914,#REF!,4,0)),"",VLOOKUP(C914,#REF!,4,0)))</f>
        <v/>
      </c>
      <c r="S914" s="60"/>
      <c r="T914" s="42" t="str">
        <f t="shared" si="25"/>
        <v/>
      </c>
      <c r="U914" s="61"/>
      <c r="V914" s="60"/>
      <c r="W914" s="47"/>
      <c r="X914" s="47"/>
      <c r="Y914" s="47"/>
      <c r="Z914" s="47"/>
      <c r="AA914" s="47"/>
      <c r="AB914" s="49"/>
      <c r="AC914" s="47"/>
      <c r="AD914" s="50"/>
      <c r="AE914"/>
      <c r="AF914"/>
      <c r="AG914"/>
      <c r="AH914"/>
      <c r="AI914"/>
      <c r="AJ914"/>
      <c r="AK914"/>
      <c r="AL914"/>
      <c r="AM914"/>
      <c r="AN914"/>
      <c r="AP914" s="5"/>
      <c r="AQ914" s="5"/>
      <c r="AR914" s="5"/>
      <c r="AS914" s="5"/>
    </row>
    <row r="915" spans="1:45" s="55" customFormat="1" ht="15" customHeight="1">
      <c r="A915" s="58"/>
      <c r="B915" s="37"/>
      <c r="C915" s="36"/>
      <c r="D915" s="37"/>
      <c r="E915" s="37"/>
      <c r="F915" s="38" t="str">
        <f>IF(C915="","",IF(ISNA(VLOOKUP(C915,#REF!,2,0)),"",VLOOKUP(C915,#REF!,2,0)))</f>
        <v/>
      </c>
      <c r="G915" s="39"/>
      <c r="H915" s="40"/>
      <c r="I915" s="41"/>
      <c r="J915" s="40"/>
      <c r="K915" s="40"/>
      <c r="L915" s="42" t="str">
        <f t="shared" si="26"/>
        <v/>
      </c>
      <c r="M915" s="59" t="str">
        <f>IF(C915="","",IF(ISNA(VLOOKUP(C915,#REF!,3,0)),"",VLOOKUP(C915,#REF!,3,0)))</f>
        <v/>
      </c>
      <c r="N915" s="43"/>
      <c r="O915" s="44"/>
      <c r="P915" s="45"/>
      <c r="Q915" s="45"/>
      <c r="R915" s="38" t="str">
        <f>IF(M915="","",IF(ISNA(VLOOKUP(C915,#REF!,4,0)),"",VLOOKUP(C915,#REF!,4,0)))</f>
        <v/>
      </c>
      <c r="S915" s="60"/>
      <c r="T915" s="42" t="str">
        <f t="shared" si="25"/>
        <v/>
      </c>
      <c r="U915" s="61"/>
      <c r="V915" s="60"/>
      <c r="W915" s="47"/>
      <c r="X915" s="47"/>
      <c r="Y915" s="48"/>
      <c r="Z915" s="47"/>
      <c r="AA915" s="47"/>
      <c r="AB915" s="49"/>
      <c r="AC915" s="47"/>
      <c r="AD915" s="50"/>
      <c r="AE915"/>
      <c r="AF915"/>
      <c r="AG915"/>
      <c r="AH915"/>
      <c r="AI915"/>
      <c r="AJ915"/>
      <c r="AK915"/>
      <c r="AL915"/>
      <c r="AM915"/>
      <c r="AN915"/>
      <c r="AP915" s="5"/>
      <c r="AQ915" s="5"/>
      <c r="AR915" s="5"/>
      <c r="AS915" s="5"/>
    </row>
    <row r="916" spans="1:45" s="55" customFormat="1" ht="15" customHeight="1">
      <c r="A916" s="58"/>
      <c r="B916" s="37"/>
      <c r="C916" s="36"/>
      <c r="D916" s="37"/>
      <c r="E916" s="37"/>
      <c r="F916" s="38" t="str">
        <f>IF(C916="","",IF(ISNA(VLOOKUP(C916,#REF!,2,0)),"",VLOOKUP(C916,#REF!,2,0)))</f>
        <v/>
      </c>
      <c r="G916" s="39"/>
      <c r="H916" s="40"/>
      <c r="I916" s="41"/>
      <c r="J916" s="40"/>
      <c r="K916" s="40"/>
      <c r="L916" s="42" t="str">
        <f t="shared" si="26"/>
        <v/>
      </c>
      <c r="M916" s="59" t="str">
        <f>IF(C916="","",IF(ISNA(VLOOKUP(C916,#REF!,3,0)),"",VLOOKUP(C916,#REF!,3,0)))</f>
        <v/>
      </c>
      <c r="N916" s="43"/>
      <c r="O916" s="44"/>
      <c r="P916" s="45"/>
      <c r="Q916" s="45"/>
      <c r="R916" s="38" t="str">
        <f>IF(M916="","",IF(ISNA(VLOOKUP(C916,#REF!,4,0)),"",VLOOKUP(C916,#REF!,4,0)))</f>
        <v/>
      </c>
      <c r="S916" s="60"/>
      <c r="T916" s="42" t="str">
        <f t="shared" si="25"/>
        <v/>
      </c>
      <c r="U916" s="61"/>
      <c r="V916" s="60"/>
      <c r="W916" s="46"/>
      <c r="X916" s="47"/>
      <c r="Y916" s="48"/>
      <c r="Z916" s="47"/>
      <c r="AA916" s="47"/>
      <c r="AB916" s="49"/>
      <c r="AC916" s="47"/>
      <c r="AD916" s="50"/>
      <c r="AE916"/>
      <c r="AF916"/>
      <c r="AG916"/>
      <c r="AH916"/>
      <c r="AI916"/>
      <c r="AJ916"/>
      <c r="AK916"/>
      <c r="AL916"/>
      <c r="AM916"/>
      <c r="AN916"/>
      <c r="AP916" s="5"/>
      <c r="AQ916" s="5"/>
      <c r="AR916" s="5"/>
      <c r="AS916" s="5"/>
    </row>
    <row r="917" spans="1:45" s="55" customFormat="1" ht="15" customHeight="1">
      <c r="A917" s="58"/>
      <c r="B917" s="37"/>
      <c r="C917" s="36"/>
      <c r="D917" s="37"/>
      <c r="E917" s="37"/>
      <c r="F917" s="38" t="str">
        <f>IF(C917="","",IF(ISNA(VLOOKUP(C917,#REF!,2,0)),"",VLOOKUP(C917,#REF!,2,0)))</f>
        <v/>
      </c>
      <c r="G917" s="39"/>
      <c r="H917" s="40"/>
      <c r="I917" s="41"/>
      <c r="J917" s="40"/>
      <c r="K917" s="40"/>
      <c r="L917" s="42" t="str">
        <f t="shared" si="26"/>
        <v/>
      </c>
      <c r="M917" s="59" t="str">
        <f>IF(C917="","",IF(ISNA(VLOOKUP(C917,#REF!,3,0)),"",VLOOKUP(C917,#REF!,3,0)))</f>
        <v/>
      </c>
      <c r="N917" s="43"/>
      <c r="O917" s="44"/>
      <c r="P917" s="45"/>
      <c r="Q917" s="45"/>
      <c r="R917" s="38" t="str">
        <f>IF(M917="","",IF(ISNA(VLOOKUP(C917,#REF!,4,0)),"",VLOOKUP(C917,#REF!,4,0)))</f>
        <v/>
      </c>
      <c r="S917" s="60"/>
      <c r="T917" s="42" t="str">
        <f t="shared" si="25"/>
        <v/>
      </c>
      <c r="U917" s="61"/>
      <c r="V917" s="60"/>
      <c r="W917" s="46"/>
      <c r="X917" s="47"/>
      <c r="Y917" s="47"/>
      <c r="Z917" s="47"/>
      <c r="AA917" s="47"/>
      <c r="AB917" s="49"/>
      <c r="AC917" s="47"/>
      <c r="AD917" s="50"/>
      <c r="AE917"/>
      <c r="AF917"/>
      <c r="AG917"/>
      <c r="AH917"/>
      <c r="AI917"/>
      <c r="AJ917"/>
      <c r="AK917"/>
      <c r="AL917"/>
      <c r="AM917"/>
      <c r="AN917"/>
      <c r="AP917" s="5"/>
      <c r="AQ917" s="5"/>
      <c r="AR917" s="5"/>
      <c r="AS917" s="5"/>
    </row>
    <row r="918" spans="1:45" s="55" customFormat="1" ht="15" customHeight="1">
      <c r="A918" s="58"/>
      <c r="B918" s="37"/>
      <c r="C918" s="36"/>
      <c r="D918" s="37"/>
      <c r="E918" s="37"/>
      <c r="F918" s="38" t="str">
        <f>IF(C918="","",IF(ISNA(VLOOKUP(C918,#REF!,2,0)),"",VLOOKUP(C918,#REF!,2,0)))</f>
        <v/>
      </c>
      <c r="G918" s="39"/>
      <c r="H918" s="40"/>
      <c r="I918" s="41"/>
      <c r="J918" s="40"/>
      <c r="K918" s="40"/>
      <c r="L918" s="42" t="str">
        <f t="shared" si="26"/>
        <v/>
      </c>
      <c r="M918" s="59" t="str">
        <f>IF(C918="","",IF(ISNA(VLOOKUP(C918,#REF!,3,0)),"",VLOOKUP(C918,#REF!,3,0)))</f>
        <v/>
      </c>
      <c r="N918" s="43"/>
      <c r="O918" s="44"/>
      <c r="P918" s="45"/>
      <c r="Q918" s="45"/>
      <c r="R918" s="38" t="str">
        <f>IF(M918="","",IF(ISNA(VLOOKUP(C918,#REF!,4,0)),"",VLOOKUP(C918,#REF!,4,0)))</f>
        <v/>
      </c>
      <c r="S918" s="60"/>
      <c r="T918" s="42" t="str">
        <f t="shared" si="25"/>
        <v/>
      </c>
      <c r="U918" s="61"/>
      <c r="V918" s="60"/>
      <c r="W918" s="46"/>
      <c r="X918" s="47"/>
      <c r="Y918" s="47"/>
      <c r="Z918" s="47"/>
      <c r="AA918" s="47"/>
      <c r="AB918" s="49"/>
      <c r="AC918" s="47"/>
      <c r="AD918" s="50"/>
      <c r="AE918"/>
      <c r="AF918"/>
      <c r="AG918"/>
      <c r="AH918"/>
      <c r="AI918"/>
      <c r="AJ918"/>
      <c r="AK918"/>
      <c r="AL918"/>
      <c r="AM918"/>
      <c r="AN918"/>
      <c r="AP918" s="5"/>
      <c r="AQ918" s="5"/>
      <c r="AR918" s="5"/>
      <c r="AS918" s="5"/>
    </row>
    <row r="919" spans="1:45" s="55" customFormat="1" ht="15" customHeight="1">
      <c r="A919" s="58"/>
      <c r="B919" s="37"/>
      <c r="C919" s="36"/>
      <c r="D919" s="37"/>
      <c r="E919" s="37"/>
      <c r="F919" s="38" t="str">
        <f>IF(C919="","",IF(ISNA(VLOOKUP(C919,#REF!,2,0)),"",VLOOKUP(C919,#REF!,2,0)))</f>
        <v/>
      </c>
      <c r="G919" s="39"/>
      <c r="H919" s="40"/>
      <c r="I919" s="41"/>
      <c r="J919" s="40"/>
      <c r="K919" s="40"/>
      <c r="L919" s="42" t="str">
        <f t="shared" si="26"/>
        <v/>
      </c>
      <c r="M919" s="59" t="str">
        <f>IF(C919="","",IF(ISNA(VLOOKUP(C919,#REF!,3,0)),"",VLOOKUP(C919,#REF!,3,0)))</f>
        <v/>
      </c>
      <c r="N919" s="43"/>
      <c r="O919" s="44"/>
      <c r="P919" s="45"/>
      <c r="Q919" s="45"/>
      <c r="R919" s="38" t="str">
        <f>IF(M919="","",IF(ISNA(VLOOKUP(C919,#REF!,4,0)),"",VLOOKUP(C919,#REF!,4,0)))</f>
        <v/>
      </c>
      <c r="S919" s="60"/>
      <c r="T919" s="42" t="str">
        <f t="shared" si="25"/>
        <v/>
      </c>
      <c r="U919" s="61"/>
      <c r="V919" s="60"/>
      <c r="W919" s="47"/>
      <c r="X919" s="47"/>
      <c r="Y919" s="48"/>
      <c r="Z919" s="47"/>
      <c r="AA919" s="47"/>
      <c r="AB919" s="49"/>
      <c r="AC919" s="47"/>
      <c r="AD919" s="50"/>
      <c r="AE919"/>
      <c r="AF919"/>
      <c r="AG919"/>
      <c r="AH919"/>
      <c r="AI919"/>
      <c r="AJ919"/>
      <c r="AK919"/>
      <c r="AL919"/>
      <c r="AM919"/>
      <c r="AN919"/>
      <c r="AP919" s="5"/>
      <c r="AQ919" s="5"/>
      <c r="AR919" s="5"/>
      <c r="AS919" s="5"/>
    </row>
    <row r="920" spans="1:45" s="55" customFormat="1" ht="15" customHeight="1">
      <c r="A920" s="58"/>
      <c r="B920" s="37"/>
      <c r="C920" s="36"/>
      <c r="D920" s="37"/>
      <c r="E920" s="37"/>
      <c r="F920" s="38" t="str">
        <f>IF(C920="","",IF(ISNA(VLOOKUP(C920,#REF!,2,0)),"",VLOOKUP(C920,#REF!,2,0)))</f>
        <v/>
      </c>
      <c r="G920" s="39"/>
      <c r="H920" s="40"/>
      <c r="I920" s="41"/>
      <c r="J920" s="40"/>
      <c r="K920" s="40"/>
      <c r="L920" s="42" t="str">
        <f t="shared" si="26"/>
        <v/>
      </c>
      <c r="M920" s="59" t="str">
        <f>IF(C920="","",IF(ISNA(VLOOKUP(C920,#REF!,3,0)),"",VLOOKUP(C920,#REF!,3,0)))</f>
        <v/>
      </c>
      <c r="N920" s="43"/>
      <c r="O920" s="44"/>
      <c r="P920" s="45"/>
      <c r="Q920" s="45"/>
      <c r="R920" s="38" t="str">
        <f>IF(M920="","",IF(ISNA(VLOOKUP(C920,#REF!,4,0)),"",VLOOKUP(C920,#REF!,4,0)))</f>
        <v/>
      </c>
      <c r="S920" s="60"/>
      <c r="T920" s="42" t="str">
        <f t="shared" si="25"/>
        <v/>
      </c>
      <c r="U920" s="61"/>
      <c r="V920" s="60"/>
      <c r="W920" s="47"/>
      <c r="X920" s="47"/>
      <c r="Y920" s="47"/>
      <c r="Z920" s="47"/>
      <c r="AA920" s="47"/>
      <c r="AB920" s="49"/>
      <c r="AC920" s="47"/>
      <c r="AD920" s="50"/>
      <c r="AE920"/>
      <c r="AF920"/>
      <c r="AG920"/>
      <c r="AH920"/>
      <c r="AI920"/>
      <c r="AJ920"/>
      <c r="AK920"/>
      <c r="AL920"/>
      <c r="AM920"/>
      <c r="AN920"/>
      <c r="AP920" s="5"/>
      <c r="AQ920" s="5"/>
      <c r="AR920" s="5"/>
      <c r="AS920" s="5"/>
    </row>
    <row r="921" spans="1:45" s="55" customFormat="1" ht="15" customHeight="1">
      <c r="A921" s="58"/>
      <c r="B921" s="37"/>
      <c r="C921" s="36"/>
      <c r="D921" s="37"/>
      <c r="E921" s="37"/>
      <c r="F921" s="38" t="str">
        <f>IF(C921="","",IF(ISNA(VLOOKUP(C921,#REF!,2,0)),"",VLOOKUP(C921,#REF!,2,0)))</f>
        <v/>
      </c>
      <c r="G921" s="39"/>
      <c r="H921" s="40"/>
      <c r="I921" s="41"/>
      <c r="J921" s="40"/>
      <c r="K921" s="40"/>
      <c r="L921" s="42" t="str">
        <f t="shared" si="26"/>
        <v/>
      </c>
      <c r="M921" s="59" t="str">
        <f>IF(C921="","",IF(ISNA(VLOOKUP(C921,#REF!,3,0)),"",VLOOKUP(C921,#REF!,3,0)))</f>
        <v/>
      </c>
      <c r="N921" s="43"/>
      <c r="O921" s="44"/>
      <c r="P921" s="45"/>
      <c r="Q921" s="45"/>
      <c r="R921" s="38" t="str">
        <f>IF(M921="","",IF(ISNA(VLOOKUP(C921,#REF!,4,0)),"",VLOOKUP(C921,#REF!,4,0)))</f>
        <v/>
      </c>
      <c r="S921" s="60"/>
      <c r="T921" s="42" t="str">
        <f t="shared" si="25"/>
        <v/>
      </c>
      <c r="U921" s="61"/>
      <c r="V921" s="60"/>
      <c r="W921" s="47"/>
      <c r="X921" s="47"/>
      <c r="Y921" s="47"/>
      <c r="Z921" s="47"/>
      <c r="AA921" s="47"/>
      <c r="AB921" s="49"/>
      <c r="AC921" s="47"/>
      <c r="AD921" s="50"/>
      <c r="AE921"/>
      <c r="AF921"/>
      <c r="AG921"/>
      <c r="AH921"/>
      <c r="AI921"/>
      <c r="AJ921"/>
      <c r="AK921"/>
      <c r="AL921"/>
      <c r="AM921"/>
      <c r="AN921"/>
      <c r="AP921" s="5"/>
      <c r="AQ921" s="5"/>
      <c r="AR921" s="5"/>
      <c r="AS921" s="5"/>
    </row>
    <row r="922" spans="1:45" s="55" customFormat="1" ht="15" customHeight="1">
      <c r="A922" s="58"/>
      <c r="B922" s="37"/>
      <c r="C922" s="36"/>
      <c r="D922" s="37"/>
      <c r="E922" s="37"/>
      <c r="F922" s="38" t="str">
        <f>IF(C922="","",IF(ISNA(VLOOKUP(C922,#REF!,2,0)),"",VLOOKUP(C922,#REF!,2,0)))</f>
        <v/>
      </c>
      <c r="G922" s="39"/>
      <c r="H922" s="40"/>
      <c r="I922" s="41"/>
      <c r="J922" s="40"/>
      <c r="K922" s="40"/>
      <c r="L922" s="42" t="str">
        <f t="shared" si="26"/>
        <v/>
      </c>
      <c r="M922" s="59" t="str">
        <f>IF(C922="","",IF(ISNA(VLOOKUP(C922,#REF!,3,0)),"",VLOOKUP(C922,#REF!,3,0)))</f>
        <v/>
      </c>
      <c r="N922" s="43"/>
      <c r="O922" s="44"/>
      <c r="P922" s="45"/>
      <c r="Q922" s="45"/>
      <c r="R922" s="38" t="str">
        <f>IF(M922="","",IF(ISNA(VLOOKUP(C922,#REF!,4,0)),"",VLOOKUP(C922,#REF!,4,0)))</f>
        <v/>
      </c>
      <c r="S922" s="60"/>
      <c r="T922" s="42" t="str">
        <f t="shared" ref="T922:T959" si="27">IF(S922&gt;R922,(S922-R922),IF(S922&lt;R922,"",IF(S922=R922,"")))</f>
        <v/>
      </c>
      <c r="U922" s="61"/>
      <c r="V922" s="60"/>
      <c r="W922" s="47"/>
      <c r="X922" s="47"/>
      <c r="Y922" s="47"/>
      <c r="Z922" s="47"/>
      <c r="AA922" s="47"/>
      <c r="AB922" s="49"/>
      <c r="AC922" s="47"/>
      <c r="AD922" s="50"/>
      <c r="AE922"/>
      <c r="AF922"/>
      <c r="AG922"/>
      <c r="AH922"/>
      <c r="AI922"/>
      <c r="AJ922"/>
      <c r="AK922"/>
      <c r="AL922"/>
      <c r="AM922"/>
      <c r="AN922"/>
      <c r="AP922" s="5"/>
      <c r="AQ922" s="5"/>
      <c r="AR922" s="5"/>
      <c r="AS922" s="5"/>
    </row>
    <row r="923" spans="1:45" s="55" customFormat="1" ht="15" customHeight="1">
      <c r="A923" s="58"/>
      <c r="B923" s="37"/>
      <c r="C923" s="36"/>
      <c r="D923" s="37"/>
      <c r="E923" s="37"/>
      <c r="F923" s="38" t="str">
        <f>IF(C923="","",IF(ISNA(VLOOKUP(C923,#REF!,2,0)),"",VLOOKUP(C923,#REF!,2,0)))</f>
        <v/>
      </c>
      <c r="G923" s="39"/>
      <c r="H923" s="40"/>
      <c r="I923" s="41"/>
      <c r="J923" s="40"/>
      <c r="K923" s="40"/>
      <c r="L923" s="42" t="str">
        <f t="shared" si="26"/>
        <v/>
      </c>
      <c r="M923" s="59" t="str">
        <f>IF(C923="","",IF(ISNA(VLOOKUP(C923,#REF!,3,0)),"",VLOOKUP(C923,#REF!,3,0)))</f>
        <v/>
      </c>
      <c r="N923" s="43"/>
      <c r="O923" s="44"/>
      <c r="P923" s="45"/>
      <c r="Q923" s="45"/>
      <c r="R923" s="38" t="str">
        <f>IF(M923="","",IF(ISNA(VLOOKUP(C923,#REF!,4,0)),"",VLOOKUP(C923,#REF!,4,0)))</f>
        <v/>
      </c>
      <c r="S923" s="60"/>
      <c r="T923" s="42" t="str">
        <f t="shared" si="27"/>
        <v/>
      </c>
      <c r="U923" s="61"/>
      <c r="V923" s="60"/>
      <c r="W923" s="47"/>
      <c r="X923" s="47"/>
      <c r="Y923" s="48"/>
      <c r="Z923" s="47"/>
      <c r="AA923" s="47"/>
      <c r="AB923" s="49"/>
      <c r="AC923" s="47"/>
      <c r="AD923" s="50"/>
      <c r="AE923"/>
      <c r="AF923"/>
      <c r="AG923"/>
      <c r="AH923"/>
      <c r="AI923"/>
      <c r="AJ923"/>
      <c r="AK923"/>
      <c r="AL923"/>
      <c r="AM923"/>
      <c r="AN923"/>
      <c r="AP923" s="5"/>
      <c r="AQ923" s="5"/>
      <c r="AR923" s="5"/>
      <c r="AS923" s="5"/>
    </row>
    <row r="924" spans="1:45" s="55" customFormat="1" ht="15" customHeight="1">
      <c r="A924" s="58"/>
      <c r="B924" s="37"/>
      <c r="C924" s="36"/>
      <c r="D924" s="37"/>
      <c r="E924" s="37"/>
      <c r="F924" s="38" t="str">
        <f>IF(C924="","",IF(ISNA(VLOOKUP(C924,#REF!,2,0)),"",VLOOKUP(C924,#REF!,2,0)))</f>
        <v/>
      </c>
      <c r="G924" s="39"/>
      <c r="H924" s="40"/>
      <c r="I924" s="41"/>
      <c r="J924" s="40"/>
      <c r="K924" s="40"/>
      <c r="L924" s="42" t="str">
        <f t="shared" si="26"/>
        <v/>
      </c>
      <c r="M924" s="59" t="str">
        <f>IF(C924="","",IF(ISNA(VLOOKUP(C924,#REF!,3,0)),"",VLOOKUP(C924,#REF!,3,0)))</f>
        <v/>
      </c>
      <c r="N924" s="43"/>
      <c r="O924" s="44"/>
      <c r="P924" s="45"/>
      <c r="Q924" s="45"/>
      <c r="R924" s="38" t="str">
        <f>IF(M924="","",IF(ISNA(VLOOKUP(C924,#REF!,4,0)),"",VLOOKUP(C924,#REF!,4,0)))</f>
        <v/>
      </c>
      <c r="S924" s="60"/>
      <c r="T924" s="42" t="str">
        <f t="shared" si="27"/>
        <v/>
      </c>
      <c r="U924" s="61"/>
      <c r="V924" s="60"/>
      <c r="W924" s="47"/>
      <c r="X924" s="47"/>
      <c r="Y924" s="47"/>
      <c r="Z924" s="47"/>
      <c r="AA924" s="47"/>
      <c r="AB924" s="49"/>
      <c r="AC924" s="47"/>
      <c r="AD924" s="50"/>
      <c r="AE924"/>
      <c r="AF924"/>
      <c r="AG924"/>
      <c r="AH924"/>
      <c r="AI924"/>
      <c r="AJ924"/>
      <c r="AK924"/>
      <c r="AL924"/>
      <c r="AM924"/>
      <c r="AN924"/>
      <c r="AP924" s="5"/>
      <c r="AQ924" s="5"/>
      <c r="AR924" s="5"/>
      <c r="AS924" s="5"/>
    </row>
    <row r="925" spans="1:45" s="55" customFormat="1" ht="15" customHeight="1">
      <c r="A925" s="58"/>
      <c r="B925" s="37"/>
      <c r="C925" s="36"/>
      <c r="D925" s="37"/>
      <c r="E925" s="37"/>
      <c r="F925" s="38" t="str">
        <f>IF(C925="","",IF(ISNA(VLOOKUP(C925,#REF!,2,0)),"",VLOOKUP(C925,#REF!,2,0)))</f>
        <v/>
      </c>
      <c r="G925" s="39"/>
      <c r="H925" s="40"/>
      <c r="I925" s="41"/>
      <c r="J925" s="40"/>
      <c r="K925" s="40"/>
      <c r="L925" s="42" t="str">
        <f t="shared" si="26"/>
        <v/>
      </c>
      <c r="M925" s="59" t="str">
        <f>IF(C925="","",IF(ISNA(VLOOKUP(C925,#REF!,3,0)),"",VLOOKUP(C925,#REF!,3,0)))</f>
        <v/>
      </c>
      <c r="N925" s="43"/>
      <c r="O925" s="44"/>
      <c r="P925" s="45"/>
      <c r="Q925" s="45"/>
      <c r="R925" s="38" t="str">
        <f>IF(M925="","",IF(ISNA(VLOOKUP(C925,#REF!,4,0)),"",VLOOKUP(C925,#REF!,4,0)))</f>
        <v/>
      </c>
      <c r="S925" s="60"/>
      <c r="T925" s="42" t="str">
        <f t="shared" si="27"/>
        <v/>
      </c>
      <c r="U925" s="61"/>
      <c r="V925" s="60"/>
      <c r="W925" s="62"/>
      <c r="X925" s="47"/>
      <c r="Y925" s="47"/>
      <c r="Z925" s="47"/>
      <c r="AA925" s="47"/>
      <c r="AB925" s="49"/>
      <c r="AC925" s="47"/>
      <c r="AD925" s="50"/>
      <c r="AE925"/>
      <c r="AF925"/>
      <c r="AG925"/>
      <c r="AH925"/>
      <c r="AI925"/>
      <c r="AJ925"/>
      <c r="AK925"/>
      <c r="AL925"/>
      <c r="AM925"/>
      <c r="AN925"/>
      <c r="AP925" s="5"/>
      <c r="AQ925" s="5"/>
      <c r="AR925" s="5"/>
      <c r="AS925" s="5"/>
    </row>
    <row r="926" spans="1:45" s="55" customFormat="1" ht="15" customHeight="1">
      <c r="A926" s="58"/>
      <c r="B926" s="37"/>
      <c r="C926" s="36"/>
      <c r="D926" s="37"/>
      <c r="E926" s="37"/>
      <c r="F926" s="38" t="str">
        <f>IF(C926="","",IF(ISNA(VLOOKUP(C926,#REF!,2,0)),"",VLOOKUP(C926,#REF!,2,0)))</f>
        <v/>
      </c>
      <c r="G926" s="39"/>
      <c r="H926" s="40"/>
      <c r="I926" s="41"/>
      <c r="J926" s="40"/>
      <c r="K926" s="40"/>
      <c r="L926" s="42" t="str">
        <f t="shared" si="26"/>
        <v/>
      </c>
      <c r="M926" s="59" t="str">
        <f>IF(C926="","",IF(ISNA(VLOOKUP(C926,#REF!,3,0)),"",VLOOKUP(C926,#REF!,3,0)))</f>
        <v/>
      </c>
      <c r="N926" s="43"/>
      <c r="O926" s="44"/>
      <c r="P926" s="45"/>
      <c r="Q926" s="45"/>
      <c r="R926" s="38" t="str">
        <f>IF(M926="","",IF(ISNA(VLOOKUP(C926,#REF!,4,0)),"",VLOOKUP(C926,#REF!,4,0)))</f>
        <v/>
      </c>
      <c r="S926" s="60"/>
      <c r="T926" s="42" t="str">
        <f t="shared" si="27"/>
        <v/>
      </c>
      <c r="U926" s="61"/>
      <c r="V926" s="60"/>
      <c r="W926" s="47"/>
      <c r="X926" s="47"/>
      <c r="Y926" s="47"/>
      <c r="Z926" s="47"/>
      <c r="AA926" s="47"/>
      <c r="AB926" s="49"/>
      <c r="AC926" s="47"/>
      <c r="AD926" s="50"/>
      <c r="AE926"/>
      <c r="AF926"/>
      <c r="AG926"/>
      <c r="AH926"/>
      <c r="AI926"/>
      <c r="AJ926"/>
      <c r="AK926"/>
      <c r="AL926"/>
      <c r="AM926"/>
      <c r="AN926"/>
      <c r="AP926" s="5"/>
      <c r="AQ926" s="5"/>
      <c r="AR926" s="5"/>
      <c r="AS926" s="5"/>
    </row>
    <row r="927" spans="1:45" s="55" customFormat="1" ht="15" customHeight="1">
      <c r="A927" s="58"/>
      <c r="B927" s="37"/>
      <c r="C927" s="36"/>
      <c r="D927" s="37"/>
      <c r="E927" s="37"/>
      <c r="F927" s="38" t="str">
        <f>IF(C927="","",IF(ISNA(VLOOKUP(C927,#REF!,2,0)),"",VLOOKUP(C927,#REF!,2,0)))</f>
        <v/>
      </c>
      <c r="G927" s="39"/>
      <c r="H927" s="40"/>
      <c r="I927" s="41"/>
      <c r="J927" s="40"/>
      <c r="K927" s="40"/>
      <c r="L927" s="42" t="str">
        <f t="shared" si="26"/>
        <v/>
      </c>
      <c r="M927" s="59" t="str">
        <f>IF(C927="","",IF(ISNA(VLOOKUP(C927,#REF!,3,0)),"",VLOOKUP(C927,#REF!,3,0)))</f>
        <v/>
      </c>
      <c r="N927" s="43"/>
      <c r="O927" s="44"/>
      <c r="P927" s="45"/>
      <c r="Q927" s="45"/>
      <c r="R927" s="38" t="str">
        <f>IF(M927="","",IF(ISNA(VLOOKUP(C927,#REF!,4,0)),"",VLOOKUP(C927,#REF!,4,0)))</f>
        <v/>
      </c>
      <c r="S927" s="60"/>
      <c r="T927" s="42" t="str">
        <f t="shared" si="27"/>
        <v/>
      </c>
      <c r="U927" s="61"/>
      <c r="V927" s="60"/>
      <c r="W927" s="47"/>
      <c r="X927" s="47"/>
      <c r="Y927" s="48"/>
      <c r="Z927" s="47"/>
      <c r="AA927" s="47"/>
      <c r="AB927" s="49"/>
      <c r="AC927" s="47"/>
      <c r="AD927" s="50"/>
      <c r="AE927"/>
      <c r="AF927"/>
      <c r="AG927"/>
      <c r="AH927"/>
      <c r="AI927"/>
      <c r="AJ927"/>
      <c r="AK927"/>
      <c r="AL927"/>
      <c r="AM927"/>
      <c r="AN927"/>
      <c r="AP927" s="5"/>
      <c r="AQ927" s="5"/>
      <c r="AR927" s="5"/>
      <c r="AS927" s="5"/>
    </row>
    <row r="928" spans="1:45" s="55" customFormat="1" ht="15" customHeight="1">
      <c r="A928" s="58"/>
      <c r="B928" s="37"/>
      <c r="C928" s="36"/>
      <c r="D928" s="37"/>
      <c r="E928" s="37"/>
      <c r="F928" s="38" t="str">
        <f>IF(C928="","",IF(ISNA(VLOOKUP(C928,#REF!,2,0)),"",VLOOKUP(C928,#REF!,2,0)))</f>
        <v/>
      </c>
      <c r="G928" s="39"/>
      <c r="H928" s="40"/>
      <c r="I928" s="41"/>
      <c r="J928" s="40"/>
      <c r="K928" s="40"/>
      <c r="L928" s="42" t="str">
        <f t="shared" si="26"/>
        <v/>
      </c>
      <c r="M928" s="59" t="str">
        <f>IF(C928="","",IF(ISNA(VLOOKUP(C928,#REF!,3,0)),"",VLOOKUP(C928,#REF!,3,0)))</f>
        <v/>
      </c>
      <c r="N928" s="43"/>
      <c r="O928" s="44"/>
      <c r="P928" s="45"/>
      <c r="Q928" s="45"/>
      <c r="R928" s="38" t="str">
        <f>IF(M928="","",IF(ISNA(VLOOKUP(C928,#REF!,4,0)),"",VLOOKUP(C928,#REF!,4,0)))</f>
        <v/>
      </c>
      <c r="S928" s="60"/>
      <c r="T928" s="42" t="str">
        <f t="shared" si="27"/>
        <v/>
      </c>
      <c r="U928" s="61"/>
      <c r="V928" s="60"/>
      <c r="W928" s="47"/>
      <c r="X928" s="47"/>
      <c r="Y928" s="47"/>
      <c r="Z928" s="47"/>
      <c r="AA928" s="47"/>
      <c r="AB928" s="49"/>
      <c r="AC928" s="47"/>
      <c r="AD928" s="50"/>
      <c r="AE928"/>
      <c r="AF928"/>
      <c r="AG928"/>
      <c r="AH928"/>
      <c r="AI928"/>
      <c r="AJ928"/>
      <c r="AK928"/>
      <c r="AL928"/>
      <c r="AM928"/>
      <c r="AN928"/>
      <c r="AP928" s="5"/>
      <c r="AQ928" s="5"/>
      <c r="AR928" s="5"/>
      <c r="AS928" s="5"/>
    </row>
    <row r="929" spans="1:45" s="55" customFormat="1" ht="15" customHeight="1">
      <c r="A929" s="58"/>
      <c r="B929" s="37"/>
      <c r="C929" s="36"/>
      <c r="D929" s="37"/>
      <c r="E929" s="37"/>
      <c r="F929" s="38" t="str">
        <f>IF(C929="","",IF(ISNA(VLOOKUP(C929,#REF!,2,0)),"",VLOOKUP(C929,#REF!,2,0)))</f>
        <v/>
      </c>
      <c r="G929" s="39"/>
      <c r="H929" s="40"/>
      <c r="I929" s="41"/>
      <c r="J929" s="40"/>
      <c r="K929" s="40"/>
      <c r="L929" s="42" t="str">
        <f t="shared" si="26"/>
        <v/>
      </c>
      <c r="M929" s="59" t="str">
        <f>IF(C929="","",IF(ISNA(VLOOKUP(C929,#REF!,3,0)),"",VLOOKUP(C929,#REF!,3,0)))</f>
        <v/>
      </c>
      <c r="N929" s="43"/>
      <c r="O929" s="44"/>
      <c r="P929" s="45"/>
      <c r="Q929" s="45"/>
      <c r="R929" s="38" t="str">
        <f>IF(M929="","",IF(ISNA(VLOOKUP(C929,#REF!,4,0)),"",VLOOKUP(C929,#REF!,4,0)))</f>
        <v/>
      </c>
      <c r="S929" s="60"/>
      <c r="T929" s="42" t="str">
        <f t="shared" si="27"/>
        <v/>
      </c>
      <c r="U929" s="61"/>
      <c r="V929" s="60"/>
      <c r="W929" s="46"/>
      <c r="X929" s="47"/>
      <c r="Y929" s="48"/>
      <c r="Z929" s="47"/>
      <c r="AA929" s="48"/>
      <c r="AB929" s="76"/>
      <c r="AC929" s="62"/>
      <c r="AE929"/>
      <c r="AF929"/>
      <c r="AG929"/>
      <c r="AH929"/>
      <c r="AI929"/>
      <c r="AJ929"/>
      <c r="AK929"/>
      <c r="AL929"/>
      <c r="AM929"/>
      <c r="AN929"/>
      <c r="AP929" s="5"/>
      <c r="AQ929" s="5"/>
      <c r="AR929" s="5"/>
      <c r="AS929" s="5"/>
    </row>
    <row r="930" spans="1:45" s="55" customFormat="1" ht="15" customHeight="1">
      <c r="A930" s="58"/>
      <c r="B930" s="37"/>
      <c r="C930" s="36"/>
      <c r="D930" s="37"/>
      <c r="E930" s="37"/>
      <c r="F930" s="38" t="str">
        <f>IF(C930="","",IF(ISNA(VLOOKUP(C930,#REF!,2,0)),"",VLOOKUP(C930,#REF!,2,0)))</f>
        <v/>
      </c>
      <c r="G930" s="39"/>
      <c r="H930" s="40"/>
      <c r="I930" s="41"/>
      <c r="J930" s="40"/>
      <c r="K930" s="40"/>
      <c r="L930" s="42" t="str">
        <f t="shared" si="26"/>
        <v/>
      </c>
      <c r="M930" s="59" t="str">
        <f>IF(C930="","",IF(ISNA(VLOOKUP(C930,#REF!,3,0)),"",VLOOKUP(C930,#REF!,3,0)))</f>
        <v/>
      </c>
      <c r="N930" s="43"/>
      <c r="O930" s="44"/>
      <c r="P930" s="45"/>
      <c r="Q930" s="45"/>
      <c r="R930" s="38" t="str">
        <f>IF(M930="","",IF(ISNA(VLOOKUP(C930,#REF!,4,0)),"",VLOOKUP(C930,#REF!,4,0)))</f>
        <v/>
      </c>
      <c r="S930" s="60"/>
      <c r="T930" s="42" t="str">
        <f t="shared" si="27"/>
        <v/>
      </c>
      <c r="U930" s="61"/>
      <c r="V930" s="60"/>
      <c r="W930" s="47"/>
      <c r="X930" s="47"/>
      <c r="Y930" s="47"/>
      <c r="Z930" s="47"/>
      <c r="AA930" s="47"/>
      <c r="AB930" s="49"/>
      <c r="AC930" s="47"/>
      <c r="AD930" s="50"/>
      <c r="AE930"/>
      <c r="AF930"/>
      <c r="AG930"/>
      <c r="AH930"/>
      <c r="AI930"/>
      <c r="AJ930"/>
      <c r="AK930"/>
      <c r="AL930"/>
      <c r="AM930"/>
      <c r="AN930"/>
      <c r="AP930" s="5"/>
      <c r="AQ930" s="5"/>
      <c r="AR930" s="5"/>
      <c r="AS930" s="5"/>
    </row>
    <row r="931" spans="1:45" s="55" customFormat="1" ht="15" customHeight="1">
      <c r="A931" s="58"/>
      <c r="B931" s="37"/>
      <c r="C931" s="36"/>
      <c r="D931" s="37"/>
      <c r="E931" s="37"/>
      <c r="F931" s="38" t="str">
        <f>IF(C931="","",IF(ISNA(VLOOKUP(C931,#REF!,2,0)),"",VLOOKUP(C931,#REF!,2,0)))</f>
        <v/>
      </c>
      <c r="G931" s="39"/>
      <c r="H931" s="40"/>
      <c r="I931" s="41"/>
      <c r="J931" s="40"/>
      <c r="K931" s="40"/>
      <c r="L931" s="42" t="str">
        <f t="shared" si="26"/>
        <v/>
      </c>
      <c r="M931" s="59" t="str">
        <f>IF(C931="","",IF(ISNA(VLOOKUP(C931,#REF!,3,0)),"",VLOOKUP(C931,#REF!,3,0)))</f>
        <v/>
      </c>
      <c r="N931" s="43"/>
      <c r="O931" s="44"/>
      <c r="P931" s="45"/>
      <c r="Q931" s="45"/>
      <c r="R931" s="38" t="str">
        <f>IF(M931="","",IF(ISNA(VLOOKUP(C931,#REF!,4,0)),"",VLOOKUP(C931,#REF!,4,0)))</f>
        <v/>
      </c>
      <c r="S931" s="60"/>
      <c r="T931" s="42" t="str">
        <f t="shared" si="27"/>
        <v/>
      </c>
      <c r="U931" s="61"/>
      <c r="V931" s="60"/>
      <c r="W931" s="47"/>
      <c r="X931" s="47"/>
      <c r="Y931" s="48"/>
      <c r="Z931" s="47"/>
      <c r="AA931" s="47"/>
      <c r="AB931" s="49"/>
      <c r="AC931" s="47"/>
      <c r="AD931" s="50"/>
      <c r="AE931"/>
      <c r="AF931"/>
      <c r="AG931"/>
      <c r="AH931"/>
      <c r="AI931"/>
      <c r="AJ931"/>
      <c r="AK931"/>
      <c r="AL931"/>
      <c r="AM931"/>
      <c r="AN931"/>
      <c r="AP931" s="5"/>
      <c r="AQ931" s="5"/>
      <c r="AR931" s="5"/>
      <c r="AS931" s="5"/>
    </row>
    <row r="932" spans="1:45" s="55" customFormat="1" ht="15" customHeight="1">
      <c r="A932" s="58"/>
      <c r="B932" s="37"/>
      <c r="C932" s="36"/>
      <c r="D932" s="37"/>
      <c r="E932" s="37"/>
      <c r="F932" s="38" t="str">
        <f>IF(C932="","",IF(ISNA(VLOOKUP(C932,#REF!,2,0)),"",VLOOKUP(C932,#REF!,2,0)))</f>
        <v/>
      </c>
      <c r="G932" s="39"/>
      <c r="H932" s="40"/>
      <c r="I932" s="41"/>
      <c r="J932" s="40"/>
      <c r="K932" s="40"/>
      <c r="L932" s="42" t="str">
        <f t="shared" si="26"/>
        <v/>
      </c>
      <c r="M932" s="59" t="str">
        <f>IF(C932="","",IF(ISNA(VLOOKUP(C932,#REF!,3,0)),"",VLOOKUP(C932,#REF!,3,0)))</f>
        <v/>
      </c>
      <c r="N932" s="43"/>
      <c r="O932" s="44"/>
      <c r="P932" s="45"/>
      <c r="Q932" s="45"/>
      <c r="R932" s="38" t="str">
        <f>IF(M932="","",IF(ISNA(VLOOKUP(C932,#REF!,4,0)),"",VLOOKUP(C932,#REF!,4,0)))</f>
        <v/>
      </c>
      <c r="S932" s="60"/>
      <c r="T932" s="42" t="str">
        <f t="shared" si="27"/>
        <v/>
      </c>
      <c r="U932" s="61"/>
      <c r="V932" s="60"/>
      <c r="W932" s="46"/>
      <c r="X932" s="47"/>
      <c r="Y932" s="48"/>
      <c r="Z932" s="47"/>
      <c r="AA932" s="47"/>
      <c r="AB932" s="49"/>
      <c r="AC932" s="47"/>
      <c r="AD932" s="50"/>
      <c r="AE932"/>
      <c r="AF932"/>
      <c r="AG932"/>
      <c r="AH932"/>
      <c r="AI932"/>
      <c r="AJ932"/>
      <c r="AK932"/>
      <c r="AL932"/>
      <c r="AM932"/>
      <c r="AN932"/>
      <c r="AP932" s="5"/>
      <c r="AQ932" s="5"/>
      <c r="AR932" s="5"/>
      <c r="AS932" s="5"/>
    </row>
    <row r="933" spans="1:45" s="55" customFormat="1" ht="15" customHeight="1">
      <c r="A933" s="58"/>
      <c r="B933" s="37"/>
      <c r="C933" s="36"/>
      <c r="D933" s="37"/>
      <c r="E933" s="37"/>
      <c r="F933" s="38" t="str">
        <f>IF(C933="","",IF(ISNA(VLOOKUP(C933,#REF!,2,0)),"",VLOOKUP(C933,#REF!,2,0)))</f>
        <v/>
      </c>
      <c r="G933" s="39"/>
      <c r="H933" s="40"/>
      <c r="I933" s="41"/>
      <c r="J933" s="40"/>
      <c r="K933" s="40"/>
      <c r="L933" s="42" t="str">
        <f t="shared" si="26"/>
        <v/>
      </c>
      <c r="M933" s="59" t="str">
        <f>IF(C933="","",IF(ISNA(VLOOKUP(C933,#REF!,3,0)),"",VLOOKUP(C933,#REF!,3,0)))</f>
        <v/>
      </c>
      <c r="N933" s="43"/>
      <c r="O933" s="44"/>
      <c r="P933" s="45"/>
      <c r="Q933" s="45"/>
      <c r="R933" s="38" t="str">
        <f>IF(M933="","",IF(ISNA(VLOOKUP(C933,#REF!,4,0)),"",VLOOKUP(C933,#REF!,4,0)))</f>
        <v/>
      </c>
      <c r="S933" s="60"/>
      <c r="T933" s="42" t="str">
        <f t="shared" si="27"/>
        <v/>
      </c>
      <c r="U933" s="61"/>
      <c r="V933" s="60"/>
      <c r="W933" s="46"/>
      <c r="X933" s="47"/>
      <c r="Y933" s="47"/>
      <c r="Z933" s="47"/>
      <c r="AA933" s="47"/>
      <c r="AB933" s="49"/>
      <c r="AC933" s="47"/>
      <c r="AD933" s="50"/>
      <c r="AE933"/>
      <c r="AF933"/>
      <c r="AG933"/>
      <c r="AH933"/>
      <c r="AI933"/>
      <c r="AJ933"/>
      <c r="AK933"/>
      <c r="AL933"/>
      <c r="AM933"/>
      <c r="AN933"/>
      <c r="AP933" s="5"/>
      <c r="AQ933" s="5"/>
      <c r="AR933" s="5"/>
      <c r="AS933" s="5"/>
    </row>
    <row r="934" spans="1:45" s="55" customFormat="1" ht="15" customHeight="1">
      <c r="A934" s="58"/>
      <c r="B934" s="37"/>
      <c r="C934" s="36"/>
      <c r="D934" s="37"/>
      <c r="E934" s="37"/>
      <c r="F934" s="38" t="str">
        <f>IF(C934="","",IF(ISNA(VLOOKUP(C934,#REF!,2,0)),"",VLOOKUP(C934,#REF!,2,0)))</f>
        <v/>
      </c>
      <c r="G934" s="39"/>
      <c r="H934" s="40"/>
      <c r="I934" s="41"/>
      <c r="J934" s="40"/>
      <c r="K934" s="40"/>
      <c r="L934" s="42" t="str">
        <f t="shared" si="26"/>
        <v/>
      </c>
      <c r="M934" s="59" t="str">
        <f>IF(C934="","",IF(ISNA(VLOOKUP(C934,#REF!,3,0)),"",VLOOKUP(C934,#REF!,3,0)))</f>
        <v/>
      </c>
      <c r="N934" s="43"/>
      <c r="O934" s="44"/>
      <c r="P934" s="45"/>
      <c r="Q934" s="45"/>
      <c r="R934" s="38" t="str">
        <f>IF(M934="","",IF(ISNA(VLOOKUP(C934,#REF!,4,0)),"",VLOOKUP(C934,#REF!,4,0)))</f>
        <v/>
      </c>
      <c r="S934" s="60"/>
      <c r="T934" s="42" t="str">
        <f t="shared" si="27"/>
        <v/>
      </c>
      <c r="U934" s="61"/>
      <c r="V934" s="60"/>
      <c r="W934" s="46"/>
      <c r="X934" s="47"/>
      <c r="Y934" s="47"/>
      <c r="Z934" s="47"/>
      <c r="AA934" s="47"/>
      <c r="AB934" s="49"/>
      <c r="AC934" s="47"/>
      <c r="AD934" s="50"/>
      <c r="AE934"/>
      <c r="AF934"/>
      <c r="AG934"/>
      <c r="AH934"/>
      <c r="AI934"/>
      <c r="AJ934"/>
      <c r="AK934"/>
      <c r="AL934"/>
      <c r="AM934"/>
      <c r="AN934"/>
      <c r="AP934" s="5"/>
      <c r="AQ934" s="5"/>
      <c r="AR934" s="5"/>
      <c r="AS934" s="5"/>
    </row>
    <row r="935" spans="1:45" s="55" customFormat="1" ht="15" customHeight="1">
      <c r="A935" s="58"/>
      <c r="B935" s="37"/>
      <c r="C935" s="36"/>
      <c r="D935" s="37"/>
      <c r="E935" s="37"/>
      <c r="F935" s="38" t="str">
        <f>IF(C935="","",IF(ISNA(VLOOKUP(C935,#REF!,2,0)),"",VLOOKUP(C935,#REF!,2,0)))</f>
        <v/>
      </c>
      <c r="G935" s="39"/>
      <c r="H935" s="40"/>
      <c r="I935" s="41"/>
      <c r="J935" s="40"/>
      <c r="K935" s="40"/>
      <c r="L935" s="42" t="str">
        <f t="shared" si="26"/>
        <v/>
      </c>
      <c r="M935" s="59" t="str">
        <f>IF(C935="","",IF(ISNA(VLOOKUP(C935,#REF!,3,0)),"",VLOOKUP(C935,#REF!,3,0)))</f>
        <v/>
      </c>
      <c r="N935" s="43"/>
      <c r="O935" s="44"/>
      <c r="P935" s="45"/>
      <c r="Q935" s="45"/>
      <c r="R935" s="38" t="str">
        <f>IF(M935="","",IF(ISNA(VLOOKUP(C935,#REF!,4,0)),"",VLOOKUP(C935,#REF!,4,0)))</f>
        <v/>
      </c>
      <c r="S935" s="60"/>
      <c r="T935" s="42" t="str">
        <f t="shared" si="27"/>
        <v/>
      </c>
      <c r="U935" s="61"/>
      <c r="V935" s="60"/>
      <c r="W935" s="47"/>
      <c r="X935" s="47"/>
      <c r="Y935" s="48"/>
      <c r="Z935" s="47"/>
      <c r="AA935" s="47"/>
      <c r="AB935" s="49"/>
      <c r="AC935" s="47"/>
      <c r="AD935" s="50"/>
      <c r="AE935"/>
      <c r="AF935"/>
      <c r="AG935"/>
      <c r="AH935"/>
      <c r="AI935"/>
      <c r="AJ935"/>
      <c r="AK935"/>
      <c r="AL935"/>
      <c r="AM935"/>
      <c r="AN935"/>
      <c r="AP935" s="5"/>
      <c r="AQ935" s="5"/>
      <c r="AR935" s="5"/>
      <c r="AS935" s="5"/>
    </row>
    <row r="936" spans="1:45" s="55" customFormat="1" ht="15" customHeight="1">
      <c r="A936" s="58"/>
      <c r="B936" s="37"/>
      <c r="C936" s="36"/>
      <c r="D936" s="37"/>
      <c r="E936" s="37"/>
      <c r="F936" s="38" t="str">
        <f>IF(C936="","",IF(ISNA(VLOOKUP(C936,#REF!,2,0)),"",VLOOKUP(C936,#REF!,2,0)))</f>
        <v/>
      </c>
      <c r="G936" s="39"/>
      <c r="H936" s="40"/>
      <c r="I936" s="41"/>
      <c r="J936" s="40"/>
      <c r="K936" s="40"/>
      <c r="L936" s="42" t="str">
        <f t="shared" si="26"/>
        <v/>
      </c>
      <c r="M936" s="59" t="str">
        <f>IF(C936="","",IF(ISNA(VLOOKUP(C936,#REF!,3,0)),"",VLOOKUP(C936,#REF!,3,0)))</f>
        <v/>
      </c>
      <c r="N936" s="43"/>
      <c r="O936" s="44"/>
      <c r="P936" s="45"/>
      <c r="Q936" s="45"/>
      <c r="R936" s="38" t="str">
        <f>IF(M936="","",IF(ISNA(VLOOKUP(C936,#REF!,4,0)),"",VLOOKUP(C936,#REF!,4,0)))</f>
        <v/>
      </c>
      <c r="S936" s="60"/>
      <c r="T936" s="42" t="str">
        <f t="shared" si="27"/>
        <v/>
      </c>
      <c r="U936" s="61"/>
      <c r="V936" s="60"/>
      <c r="W936" s="47"/>
      <c r="X936" s="47"/>
      <c r="Y936" s="47"/>
      <c r="Z936" s="47"/>
      <c r="AA936" s="47"/>
      <c r="AB936" s="49"/>
      <c r="AC936" s="47"/>
      <c r="AD936" s="50"/>
      <c r="AE936"/>
      <c r="AF936"/>
      <c r="AG936"/>
      <c r="AH936"/>
      <c r="AI936"/>
      <c r="AJ936"/>
      <c r="AK936"/>
      <c r="AL936"/>
      <c r="AM936"/>
      <c r="AN936"/>
      <c r="AP936" s="5"/>
      <c r="AQ936" s="5"/>
      <c r="AR936" s="5"/>
      <c r="AS936" s="5"/>
    </row>
    <row r="937" spans="1:45" s="55" customFormat="1" ht="15" customHeight="1">
      <c r="A937" s="58"/>
      <c r="B937" s="37"/>
      <c r="C937" s="36"/>
      <c r="D937" s="37"/>
      <c r="E937" s="37"/>
      <c r="F937" s="38" t="str">
        <f>IF(C937="","",IF(ISNA(VLOOKUP(C937,#REF!,2,0)),"",VLOOKUP(C937,#REF!,2,0)))</f>
        <v/>
      </c>
      <c r="G937" s="39"/>
      <c r="H937" s="40"/>
      <c r="I937" s="41"/>
      <c r="J937" s="40"/>
      <c r="K937" s="40"/>
      <c r="L937" s="42" t="str">
        <f t="shared" si="26"/>
        <v/>
      </c>
      <c r="M937" s="59" t="str">
        <f>IF(C937="","",IF(ISNA(VLOOKUP(C937,#REF!,3,0)),"",VLOOKUP(C937,#REF!,3,0)))</f>
        <v/>
      </c>
      <c r="N937" s="43"/>
      <c r="O937" s="44"/>
      <c r="P937" s="45"/>
      <c r="Q937" s="45"/>
      <c r="R937" s="38" t="str">
        <f>IF(M937="","",IF(ISNA(VLOOKUP(C937,#REF!,4,0)),"",VLOOKUP(C937,#REF!,4,0)))</f>
        <v/>
      </c>
      <c r="S937" s="60"/>
      <c r="T937" s="42" t="str">
        <f t="shared" si="27"/>
        <v/>
      </c>
      <c r="U937" s="61"/>
      <c r="V937" s="60"/>
      <c r="W937" s="47"/>
      <c r="X937" s="47"/>
      <c r="Y937" s="47"/>
      <c r="Z937" s="47"/>
      <c r="AA937" s="47"/>
      <c r="AB937" s="49"/>
      <c r="AC937" s="47"/>
      <c r="AD937" s="50"/>
      <c r="AE937"/>
      <c r="AF937"/>
      <c r="AG937"/>
      <c r="AH937"/>
      <c r="AI937"/>
      <c r="AJ937"/>
      <c r="AK937"/>
      <c r="AL937"/>
      <c r="AM937"/>
      <c r="AN937"/>
      <c r="AP937" s="5"/>
      <c r="AQ937" s="5"/>
      <c r="AR937" s="5"/>
      <c r="AS937" s="5"/>
    </row>
    <row r="938" spans="1:45" s="55" customFormat="1" ht="15" customHeight="1">
      <c r="A938" s="58"/>
      <c r="B938" s="37"/>
      <c r="C938" s="36"/>
      <c r="D938" s="37"/>
      <c r="E938" s="37"/>
      <c r="F938" s="38" t="str">
        <f>IF(C938="","",IF(ISNA(VLOOKUP(C938,#REF!,2,0)),"",VLOOKUP(C938,#REF!,2,0)))</f>
        <v/>
      </c>
      <c r="G938" s="39"/>
      <c r="H938" s="40"/>
      <c r="I938" s="41"/>
      <c r="J938" s="40"/>
      <c r="K938" s="40"/>
      <c r="L938" s="42" t="str">
        <f t="shared" si="26"/>
        <v/>
      </c>
      <c r="M938" s="59" t="str">
        <f>IF(C938="","",IF(ISNA(VLOOKUP(C938,#REF!,3,0)),"",VLOOKUP(C938,#REF!,3,0)))</f>
        <v/>
      </c>
      <c r="N938" s="43"/>
      <c r="O938" s="44"/>
      <c r="P938" s="45"/>
      <c r="Q938" s="45"/>
      <c r="R938" s="38" t="str">
        <f>IF(M938="","",IF(ISNA(VLOOKUP(C938,#REF!,4,0)),"",VLOOKUP(C938,#REF!,4,0)))</f>
        <v/>
      </c>
      <c r="S938" s="60"/>
      <c r="T938" s="42" t="str">
        <f t="shared" si="27"/>
        <v/>
      </c>
      <c r="U938" s="61"/>
      <c r="V938" s="60"/>
      <c r="W938" s="47"/>
      <c r="X938" s="47"/>
      <c r="Y938" s="47"/>
      <c r="Z938" s="47"/>
      <c r="AA938" s="47"/>
      <c r="AB938" s="49"/>
      <c r="AC938" s="47"/>
      <c r="AD938" s="50"/>
      <c r="AE938"/>
      <c r="AF938"/>
      <c r="AG938"/>
      <c r="AH938"/>
      <c r="AI938"/>
      <c r="AJ938"/>
      <c r="AK938"/>
      <c r="AL938"/>
      <c r="AM938"/>
      <c r="AN938"/>
      <c r="AP938" s="5"/>
      <c r="AQ938" s="5"/>
      <c r="AR938" s="5"/>
      <c r="AS938" s="5"/>
    </row>
    <row r="939" spans="1:45" s="55" customFormat="1" ht="15" customHeight="1">
      <c r="A939" s="58"/>
      <c r="B939" s="37"/>
      <c r="C939" s="36"/>
      <c r="D939" s="37"/>
      <c r="E939" s="37"/>
      <c r="F939" s="38" t="str">
        <f>IF(C939="","",IF(ISNA(VLOOKUP(C939,#REF!,2,0)),"",VLOOKUP(C939,#REF!,2,0)))</f>
        <v/>
      </c>
      <c r="G939" s="39"/>
      <c r="H939" s="40"/>
      <c r="I939" s="41"/>
      <c r="J939" s="40"/>
      <c r="K939" s="40"/>
      <c r="L939" s="42" t="str">
        <f t="shared" si="26"/>
        <v/>
      </c>
      <c r="M939" s="59" t="str">
        <f>IF(C939="","",IF(ISNA(VLOOKUP(C939,#REF!,3,0)),"",VLOOKUP(C939,#REF!,3,0)))</f>
        <v/>
      </c>
      <c r="N939" s="43"/>
      <c r="O939" s="44"/>
      <c r="P939" s="45"/>
      <c r="Q939" s="45"/>
      <c r="R939" s="38" t="str">
        <f>IF(M939="","",IF(ISNA(VLOOKUP(C939,#REF!,4,0)),"",VLOOKUP(C939,#REF!,4,0)))</f>
        <v/>
      </c>
      <c r="S939" s="60"/>
      <c r="T939" s="42" t="str">
        <f t="shared" si="27"/>
        <v/>
      </c>
      <c r="U939" s="61"/>
      <c r="V939" s="60"/>
      <c r="W939" s="47"/>
      <c r="X939" s="47"/>
      <c r="Y939" s="48"/>
      <c r="Z939" s="47"/>
      <c r="AA939" s="47"/>
      <c r="AB939" s="49"/>
      <c r="AC939" s="47"/>
      <c r="AD939" s="50"/>
      <c r="AE939"/>
      <c r="AF939"/>
      <c r="AG939"/>
      <c r="AH939"/>
      <c r="AI939"/>
      <c r="AJ939"/>
      <c r="AK939"/>
      <c r="AL939"/>
      <c r="AM939"/>
      <c r="AN939"/>
      <c r="AP939" s="5"/>
      <c r="AQ939" s="5"/>
      <c r="AR939" s="5"/>
      <c r="AS939" s="5"/>
    </row>
    <row r="940" spans="1:45" s="55" customFormat="1" ht="15" customHeight="1">
      <c r="A940" s="58"/>
      <c r="B940" s="37"/>
      <c r="C940" s="36"/>
      <c r="D940" s="37"/>
      <c r="E940" s="37"/>
      <c r="F940" s="38" t="str">
        <f>IF(C940="","",IF(ISNA(VLOOKUP(C940,#REF!,2,0)),"",VLOOKUP(C940,#REF!,2,0)))</f>
        <v/>
      </c>
      <c r="G940" s="39"/>
      <c r="H940" s="40"/>
      <c r="I940" s="41"/>
      <c r="J940" s="40"/>
      <c r="K940" s="40"/>
      <c r="L940" s="42" t="str">
        <f t="shared" si="26"/>
        <v/>
      </c>
      <c r="M940" s="59" t="str">
        <f>IF(C940="","",IF(ISNA(VLOOKUP(C940,#REF!,3,0)),"",VLOOKUP(C940,#REF!,3,0)))</f>
        <v/>
      </c>
      <c r="N940" s="43"/>
      <c r="O940" s="44"/>
      <c r="P940" s="45"/>
      <c r="Q940" s="45"/>
      <c r="R940" s="38" t="str">
        <f>IF(M940="","",IF(ISNA(VLOOKUP(C940,#REF!,4,0)),"",VLOOKUP(C940,#REF!,4,0)))</f>
        <v/>
      </c>
      <c r="S940" s="60"/>
      <c r="T940" s="42" t="str">
        <f t="shared" si="27"/>
        <v/>
      </c>
      <c r="U940" s="61"/>
      <c r="V940" s="60"/>
      <c r="W940" s="47"/>
      <c r="X940" s="47"/>
      <c r="Y940" s="47"/>
      <c r="Z940" s="47"/>
      <c r="AA940" s="47"/>
      <c r="AB940" s="49"/>
      <c r="AC940" s="47"/>
      <c r="AD940" s="50"/>
      <c r="AE940"/>
      <c r="AF940"/>
      <c r="AG940"/>
      <c r="AH940"/>
      <c r="AI940"/>
      <c r="AJ940"/>
      <c r="AK940"/>
      <c r="AL940"/>
      <c r="AM940"/>
      <c r="AN940"/>
      <c r="AP940" s="5"/>
      <c r="AQ940" s="5"/>
      <c r="AR940" s="5"/>
      <c r="AS940" s="5"/>
    </row>
    <row r="941" spans="1:45" s="55" customFormat="1" ht="15" customHeight="1">
      <c r="A941" s="58"/>
      <c r="B941" s="37"/>
      <c r="C941" s="36"/>
      <c r="D941" s="37"/>
      <c r="E941" s="37"/>
      <c r="F941" s="38" t="str">
        <f>IF(C941="","",IF(ISNA(VLOOKUP(C941,#REF!,2,0)),"",VLOOKUP(C941,#REF!,2,0)))</f>
        <v/>
      </c>
      <c r="G941" s="39"/>
      <c r="H941" s="40"/>
      <c r="I941" s="41"/>
      <c r="J941" s="40"/>
      <c r="K941" s="40"/>
      <c r="L941" s="42" t="str">
        <f t="shared" si="26"/>
        <v/>
      </c>
      <c r="M941" s="59" t="str">
        <f>IF(C941="","",IF(ISNA(VLOOKUP(C941,#REF!,3,0)),"",VLOOKUP(C941,#REF!,3,0)))</f>
        <v/>
      </c>
      <c r="N941" s="43"/>
      <c r="O941" s="44"/>
      <c r="P941" s="45"/>
      <c r="Q941" s="45"/>
      <c r="R941" s="38" t="str">
        <f>IF(M941="","",IF(ISNA(VLOOKUP(C941,#REF!,4,0)),"",VLOOKUP(C941,#REF!,4,0)))</f>
        <v/>
      </c>
      <c r="S941" s="60"/>
      <c r="T941" s="42" t="str">
        <f t="shared" si="27"/>
        <v/>
      </c>
      <c r="U941" s="61"/>
      <c r="V941" s="60"/>
      <c r="W941" s="62"/>
      <c r="X941" s="47"/>
      <c r="Y941" s="47"/>
      <c r="Z941" s="47"/>
      <c r="AA941" s="47"/>
      <c r="AB941" s="49"/>
      <c r="AC941" s="47"/>
      <c r="AD941" s="50"/>
      <c r="AE941"/>
      <c r="AF941"/>
      <c r="AG941"/>
      <c r="AH941"/>
      <c r="AI941"/>
      <c r="AJ941"/>
      <c r="AK941"/>
      <c r="AL941"/>
      <c r="AM941"/>
      <c r="AN941"/>
      <c r="AP941" s="5"/>
      <c r="AQ941" s="5"/>
      <c r="AR941" s="5"/>
      <c r="AS941" s="5"/>
    </row>
    <row r="942" spans="1:45" s="55" customFormat="1" ht="15" customHeight="1">
      <c r="A942" s="58"/>
      <c r="B942" s="37"/>
      <c r="C942" s="36"/>
      <c r="D942" s="37"/>
      <c r="E942" s="37"/>
      <c r="F942" s="38" t="str">
        <f>IF(C942="","",IF(ISNA(VLOOKUP(C942,#REF!,2,0)),"",VLOOKUP(C942,#REF!,2,0)))</f>
        <v/>
      </c>
      <c r="G942" s="39"/>
      <c r="H942" s="40"/>
      <c r="I942" s="41"/>
      <c r="J942" s="40"/>
      <c r="K942" s="40"/>
      <c r="L942" s="42" t="str">
        <f t="shared" si="26"/>
        <v/>
      </c>
      <c r="M942" s="59" t="str">
        <f>IF(C942="","",IF(ISNA(VLOOKUP(C942,#REF!,3,0)),"",VLOOKUP(C942,#REF!,3,0)))</f>
        <v/>
      </c>
      <c r="N942" s="43"/>
      <c r="O942" s="44"/>
      <c r="P942" s="45"/>
      <c r="Q942" s="45"/>
      <c r="R942" s="38" t="str">
        <f>IF(M942="","",IF(ISNA(VLOOKUP(C942,#REF!,4,0)),"",VLOOKUP(C942,#REF!,4,0)))</f>
        <v/>
      </c>
      <c r="S942" s="60"/>
      <c r="T942" s="42" t="str">
        <f t="shared" si="27"/>
        <v/>
      </c>
      <c r="U942" s="61"/>
      <c r="V942" s="60"/>
      <c r="W942" s="47"/>
      <c r="X942" s="47"/>
      <c r="Y942" s="47"/>
      <c r="Z942" s="47"/>
      <c r="AA942" s="47"/>
      <c r="AB942" s="49"/>
      <c r="AC942" s="47"/>
      <c r="AD942" s="50"/>
      <c r="AE942"/>
      <c r="AF942"/>
      <c r="AG942"/>
      <c r="AH942"/>
      <c r="AI942"/>
      <c r="AJ942"/>
      <c r="AK942"/>
      <c r="AL942"/>
      <c r="AM942"/>
      <c r="AN942"/>
      <c r="AP942" s="5"/>
      <c r="AQ942" s="5"/>
      <c r="AR942" s="5"/>
      <c r="AS942" s="5"/>
    </row>
    <row r="943" spans="1:45" s="55" customFormat="1" ht="15" customHeight="1">
      <c r="A943" s="58"/>
      <c r="B943" s="37"/>
      <c r="C943" s="36"/>
      <c r="D943" s="37"/>
      <c r="E943" s="37"/>
      <c r="F943" s="38" t="str">
        <f>IF(C943="","",IF(ISNA(VLOOKUP(C943,#REF!,2,0)),"",VLOOKUP(C943,#REF!,2,0)))</f>
        <v/>
      </c>
      <c r="G943" s="39"/>
      <c r="H943" s="40"/>
      <c r="I943" s="41"/>
      <c r="J943" s="40"/>
      <c r="K943" s="40"/>
      <c r="L943" s="42" t="str">
        <f t="shared" si="26"/>
        <v/>
      </c>
      <c r="M943" s="59" t="str">
        <f>IF(C943="","",IF(ISNA(VLOOKUP(C943,#REF!,3,0)),"",VLOOKUP(C943,#REF!,3,0)))</f>
        <v/>
      </c>
      <c r="N943" s="43"/>
      <c r="O943" s="44"/>
      <c r="P943" s="45"/>
      <c r="Q943" s="45"/>
      <c r="R943" s="38" t="str">
        <f>IF(M943="","",IF(ISNA(VLOOKUP(C943,#REF!,4,0)),"",VLOOKUP(C943,#REF!,4,0)))</f>
        <v/>
      </c>
      <c r="S943" s="60"/>
      <c r="T943" s="42" t="str">
        <f t="shared" si="27"/>
        <v/>
      </c>
      <c r="U943" s="61"/>
      <c r="V943" s="60"/>
      <c r="W943" s="47"/>
      <c r="X943" s="47"/>
      <c r="Y943" s="48"/>
      <c r="Z943" s="47"/>
      <c r="AA943" s="47"/>
      <c r="AB943" s="49"/>
      <c r="AC943" s="47"/>
      <c r="AD943" s="50"/>
      <c r="AE943"/>
      <c r="AF943"/>
      <c r="AG943"/>
      <c r="AH943"/>
      <c r="AI943"/>
      <c r="AJ943"/>
      <c r="AK943"/>
      <c r="AL943"/>
      <c r="AM943"/>
      <c r="AN943"/>
      <c r="AP943" s="5"/>
      <c r="AQ943" s="5"/>
      <c r="AR943" s="5"/>
      <c r="AS943" s="5"/>
    </row>
    <row r="944" spans="1:45" s="55" customFormat="1" ht="15" customHeight="1">
      <c r="A944" s="58"/>
      <c r="B944" s="37"/>
      <c r="C944" s="36"/>
      <c r="D944" s="37"/>
      <c r="E944" s="37"/>
      <c r="F944" s="38" t="str">
        <f>IF(C944="","",IF(ISNA(VLOOKUP(C944,#REF!,2,0)),"",VLOOKUP(C944,#REF!,2,0)))</f>
        <v/>
      </c>
      <c r="G944" s="39"/>
      <c r="H944" s="40"/>
      <c r="I944" s="41"/>
      <c r="J944" s="40"/>
      <c r="K944" s="40"/>
      <c r="L944" s="42" t="str">
        <f t="shared" si="26"/>
        <v/>
      </c>
      <c r="M944" s="59" t="str">
        <f>IF(C944="","",IF(ISNA(VLOOKUP(C944,#REF!,3,0)),"",VLOOKUP(C944,#REF!,3,0)))</f>
        <v/>
      </c>
      <c r="N944" s="43"/>
      <c r="O944" s="44"/>
      <c r="P944" s="45"/>
      <c r="Q944" s="45"/>
      <c r="R944" s="38" t="str">
        <f>IF(M944="","",IF(ISNA(VLOOKUP(C944,#REF!,4,0)),"",VLOOKUP(C944,#REF!,4,0)))</f>
        <v/>
      </c>
      <c r="S944" s="60"/>
      <c r="T944" s="42" t="str">
        <f t="shared" si="27"/>
        <v/>
      </c>
      <c r="U944" s="61"/>
      <c r="V944" s="60"/>
      <c r="W944" s="47"/>
      <c r="X944" s="47"/>
      <c r="Y944" s="47"/>
      <c r="Z944" s="47"/>
      <c r="AA944" s="47"/>
      <c r="AB944" s="49"/>
      <c r="AC944" s="47"/>
      <c r="AD944" s="50"/>
      <c r="AE944"/>
      <c r="AF944"/>
      <c r="AG944"/>
      <c r="AH944"/>
      <c r="AI944"/>
      <c r="AJ944"/>
      <c r="AK944"/>
      <c r="AL944"/>
      <c r="AM944"/>
      <c r="AN944"/>
      <c r="AP944" s="5"/>
      <c r="AQ944" s="5"/>
      <c r="AR944" s="5"/>
      <c r="AS944" s="5"/>
    </row>
    <row r="945" spans="1:45" s="55" customFormat="1" ht="15" customHeight="1">
      <c r="A945" s="58"/>
      <c r="B945" s="37"/>
      <c r="C945" s="36"/>
      <c r="D945" s="37"/>
      <c r="E945" s="37"/>
      <c r="F945" s="38" t="str">
        <f>IF(C945="","",IF(ISNA(VLOOKUP(C945,#REF!,2,0)),"",VLOOKUP(C945,#REF!,2,0)))</f>
        <v/>
      </c>
      <c r="G945" s="39"/>
      <c r="H945" s="40"/>
      <c r="I945" s="41"/>
      <c r="J945" s="40"/>
      <c r="K945" s="40"/>
      <c r="L945" s="42" t="str">
        <f t="shared" si="26"/>
        <v/>
      </c>
      <c r="M945" s="59" t="str">
        <f>IF(C945="","",IF(ISNA(VLOOKUP(C945,#REF!,3,0)),"",VLOOKUP(C945,#REF!,3,0)))</f>
        <v/>
      </c>
      <c r="N945" s="43"/>
      <c r="O945" s="44"/>
      <c r="P945" s="45"/>
      <c r="Q945" s="45"/>
      <c r="R945" s="38" t="str">
        <f>IF(M945="","",IF(ISNA(VLOOKUP(C945,#REF!,4,0)),"",VLOOKUP(C945,#REF!,4,0)))</f>
        <v/>
      </c>
      <c r="S945" s="60"/>
      <c r="T945" s="42" t="str">
        <f t="shared" si="27"/>
        <v/>
      </c>
      <c r="U945" s="61"/>
      <c r="V945" s="60"/>
      <c r="W945" s="46"/>
      <c r="X945" s="47"/>
      <c r="Y945" s="48"/>
      <c r="Z945" s="47"/>
      <c r="AA945" s="48"/>
      <c r="AB945" s="76"/>
      <c r="AC945" s="62"/>
      <c r="AE945"/>
      <c r="AF945"/>
      <c r="AG945"/>
      <c r="AH945"/>
      <c r="AI945"/>
      <c r="AJ945"/>
      <c r="AK945"/>
      <c r="AL945"/>
      <c r="AM945"/>
      <c r="AN945"/>
      <c r="AP945" s="5"/>
      <c r="AQ945" s="5"/>
      <c r="AR945" s="5"/>
      <c r="AS945" s="5"/>
    </row>
    <row r="946" spans="1:45" s="55" customFormat="1" ht="15" customHeight="1">
      <c r="A946" s="83"/>
      <c r="B946" s="37"/>
      <c r="C946" s="36"/>
      <c r="D946" s="37"/>
      <c r="E946" s="37"/>
      <c r="F946" s="38" t="str">
        <f>IF(C946="","",IF(ISNA(VLOOKUP(C946,#REF!,2,0)),"",VLOOKUP(C946,#REF!,2,0)))</f>
        <v/>
      </c>
      <c r="G946" s="39"/>
      <c r="H946" s="40"/>
      <c r="I946" s="41"/>
      <c r="J946" s="40"/>
      <c r="K946" s="40"/>
      <c r="L946" s="42" t="str">
        <f t="shared" si="26"/>
        <v/>
      </c>
      <c r="M946" s="59" t="str">
        <f>IF(C946="","",IF(ISNA(VLOOKUP(C946,#REF!,3,0)),"",VLOOKUP(C946,#REF!,3,0)))</f>
        <v/>
      </c>
      <c r="N946" s="43"/>
      <c r="O946" s="44"/>
      <c r="P946" s="45"/>
      <c r="Q946" s="45"/>
      <c r="R946" s="38" t="str">
        <f>IF(M946="","",IF(ISNA(VLOOKUP(C946,#REF!,4,0)),"",VLOOKUP(C946,#REF!,4,0)))</f>
        <v/>
      </c>
      <c r="S946" s="60"/>
      <c r="T946" s="42" t="str">
        <f t="shared" si="27"/>
        <v/>
      </c>
      <c r="U946" s="84"/>
      <c r="V946" s="85"/>
      <c r="W946" s="47"/>
      <c r="X946" s="47"/>
      <c r="Y946" s="47"/>
      <c r="Z946" s="47"/>
      <c r="AA946" s="47"/>
      <c r="AB946" s="49"/>
      <c r="AC946" s="47"/>
      <c r="AD946" s="50"/>
      <c r="AE946"/>
      <c r="AF946"/>
      <c r="AG946"/>
      <c r="AH946"/>
      <c r="AI946"/>
      <c r="AJ946"/>
      <c r="AK946"/>
      <c r="AL946"/>
      <c r="AM946"/>
      <c r="AN946"/>
      <c r="AP946" s="5"/>
      <c r="AQ946" s="5"/>
      <c r="AR946" s="5"/>
      <c r="AS946" s="5"/>
    </row>
    <row r="947" spans="1:45" s="55" customFormat="1" ht="15" customHeight="1" thickBot="1">
      <c r="A947" s="86"/>
      <c r="B947" s="37"/>
      <c r="C947" s="36"/>
      <c r="D947" s="37"/>
      <c r="E947" s="37"/>
      <c r="F947" s="38" t="str">
        <f>IF(C947="","",IF(ISNA(VLOOKUP(C947,#REF!,2,0)),"",VLOOKUP(C947,#REF!,2,0)))</f>
        <v/>
      </c>
      <c r="G947" s="39"/>
      <c r="H947" s="40"/>
      <c r="I947" s="41"/>
      <c r="J947" s="40"/>
      <c r="K947" s="40"/>
      <c r="L947" s="42" t="str">
        <f t="shared" si="26"/>
        <v/>
      </c>
      <c r="M947" s="59" t="str">
        <f>IF(C947="","",IF(ISNA(VLOOKUP(C947,#REF!,3,0)),"",VLOOKUP(C947,#REF!,3,0)))</f>
        <v/>
      </c>
      <c r="N947" s="43"/>
      <c r="O947" s="44"/>
      <c r="P947" s="45"/>
      <c r="Q947" s="45"/>
      <c r="R947" s="38" t="str">
        <f>IF(M947="","",IF(ISNA(VLOOKUP(C947,#REF!,4,0)),"",VLOOKUP(C947,#REF!,4,0)))</f>
        <v/>
      </c>
      <c r="S947" s="60"/>
      <c r="T947" s="42" t="str">
        <f t="shared" si="27"/>
        <v/>
      </c>
      <c r="U947" s="87"/>
      <c r="V947" s="88"/>
      <c r="W947" s="89"/>
      <c r="X947" s="90"/>
      <c r="Y947" s="85"/>
      <c r="Z947" s="89"/>
      <c r="AA947" s="89"/>
      <c r="AB947" s="90"/>
      <c r="AC947" s="47"/>
      <c r="AD947" s="91"/>
      <c r="AE947" s="51"/>
      <c r="AF947" s="51"/>
      <c r="AG947" s="51"/>
      <c r="AH947" s="51"/>
      <c r="AI947" s="51"/>
      <c r="AJ947" s="51"/>
      <c r="AK947" s="51"/>
      <c r="AL947" s="51"/>
      <c r="AM947" s="51"/>
      <c r="AN947" s="51"/>
      <c r="AP947" s="5"/>
      <c r="AQ947" s="5"/>
      <c r="AR947" s="5"/>
      <c r="AS947" s="5"/>
    </row>
    <row r="948" spans="1:45" s="55" customFormat="1" ht="15" customHeight="1" thickBot="1">
      <c r="A948" s="86"/>
      <c r="B948" s="37"/>
      <c r="C948" s="36"/>
      <c r="D948" s="37"/>
      <c r="E948" s="37"/>
      <c r="F948" s="38" t="str">
        <f>IF(C948="","",IF(ISNA(VLOOKUP(C948,#REF!,2,0)),"",VLOOKUP(C948,#REF!,2,0)))</f>
        <v/>
      </c>
      <c r="G948" s="39"/>
      <c r="H948" s="40"/>
      <c r="I948" s="41"/>
      <c r="J948" s="40"/>
      <c r="K948" s="40"/>
      <c r="L948" s="42" t="str">
        <f t="shared" si="26"/>
        <v/>
      </c>
      <c r="M948" s="59" t="str">
        <f>IF(C948="","",IF(ISNA(VLOOKUP(C948,#REF!,3,0)),"",VLOOKUP(C948,#REF!,3,0)))</f>
        <v/>
      </c>
      <c r="N948" s="43"/>
      <c r="O948" s="44"/>
      <c r="P948" s="45"/>
      <c r="Q948" s="45"/>
      <c r="R948" s="38" t="str">
        <f>IF(M948="","",IF(ISNA(VLOOKUP(C948,#REF!,4,0)),"",VLOOKUP(C948,#REF!,4,0)))</f>
        <v/>
      </c>
      <c r="S948" s="60"/>
      <c r="T948" s="42" t="str">
        <f t="shared" si="27"/>
        <v/>
      </c>
      <c r="U948" s="87"/>
      <c r="V948" s="88"/>
      <c r="W948" s="46"/>
      <c r="X948" s="46"/>
      <c r="Y948" s="88"/>
      <c r="Z948" s="46"/>
      <c r="AA948" s="46"/>
      <c r="AB948" s="46"/>
      <c r="AC948" s="46"/>
      <c r="AD948" s="91"/>
      <c r="AE948" s="124" t="s">
        <v>34</v>
      </c>
      <c r="AF948" s="124"/>
      <c r="AG948" s="125"/>
      <c r="AH948" s="92">
        <f>COUNTIF(G:G,"&gt;0:00")</f>
        <v>1</v>
      </c>
      <c r="AI948" s="124" t="s">
        <v>35</v>
      </c>
      <c r="AJ948" s="124"/>
      <c r="AK948" s="125"/>
      <c r="AL948" s="54">
        <f>COUNTIF(T:T,"&gt;0:00")</f>
        <v>1</v>
      </c>
      <c r="AM948" s="51"/>
      <c r="AN948" s="51"/>
      <c r="AP948" s="5"/>
      <c r="AQ948" s="5"/>
      <c r="AR948" s="5"/>
      <c r="AS948" s="5"/>
    </row>
    <row r="949" spans="1:45" s="55" customFormat="1" ht="15" customHeight="1" thickBot="1">
      <c r="A949" s="86"/>
      <c r="B949" s="37"/>
      <c r="C949" s="36"/>
      <c r="D949" s="37"/>
      <c r="E949" s="37"/>
      <c r="F949" s="38" t="str">
        <f>IF(C949="","",IF(ISNA(VLOOKUP(C949,#REF!,2,0)),"",VLOOKUP(C949,#REF!,2,0)))</f>
        <v/>
      </c>
      <c r="G949" s="39"/>
      <c r="H949" s="40"/>
      <c r="I949" s="41"/>
      <c r="J949" s="40"/>
      <c r="K949" s="40"/>
      <c r="L949" s="42" t="str">
        <f t="shared" si="26"/>
        <v/>
      </c>
      <c r="M949" s="59" t="str">
        <f>IF(C949="","",IF(ISNA(VLOOKUP(C949,#REF!,3,0)),"",VLOOKUP(C949,#REF!,3,0)))</f>
        <v/>
      </c>
      <c r="N949" s="43"/>
      <c r="O949" s="44"/>
      <c r="P949" s="45"/>
      <c r="Q949" s="45"/>
      <c r="R949" s="38" t="str">
        <f>IF(M949="","",IF(ISNA(VLOOKUP(C949,#REF!,4,0)),"",VLOOKUP(C949,#REF!,4,0)))</f>
        <v/>
      </c>
      <c r="S949" s="60"/>
      <c r="T949" s="42" t="str">
        <f t="shared" si="27"/>
        <v/>
      </c>
      <c r="U949" s="87"/>
      <c r="V949" s="88"/>
      <c r="W949" s="46"/>
      <c r="X949" s="46"/>
      <c r="Y949" s="88"/>
      <c r="Z949" s="46"/>
      <c r="AA949" s="46"/>
      <c r="AB949" s="46"/>
      <c r="AC949" s="46"/>
      <c r="AD949" s="91"/>
      <c r="AE949" s="124" t="s">
        <v>36</v>
      </c>
      <c r="AF949" s="124"/>
      <c r="AG949" s="124"/>
      <c r="AH949" s="54">
        <f>COUNTIF(S:S,"&gt;0:00")</f>
        <v>1</v>
      </c>
      <c r="AI949" s="124" t="s">
        <v>37</v>
      </c>
      <c r="AJ949" s="124"/>
      <c r="AK949" s="125"/>
      <c r="AL949" s="93">
        <f>((SUM(T:T))/AL948)</f>
        <v>6.9444444444444198E-3</v>
      </c>
      <c r="AM949" s="51"/>
      <c r="AN949" s="51"/>
      <c r="AP949" s="5"/>
      <c r="AQ949" s="5"/>
      <c r="AR949" s="5"/>
      <c r="AS949" s="5"/>
    </row>
    <row r="950" spans="1:45" s="55" customFormat="1" ht="15" customHeight="1" thickBot="1">
      <c r="A950" s="86"/>
      <c r="B950" s="37"/>
      <c r="C950" s="36"/>
      <c r="D950" s="37"/>
      <c r="E950" s="37"/>
      <c r="F950" s="38" t="str">
        <f>IF(C950="","",IF(ISNA(VLOOKUP(C950,#REF!,2,0)),"",VLOOKUP(C950,#REF!,2,0)))</f>
        <v/>
      </c>
      <c r="G950" s="39"/>
      <c r="H950" s="40"/>
      <c r="I950" s="41"/>
      <c r="J950" s="40"/>
      <c r="K950" s="40"/>
      <c r="L950" s="42" t="str">
        <f t="shared" si="26"/>
        <v/>
      </c>
      <c r="M950" s="59" t="str">
        <f>IF(C950="","",IF(ISNA(VLOOKUP(C950,#REF!,3,0)),"",VLOOKUP(C950,#REF!,3,0)))</f>
        <v/>
      </c>
      <c r="N950" s="43"/>
      <c r="O950" s="44"/>
      <c r="P950" s="45"/>
      <c r="Q950" s="45"/>
      <c r="R950" s="38" t="str">
        <f>IF(M950="","",IF(ISNA(VLOOKUP(C950,#REF!,4,0)),"",VLOOKUP(C950,#REF!,4,0)))</f>
        <v/>
      </c>
      <c r="S950" s="60"/>
      <c r="T950" s="42" t="str">
        <f t="shared" si="27"/>
        <v/>
      </c>
      <c r="U950" s="87"/>
      <c r="V950" s="88"/>
      <c r="W950" s="46"/>
      <c r="X950" s="46"/>
      <c r="Y950" s="88"/>
      <c r="Z950" s="46"/>
      <c r="AA950" s="46"/>
      <c r="AB950" s="46"/>
      <c r="AC950" s="46"/>
      <c r="AD950" s="91"/>
      <c r="AE950" s="94"/>
      <c r="AF950" s="94"/>
      <c r="AG950" s="94"/>
      <c r="AH950" s="94"/>
      <c r="AI950" s="126" t="s">
        <v>38</v>
      </c>
      <c r="AJ950" s="127"/>
      <c r="AK950" s="125"/>
      <c r="AL950" s="95">
        <f>((AH949-AL948)/AH949)</f>
        <v>0</v>
      </c>
      <c r="AM950" s="51"/>
      <c r="AN950" s="51"/>
      <c r="AP950" s="5"/>
      <c r="AQ950" s="5"/>
      <c r="AR950" s="5"/>
      <c r="AS950" s="5"/>
    </row>
    <row r="951" spans="1:45" s="55" customFormat="1" ht="15" customHeight="1" thickBot="1">
      <c r="A951" s="86"/>
      <c r="B951" s="37"/>
      <c r="C951" s="36"/>
      <c r="D951" s="37"/>
      <c r="E951" s="37"/>
      <c r="F951" s="38" t="str">
        <f>IF(C951="","",IF(ISNA(VLOOKUP(C951,#REF!,2,0)),"",VLOOKUP(C951,#REF!,2,0)))</f>
        <v/>
      </c>
      <c r="G951" s="39"/>
      <c r="H951" s="40"/>
      <c r="I951" s="41"/>
      <c r="J951" s="40"/>
      <c r="K951" s="40"/>
      <c r="L951" s="42" t="str">
        <f t="shared" si="26"/>
        <v/>
      </c>
      <c r="M951" s="59" t="str">
        <f>IF(C951="","",IF(ISNA(VLOOKUP(C951,#REF!,3,0)),"",VLOOKUP(C951,#REF!,3,0)))</f>
        <v/>
      </c>
      <c r="N951" s="43"/>
      <c r="O951" s="44"/>
      <c r="P951" s="45"/>
      <c r="Q951" s="45"/>
      <c r="R951" s="38" t="str">
        <f>IF(M951="","",IF(ISNA(VLOOKUP(C951,#REF!,4,0)),"",VLOOKUP(C951,#REF!,4,0)))</f>
        <v/>
      </c>
      <c r="S951" s="60"/>
      <c r="T951" s="42" t="str">
        <f t="shared" si="27"/>
        <v/>
      </c>
      <c r="U951" s="87"/>
      <c r="V951" s="88"/>
      <c r="W951" s="46"/>
      <c r="X951" s="46"/>
      <c r="Y951" s="88"/>
      <c r="Z951" s="46"/>
      <c r="AA951" s="46"/>
      <c r="AB951" s="96"/>
      <c r="AC951" s="46"/>
      <c r="AD951" s="91"/>
      <c r="AE951" s="124" t="s">
        <v>39</v>
      </c>
      <c r="AF951" s="124"/>
      <c r="AG951" s="125"/>
      <c r="AH951" s="97">
        <f>SUM(N:N)</f>
        <v>120</v>
      </c>
      <c r="AI951" s="51"/>
      <c r="AJ951" s="51"/>
      <c r="AK951" s="51"/>
      <c r="AL951" s="51"/>
      <c r="AM951" s="94"/>
      <c r="AN951" s="94"/>
      <c r="AP951" s="5"/>
      <c r="AQ951" s="5"/>
      <c r="AR951" s="5"/>
      <c r="AS951" s="5"/>
    </row>
    <row r="952" spans="1:45" s="55" customFormat="1" ht="15" customHeight="1" thickBot="1">
      <c r="A952" s="86"/>
      <c r="B952" s="37"/>
      <c r="C952" s="36"/>
      <c r="D952" s="37"/>
      <c r="E952" s="37"/>
      <c r="F952" s="38" t="str">
        <f>IF(C952="","",IF(ISNA(VLOOKUP(C952,#REF!,2,0)),"",VLOOKUP(C952,#REF!,2,0)))</f>
        <v/>
      </c>
      <c r="G952" s="39"/>
      <c r="H952" s="40"/>
      <c r="I952" s="41"/>
      <c r="J952" s="40"/>
      <c r="K952" s="40"/>
      <c r="L952" s="42" t="str">
        <f t="shared" si="26"/>
        <v/>
      </c>
      <c r="M952" s="59" t="str">
        <f>IF(C952="","",IF(ISNA(VLOOKUP(C952,#REF!,3,0)),"",VLOOKUP(C952,#REF!,3,0)))</f>
        <v/>
      </c>
      <c r="N952" s="43"/>
      <c r="O952" s="44"/>
      <c r="P952" s="45"/>
      <c r="Q952" s="45"/>
      <c r="R952" s="38" t="str">
        <f>IF(M952="","",IF(ISNA(VLOOKUP(C952,#REF!,4,0)),"",VLOOKUP(C952,#REF!,4,0)))</f>
        <v/>
      </c>
      <c r="S952" s="60"/>
      <c r="T952" s="42" t="str">
        <f t="shared" si="27"/>
        <v/>
      </c>
      <c r="U952" s="87"/>
      <c r="V952" s="88"/>
      <c r="W952" s="46"/>
      <c r="X952" s="46"/>
      <c r="Y952" s="88"/>
      <c r="Z952" s="46"/>
      <c r="AA952" s="46"/>
      <c r="AB952" s="46"/>
      <c r="AC952" s="46"/>
      <c r="AD952" s="91"/>
      <c r="AE952" s="51"/>
      <c r="AF952" s="51"/>
      <c r="AG952" s="51"/>
      <c r="AH952" s="51"/>
      <c r="AI952" s="98"/>
      <c r="AJ952" s="98"/>
      <c r="AK952" s="73" t="s">
        <v>40</v>
      </c>
      <c r="AL952" s="54">
        <f>SUM(AL955:AL959)</f>
        <v>0</v>
      </c>
      <c r="AM952" s="94"/>
      <c r="AN952" s="94"/>
      <c r="AP952" s="5"/>
      <c r="AQ952" s="5"/>
      <c r="AR952" s="5"/>
      <c r="AS952" s="5"/>
    </row>
    <row r="953" spans="1:45" s="55" customFormat="1" ht="15" customHeight="1" thickBot="1">
      <c r="A953" s="83"/>
      <c r="B953" s="37"/>
      <c r="C953" s="36"/>
      <c r="D953" s="37"/>
      <c r="E953" s="37"/>
      <c r="F953" s="38" t="str">
        <f>IF(C953="","",IF(ISNA(VLOOKUP(C953,#REF!,2,0)),"",VLOOKUP(C953,#REF!,2,0)))</f>
        <v/>
      </c>
      <c r="G953" s="39"/>
      <c r="H953" s="40"/>
      <c r="I953" s="41"/>
      <c r="J953" s="40"/>
      <c r="K953" s="40"/>
      <c r="L953" s="42" t="str">
        <f t="shared" si="26"/>
        <v/>
      </c>
      <c r="M953" s="59" t="str">
        <f>IF(C953="","",IF(ISNA(VLOOKUP(C953,#REF!,3,0)),"",VLOOKUP(C953,#REF!,3,0)))</f>
        <v/>
      </c>
      <c r="N953" s="43"/>
      <c r="O953" s="44"/>
      <c r="P953" s="45"/>
      <c r="Q953" s="45"/>
      <c r="R953" s="38" t="str">
        <f>IF(M953="","",IF(ISNA(VLOOKUP(C953,#REF!,4,0)),"",VLOOKUP(C953,#REF!,4,0)))</f>
        <v/>
      </c>
      <c r="S953" s="60"/>
      <c r="T953" s="42" t="str">
        <f t="shared" si="27"/>
        <v/>
      </c>
      <c r="U953" s="61"/>
      <c r="V953" s="60"/>
      <c r="W953" s="46"/>
      <c r="X953" s="46"/>
      <c r="Y953" s="88"/>
      <c r="Z953" s="46"/>
      <c r="AA953" s="46"/>
      <c r="AB953" s="46"/>
      <c r="AC953" s="46"/>
      <c r="AD953" s="91"/>
      <c r="AE953" s="124" t="s">
        <v>41</v>
      </c>
      <c r="AF953" s="124"/>
      <c r="AG953" s="125"/>
      <c r="AH953" s="54">
        <f>COUNTIF(L:L,"&gt;0:00")</f>
        <v>1</v>
      </c>
      <c r="AI953" s="128" t="s">
        <v>42</v>
      </c>
      <c r="AJ953" s="129"/>
      <c r="AK953" s="130"/>
      <c r="AL953" s="95">
        <f>((AH949-AL952)/AH949)</f>
        <v>1</v>
      </c>
      <c r="AM953" s="51"/>
      <c r="AN953" s="51"/>
      <c r="AP953" s="5"/>
      <c r="AQ953" s="5"/>
      <c r="AR953" s="5"/>
      <c r="AS953" s="5"/>
    </row>
    <row r="954" spans="1:45" s="55" customFormat="1" ht="15" customHeight="1" thickBot="1">
      <c r="A954" s="58"/>
      <c r="B954" s="37"/>
      <c r="C954" s="36"/>
      <c r="D954" s="37"/>
      <c r="E954" s="37"/>
      <c r="F954" s="38" t="str">
        <f>IF(C954="","",IF(ISNA(VLOOKUP(C954,#REF!,2,0)),"",VLOOKUP(C954,#REF!,2,0)))</f>
        <v/>
      </c>
      <c r="G954" s="39"/>
      <c r="H954" s="40"/>
      <c r="I954" s="41"/>
      <c r="J954" s="40"/>
      <c r="K954" s="40"/>
      <c r="L954" s="42" t="str">
        <f t="shared" si="26"/>
        <v/>
      </c>
      <c r="M954" s="59" t="str">
        <f>IF(C954="","",IF(ISNA(VLOOKUP(C954,#REF!,3,0)),"",VLOOKUP(C954,#REF!,3,0)))</f>
        <v/>
      </c>
      <c r="N954" s="43"/>
      <c r="O954" s="44"/>
      <c r="P954" s="45"/>
      <c r="Q954" s="45"/>
      <c r="R954" s="38" t="str">
        <f>IF(M954="","",IF(ISNA(VLOOKUP(C954,#REF!,4,0)),"",VLOOKUP(C954,#REF!,4,0)))</f>
        <v/>
      </c>
      <c r="S954" s="60"/>
      <c r="T954" s="42" t="str">
        <f t="shared" si="27"/>
        <v/>
      </c>
      <c r="U954" s="61"/>
      <c r="V954" s="60"/>
      <c r="W954" s="47"/>
      <c r="X954" s="47"/>
      <c r="Y954" s="47"/>
      <c r="Z954" s="47"/>
      <c r="AA954" s="47"/>
      <c r="AB954" s="49"/>
      <c r="AC954" s="47"/>
      <c r="AD954" s="91"/>
      <c r="AE954" s="124" t="s">
        <v>37</v>
      </c>
      <c r="AF954" s="124"/>
      <c r="AG954" s="125"/>
      <c r="AH954" s="93" t="e">
        <f>AVERAGE(L946:L959)</f>
        <v>#DIV/0!</v>
      </c>
      <c r="AI954" s="52"/>
      <c r="AJ954" s="52"/>
      <c r="AK954" s="52"/>
      <c r="AL954" s="52"/>
      <c r="AM954" s="51"/>
      <c r="AN954" s="51"/>
      <c r="AP954" s="5"/>
      <c r="AQ954" s="5"/>
      <c r="AR954" s="5"/>
      <c r="AS954" s="5"/>
    </row>
    <row r="955" spans="1:45" s="55" customFormat="1" ht="15" customHeight="1" thickBot="1">
      <c r="A955" s="58"/>
      <c r="B955" s="37"/>
      <c r="C955" s="36"/>
      <c r="D955" s="37"/>
      <c r="E955" s="37"/>
      <c r="F955" s="38" t="str">
        <f>IF(C955="","",IF(ISNA(VLOOKUP(C955,#REF!,2,0)),"",VLOOKUP(C955,#REF!,2,0)))</f>
        <v/>
      </c>
      <c r="G955" s="39"/>
      <c r="H955" s="40"/>
      <c r="I955" s="41"/>
      <c r="J955" s="40"/>
      <c r="K955" s="40"/>
      <c r="L955" s="42" t="str">
        <f t="shared" si="26"/>
        <v/>
      </c>
      <c r="M955" s="59" t="str">
        <f>IF(C955="","",IF(ISNA(VLOOKUP(C955,#REF!,3,0)),"",VLOOKUP(C955,#REF!,3,0)))</f>
        <v/>
      </c>
      <c r="N955" s="43"/>
      <c r="O955" s="44"/>
      <c r="P955" s="45"/>
      <c r="Q955" s="45"/>
      <c r="R955" s="38" t="str">
        <f>IF(M955="","",IF(ISNA(VLOOKUP(C955,#REF!,4,0)),"",VLOOKUP(C955,#REF!,4,0)))</f>
        <v/>
      </c>
      <c r="S955" s="60"/>
      <c r="T955" s="42" t="str">
        <f t="shared" si="27"/>
        <v/>
      </c>
      <c r="U955" s="61"/>
      <c r="V955" s="60"/>
      <c r="W955" s="46"/>
      <c r="X955" s="47"/>
      <c r="Y955" s="47"/>
      <c r="Z955" s="47"/>
      <c r="AA955" s="47"/>
      <c r="AB955" s="49"/>
      <c r="AC955" s="47"/>
      <c r="AD955" s="91"/>
      <c r="AE955" s="124" t="s">
        <v>43</v>
      </c>
      <c r="AF955" s="124"/>
      <c r="AG955" s="125"/>
      <c r="AH955" s="95">
        <f>((AH948-AH953)/AH948)</f>
        <v>0</v>
      </c>
      <c r="AI955" s="52"/>
      <c r="AJ955" s="52"/>
      <c r="AK955" s="53">
        <v>11</v>
      </c>
      <c r="AL955" s="54">
        <f>COUNTIF(U:AA,"=11")</f>
        <v>0</v>
      </c>
      <c r="AM955" s="51"/>
      <c r="AN955" s="51"/>
      <c r="AP955" s="5"/>
      <c r="AQ955" s="5"/>
      <c r="AR955" s="5"/>
      <c r="AS955" s="5"/>
    </row>
    <row r="956" spans="1:45" s="55" customFormat="1" ht="15" customHeight="1" thickBot="1">
      <c r="A956" s="58"/>
      <c r="B956" s="37"/>
      <c r="C956" s="36"/>
      <c r="D956" s="37"/>
      <c r="E956" s="37"/>
      <c r="F956" s="38" t="str">
        <f>IF(C956="","",IF(ISNA(VLOOKUP(C956,#REF!,2,0)),"",VLOOKUP(C956,#REF!,2,0)))</f>
        <v/>
      </c>
      <c r="G956" s="39"/>
      <c r="H956" s="40"/>
      <c r="I956" s="41"/>
      <c r="J956" s="40"/>
      <c r="K956" s="40"/>
      <c r="L956" s="42" t="str">
        <f t="shared" si="26"/>
        <v/>
      </c>
      <c r="M956" s="59" t="str">
        <f>IF(C956="","",IF(ISNA(VLOOKUP(C956,#REF!,3,0)),"",VLOOKUP(C956,#REF!,3,0)))</f>
        <v/>
      </c>
      <c r="N956" s="43"/>
      <c r="O956" s="44"/>
      <c r="P956" s="45"/>
      <c r="Q956" s="45"/>
      <c r="R956" s="38" t="str">
        <f>IF(M956="","",IF(ISNA(VLOOKUP(C956,#REF!,4,0)),"",VLOOKUP(C956,#REF!,4,0)))</f>
        <v/>
      </c>
      <c r="S956" s="60"/>
      <c r="T956" s="42" t="str">
        <f t="shared" si="27"/>
        <v/>
      </c>
      <c r="U956" s="61"/>
      <c r="V956" s="60"/>
      <c r="W956" s="46"/>
      <c r="X956" s="47"/>
      <c r="Y956" s="48"/>
      <c r="Z956" s="47"/>
      <c r="AA956" s="47"/>
      <c r="AB956" s="49"/>
      <c r="AC956" s="47"/>
      <c r="AD956" s="50"/>
      <c r="AE956" s="51"/>
      <c r="AF956" s="51"/>
      <c r="AG956" s="51"/>
      <c r="AH956" s="51"/>
      <c r="AI956" s="52"/>
      <c r="AJ956" s="52"/>
      <c r="AK956" s="53">
        <v>13</v>
      </c>
      <c r="AL956" s="54">
        <f>COUNTIF(U:AA,"=13")</f>
        <v>0</v>
      </c>
      <c r="AM956" s="51"/>
      <c r="AN956" s="51"/>
      <c r="AP956" s="5"/>
      <c r="AQ956" s="5"/>
      <c r="AR956" s="5"/>
      <c r="AS956" s="5"/>
    </row>
    <row r="957" spans="1:45" s="55" customFormat="1" ht="15" customHeight="1" thickBot="1">
      <c r="A957" s="58"/>
      <c r="B957" s="37"/>
      <c r="C957" s="36"/>
      <c r="D957" s="37"/>
      <c r="E957" s="37"/>
      <c r="F957" s="38" t="str">
        <f>IF(C957="","",IF(ISNA(VLOOKUP(C957,#REF!,2,0)),"",VLOOKUP(C957,#REF!,2,0)))</f>
        <v/>
      </c>
      <c r="G957" s="39"/>
      <c r="H957" s="40"/>
      <c r="I957" s="41"/>
      <c r="J957" s="40"/>
      <c r="K957" s="40"/>
      <c r="L957" s="42" t="str">
        <f t="shared" si="26"/>
        <v/>
      </c>
      <c r="M957" s="59" t="str">
        <f>IF(C957="","",IF(ISNA(VLOOKUP(C957,#REF!,3,0)),"",VLOOKUP(C957,#REF!,3,0)))</f>
        <v/>
      </c>
      <c r="N957" s="43"/>
      <c r="O957" s="44"/>
      <c r="P957" s="45"/>
      <c r="Q957" s="45"/>
      <c r="R957" s="38" t="str">
        <f>IF(M957="","",IF(ISNA(VLOOKUP(C957,#REF!,4,0)),"",VLOOKUP(C957,#REF!,4,0)))</f>
        <v/>
      </c>
      <c r="S957" s="60"/>
      <c r="T957" s="42" t="str">
        <f t="shared" si="27"/>
        <v/>
      </c>
      <c r="U957" s="61"/>
      <c r="V957" s="60"/>
      <c r="W957" s="47"/>
      <c r="X957" s="47"/>
      <c r="Y957" s="47"/>
      <c r="Z957" s="47"/>
      <c r="AA957" s="47"/>
      <c r="AB957" s="49"/>
      <c r="AC957" s="47"/>
      <c r="AD957" s="50"/>
      <c r="AE957" s="52"/>
      <c r="AF957" s="52"/>
      <c r="AG957" s="52"/>
      <c r="AH957" s="52"/>
      <c r="AI957" s="52"/>
      <c r="AJ957" s="52"/>
      <c r="AK957" s="53">
        <v>15</v>
      </c>
      <c r="AL957" s="54">
        <f>COUNTIF(U:AA,"=15")</f>
        <v>0</v>
      </c>
      <c r="AM957" s="51"/>
      <c r="AN957" s="51"/>
      <c r="AP957" s="5"/>
      <c r="AQ957" s="5"/>
      <c r="AR957" s="5"/>
      <c r="AS957" s="5"/>
    </row>
    <row r="958" spans="1:45" s="55" customFormat="1" ht="15" customHeight="1" thickBot="1">
      <c r="A958" s="58"/>
      <c r="B958" s="37"/>
      <c r="C958" s="36"/>
      <c r="D958" s="37"/>
      <c r="E958" s="37"/>
      <c r="F958" s="38" t="str">
        <f>IF(C958="","",IF(ISNA(VLOOKUP(C958,#REF!,2,0)),"",VLOOKUP(C958,#REF!,2,0)))</f>
        <v/>
      </c>
      <c r="G958" s="39"/>
      <c r="H958" s="40"/>
      <c r="I958" s="41"/>
      <c r="J958" s="40"/>
      <c r="K958" s="40"/>
      <c r="L958" s="42" t="str">
        <f t="shared" si="26"/>
        <v/>
      </c>
      <c r="M958" s="59" t="str">
        <f>IF(C958="","",IF(ISNA(VLOOKUP(C958,#REF!,3,0)),"",VLOOKUP(C958,#REF!,3,0)))</f>
        <v/>
      </c>
      <c r="N958" s="43"/>
      <c r="O958" s="44"/>
      <c r="P958" s="45"/>
      <c r="Q958" s="45"/>
      <c r="R958" s="38" t="str">
        <f>IF(M958="","",IF(ISNA(VLOOKUP(C958,#REF!,4,0)),"",VLOOKUP(C958,#REF!,4,0)))</f>
        <v/>
      </c>
      <c r="S958" s="60"/>
      <c r="T958" s="42" t="str">
        <f t="shared" si="27"/>
        <v/>
      </c>
      <c r="U958" s="61"/>
      <c r="V958" s="60"/>
      <c r="W958" s="46"/>
      <c r="X958" s="47"/>
      <c r="Y958" s="48"/>
      <c r="Z958" s="62"/>
      <c r="AA958" s="47"/>
      <c r="AB958" s="49"/>
      <c r="AC958" s="47"/>
      <c r="AD958" s="50"/>
      <c r="AE958" s="52"/>
      <c r="AF958" s="52"/>
      <c r="AG958" s="52"/>
      <c r="AH958" s="52"/>
      <c r="AI958" s="52"/>
      <c r="AJ958" s="52"/>
      <c r="AK958" s="63">
        <v>18</v>
      </c>
      <c r="AL958" s="54">
        <f>COUNTIF(U:AA,"=18")</f>
        <v>0</v>
      </c>
      <c r="AM958" s="51"/>
      <c r="AN958" s="51"/>
      <c r="AP958" s="5"/>
      <c r="AQ958" s="5"/>
      <c r="AR958" s="5"/>
      <c r="AS958" s="5"/>
    </row>
    <row r="959" spans="1:45" s="55" customFormat="1" ht="15" customHeight="1" thickBot="1">
      <c r="A959" s="58"/>
      <c r="B959" s="37"/>
      <c r="C959" s="36"/>
      <c r="D959" s="37"/>
      <c r="E959" s="37"/>
      <c r="F959" s="38" t="str">
        <f>IF(C959="","",IF(ISNA(VLOOKUP(C959,#REF!,2,0)),"",VLOOKUP(C959,#REF!,2,0)))</f>
        <v/>
      </c>
      <c r="G959" s="39"/>
      <c r="H959" s="40"/>
      <c r="I959" s="41"/>
      <c r="J959" s="40"/>
      <c r="K959" s="40"/>
      <c r="L959" s="42" t="str">
        <f t="shared" si="26"/>
        <v/>
      </c>
      <c r="M959" s="59" t="str">
        <f>IF(C959="","",IF(ISNA(VLOOKUP(C959,#REF!,3,0)),"",VLOOKUP(C959,#REF!,3,0)))</f>
        <v/>
      </c>
      <c r="N959" s="43"/>
      <c r="O959" s="44"/>
      <c r="P959" s="45"/>
      <c r="Q959" s="45"/>
      <c r="R959" s="38" t="str">
        <f>IF(M959="","",IF(ISNA(VLOOKUP(C959,#REF!,4,0)),"",VLOOKUP(C959,#REF!,4,0)))</f>
        <v/>
      </c>
      <c r="S959" s="60"/>
      <c r="T959" s="42" t="str">
        <f t="shared" si="27"/>
        <v/>
      </c>
      <c r="U959" s="61"/>
      <c r="V959" s="60"/>
      <c r="W959" s="46"/>
      <c r="X959" s="47"/>
      <c r="Y959" s="48"/>
      <c r="Z959" s="47"/>
      <c r="AA959" s="47"/>
      <c r="AB959" s="49"/>
      <c r="AC959" s="47"/>
      <c r="AD959" s="50"/>
      <c r="AE959" s="52"/>
      <c r="AF959" s="52"/>
      <c r="AG959" s="52"/>
      <c r="AH959" s="52"/>
      <c r="AI959" s="52"/>
      <c r="AJ959" s="52"/>
      <c r="AK959" s="63">
        <v>19</v>
      </c>
      <c r="AL959" s="54">
        <f>COUNTIF(U:AA,"=19")</f>
        <v>0</v>
      </c>
      <c r="AM959" s="51"/>
      <c r="AN959" s="51"/>
      <c r="AP959" s="5"/>
      <c r="AQ959" s="5"/>
      <c r="AR959" s="5"/>
      <c r="AS959" s="5"/>
    </row>
  </sheetData>
  <protectedRanges>
    <protectedRange password="CC82" sqref="AE4:AN5" name="Calculs_2_1_1"/>
    <protectedRange password="CC82" sqref="AE586:AN606 AE650:AN661 AE699:AN711 AE755:AN775 AE819:AN839 AE883:AN903 AE359:AN379 AE6:AN17 AE412:AN432 AE476:AN496 AE540:AN560 AE59:AN70 AE112:AN123 AE167:AN187 AE231:AN251 AE295:AN315 AE947:AN959" name="Calculs_1_2_1_1"/>
    <protectedRange sqref="A960:A1087 A6:B959 D6:E959 G6:K959 N6:Q959 S6:S959 U6:AC959" name="Texte_1_2_1_2_1"/>
    <protectedRange password="CC82" sqref="L6:L959" name="Arrivée_1_2_1_2_1"/>
    <protectedRange password="CC82" sqref="T6:T579 T685:T959" name="Départ_1_2_1_2_1"/>
    <protectedRange password="CC82" sqref="T580:T684" name="Départ_1_2_1_3"/>
    <protectedRange sqref="AR16" name="Texte_1_2_1_2_2"/>
    <protectedRange sqref="AS16" name="Texte_1_2_1_2_3"/>
  </protectedRanges>
  <mergeCells count="127">
    <mergeCell ref="AE954:AG954"/>
    <mergeCell ref="AE955:AG955"/>
    <mergeCell ref="AE949:AG949"/>
    <mergeCell ref="AI949:AK949"/>
    <mergeCell ref="AI950:AK950"/>
    <mergeCell ref="AE951:AG951"/>
    <mergeCell ref="AE953:AG953"/>
    <mergeCell ref="AI953:AK953"/>
    <mergeCell ref="AE889:AG889"/>
    <mergeCell ref="AI889:AK889"/>
    <mergeCell ref="AE890:AG890"/>
    <mergeCell ref="AE891:AG891"/>
    <mergeCell ref="AE901:AG901"/>
    <mergeCell ref="AE948:AG948"/>
    <mergeCell ref="AI948:AK948"/>
    <mergeCell ref="AE884:AG884"/>
    <mergeCell ref="AI884:AK884"/>
    <mergeCell ref="AE885:AG885"/>
    <mergeCell ref="AI885:AK885"/>
    <mergeCell ref="AI886:AK886"/>
    <mergeCell ref="AE887:AG887"/>
    <mergeCell ref="AE823:AG823"/>
    <mergeCell ref="AE825:AG825"/>
    <mergeCell ref="AI825:AK825"/>
    <mergeCell ref="AE826:AG826"/>
    <mergeCell ref="AE827:AG827"/>
    <mergeCell ref="AE837:AG837"/>
    <mergeCell ref="AE773:AG773"/>
    <mergeCell ref="AE820:AG820"/>
    <mergeCell ref="AI820:AK820"/>
    <mergeCell ref="AE821:AG821"/>
    <mergeCell ref="AI821:AK821"/>
    <mergeCell ref="AI822:AK822"/>
    <mergeCell ref="AI758:AK758"/>
    <mergeCell ref="AE759:AG759"/>
    <mergeCell ref="AE761:AG761"/>
    <mergeCell ref="AI761:AK761"/>
    <mergeCell ref="AE762:AG762"/>
    <mergeCell ref="AE763:AG763"/>
    <mergeCell ref="AE659:AG659"/>
    <mergeCell ref="AE699:AG699"/>
    <mergeCell ref="AE709:AG709"/>
    <mergeCell ref="AE756:AG756"/>
    <mergeCell ref="AI756:AK756"/>
    <mergeCell ref="AE757:AG757"/>
    <mergeCell ref="AI757:AK757"/>
    <mergeCell ref="AE544:AG544"/>
    <mergeCell ref="AE546:AG546"/>
    <mergeCell ref="AI546:AK546"/>
    <mergeCell ref="AE547:AG547"/>
    <mergeCell ref="AE548:AG548"/>
    <mergeCell ref="AE558:AG558"/>
    <mergeCell ref="AE494:AG494"/>
    <mergeCell ref="AE541:AG541"/>
    <mergeCell ref="AI541:AK541"/>
    <mergeCell ref="AE542:AG542"/>
    <mergeCell ref="AI542:AK542"/>
    <mergeCell ref="AI543:AK543"/>
    <mergeCell ref="AI479:AK479"/>
    <mergeCell ref="AE480:AG480"/>
    <mergeCell ref="AE482:AG482"/>
    <mergeCell ref="AI482:AK482"/>
    <mergeCell ref="AE483:AG483"/>
    <mergeCell ref="AE484:AG484"/>
    <mergeCell ref="AE419:AG419"/>
    <mergeCell ref="AE420:AG420"/>
    <mergeCell ref="AE430:AG430"/>
    <mergeCell ref="AE477:AG477"/>
    <mergeCell ref="AI477:AK477"/>
    <mergeCell ref="AE478:AG478"/>
    <mergeCell ref="AI478:AK478"/>
    <mergeCell ref="AE414:AG414"/>
    <mergeCell ref="AI414:AK414"/>
    <mergeCell ref="AI415:AK415"/>
    <mergeCell ref="AE416:AG416"/>
    <mergeCell ref="AE418:AG418"/>
    <mergeCell ref="AI418:AK418"/>
    <mergeCell ref="AE365:AG365"/>
    <mergeCell ref="AI365:AK365"/>
    <mergeCell ref="AE366:AG366"/>
    <mergeCell ref="AE367:AG367"/>
    <mergeCell ref="AE377:AG377"/>
    <mergeCell ref="AE413:AG413"/>
    <mergeCell ref="AI413:AK413"/>
    <mergeCell ref="AE360:AG360"/>
    <mergeCell ref="AI360:AK360"/>
    <mergeCell ref="AE361:AG361"/>
    <mergeCell ref="AI361:AK361"/>
    <mergeCell ref="AI362:AK362"/>
    <mergeCell ref="AE363:AG363"/>
    <mergeCell ref="AE299:AG299"/>
    <mergeCell ref="AE301:AG301"/>
    <mergeCell ref="AI301:AK301"/>
    <mergeCell ref="AE302:AG302"/>
    <mergeCell ref="AE303:AG303"/>
    <mergeCell ref="AE313:AG313"/>
    <mergeCell ref="AE249:AG249"/>
    <mergeCell ref="AE296:AG296"/>
    <mergeCell ref="AI296:AK296"/>
    <mergeCell ref="AE297:AG297"/>
    <mergeCell ref="AI297:AK297"/>
    <mergeCell ref="AI298:AK298"/>
    <mergeCell ref="AI234:AK234"/>
    <mergeCell ref="AE235:AG235"/>
    <mergeCell ref="AE237:AG237"/>
    <mergeCell ref="AI237:AK237"/>
    <mergeCell ref="AE238:AG238"/>
    <mergeCell ref="AE239:AG239"/>
    <mergeCell ref="AE174:AG174"/>
    <mergeCell ref="AE175:AG175"/>
    <mergeCell ref="AE185:AG185"/>
    <mergeCell ref="AE232:AG232"/>
    <mergeCell ref="AI232:AK232"/>
    <mergeCell ref="AE233:AG233"/>
    <mergeCell ref="AI233:AK233"/>
    <mergeCell ref="AE169:AG169"/>
    <mergeCell ref="AI169:AK169"/>
    <mergeCell ref="AI170:AK170"/>
    <mergeCell ref="AE171:AG171"/>
    <mergeCell ref="AE173:AG173"/>
    <mergeCell ref="AI173:AK173"/>
    <mergeCell ref="AE4:AM5"/>
    <mergeCell ref="AE15:AG15"/>
    <mergeCell ref="AE68:AG68"/>
    <mergeCell ref="AE121:AG121"/>
    <mergeCell ref="AE168:AG168"/>
    <mergeCell ref="AI168:AK168"/>
  </mergeCells>
  <conditionalFormatting sqref="B7:B959">
    <cfRule type="expression" dxfId="54" priority="49" stopIfTrue="1">
      <formula>(OR($A7="",$C7=""))</formula>
    </cfRule>
    <cfRule type="expression" dxfId="53" priority="50" stopIfTrue="1">
      <formula>(AND($A7&lt;TODAY(),$B7=""))</formula>
    </cfRule>
    <cfRule type="expression" dxfId="52" priority="51" stopIfTrue="1">
      <formula>(AND($B7="",$S7&lt;&gt;""))</formula>
    </cfRule>
  </conditionalFormatting>
  <conditionalFormatting sqref="D6:D959">
    <cfRule type="expression" dxfId="51" priority="46" stopIfTrue="1">
      <formula>(OR($A6="",$C6=""))</formula>
    </cfRule>
    <cfRule type="expression" dxfId="50" priority="47" stopIfTrue="1">
      <formula>(AND($A6&lt;TODAY(),$D6=""))</formula>
    </cfRule>
    <cfRule type="expression" dxfId="49" priority="48" stopIfTrue="1">
      <formula>(AND($D6="",$S6&lt;&gt;""))</formula>
    </cfRule>
  </conditionalFormatting>
  <conditionalFormatting sqref="E6:E959">
    <cfRule type="expression" dxfId="48" priority="43" stopIfTrue="1">
      <formula>(OR($A6="",$C6=""))</formula>
    </cfRule>
    <cfRule type="expression" dxfId="47" priority="44" stopIfTrue="1">
      <formula>(AND($A6&lt;TODAY(),$E6=""))</formula>
    </cfRule>
    <cfRule type="expression" dxfId="46" priority="45" stopIfTrue="1">
      <formula>(AND($E6="",$S6&lt;&gt;""))</formula>
    </cfRule>
  </conditionalFormatting>
  <conditionalFormatting sqref="H6:H959">
    <cfRule type="expression" dxfId="45" priority="39" stopIfTrue="1">
      <formula>(OR(M6="lh2239",M6="LH1051",M6="lh1053"))</formula>
    </cfRule>
    <cfRule type="expression" dxfId="44" priority="40" stopIfTrue="1">
      <formula>(OR($A6="",$C6=""))</formula>
    </cfRule>
    <cfRule type="expression" dxfId="43" priority="41" stopIfTrue="1">
      <formula>(AND($A6&lt;TODAY(),$H6=""))</formula>
    </cfRule>
    <cfRule type="expression" dxfId="42" priority="42" stopIfTrue="1">
      <formula>(AND($H6="",$S6&lt;&gt;""))</formula>
    </cfRule>
  </conditionalFormatting>
  <conditionalFormatting sqref="I6:I959">
    <cfRule type="expression" dxfId="41" priority="35" stopIfTrue="1">
      <formula>(OR(M6="lh2239",M6="LH1051",M6="lh1053"))</formula>
    </cfRule>
    <cfRule type="expression" dxfId="40" priority="36" stopIfTrue="1">
      <formula>(OR($A6="",$C6=""))</formula>
    </cfRule>
    <cfRule type="expression" dxfId="39" priority="37" stopIfTrue="1">
      <formula>(AND($A6&lt;TODAY(),$I6=""))</formula>
    </cfRule>
    <cfRule type="expression" dxfId="38" priority="38" stopIfTrue="1">
      <formula>(AND($I6="",$S6&lt;&gt;""))</formula>
    </cfRule>
  </conditionalFormatting>
  <conditionalFormatting sqref="J6:J959">
    <cfRule type="expression" dxfId="37" priority="31" stopIfTrue="1">
      <formula>(OR(M6="lh2239",M6="LH1051",M6="lh1053"))</formula>
    </cfRule>
    <cfRule type="expression" dxfId="36" priority="32" stopIfTrue="1">
      <formula>(OR($A6="",$C6=""))</formula>
    </cfRule>
    <cfRule type="expression" dxfId="35" priority="33" stopIfTrue="1">
      <formula>(AND($A6&lt;TODAY(),$J6=""))</formula>
    </cfRule>
    <cfRule type="expression" dxfId="34" priority="34" stopIfTrue="1">
      <formula>(AND($J6="",$S6&lt;&gt;""))</formula>
    </cfRule>
  </conditionalFormatting>
  <conditionalFormatting sqref="K6:K959">
    <cfRule type="expression" dxfId="33" priority="27" stopIfTrue="1">
      <formula>(OR(M6="lh2239",M6="LH1051",M6="lh1053"))</formula>
    </cfRule>
    <cfRule type="expression" dxfId="32" priority="28" stopIfTrue="1">
      <formula>(OR($A6="",$C6=""))</formula>
    </cfRule>
    <cfRule type="expression" dxfId="31" priority="29" stopIfTrue="1">
      <formula>(AND($A6&lt;TODAY(),$K6=""))</formula>
    </cfRule>
    <cfRule type="expression" dxfId="30" priority="30" stopIfTrue="1">
      <formula>(AND($K6="",$S6&lt;&gt;""))</formula>
    </cfRule>
  </conditionalFormatting>
  <conditionalFormatting sqref="G6:G959">
    <cfRule type="expression" dxfId="29" priority="23" stopIfTrue="1">
      <formula>(OR(M6="lh2239",M6="LH1051",M6="lh1053"))</formula>
    </cfRule>
    <cfRule type="expression" dxfId="28" priority="24" stopIfTrue="1">
      <formula>(OR($A6="",$C6=""))</formula>
    </cfRule>
    <cfRule type="expression" dxfId="27" priority="25" stopIfTrue="1">
      <formula>(AND($A6&lt;TODAY(),$G6=""))</formula>
    </cfRule>
    <cfRule type="expression" dxfId="26" priority="26" stopIfTrue="1">
      <formula>(AND($G6="",$S6&lt;&gt;""))</formula>
    </cfRule>
  </conditionalFormatting>
  <conditionalFormatting sqref="N6:N959">
    <cfRule type="expression" dxfId="25" priority="19" stopIfTrue="1">
      <formula>(OR(C6="lh2238",C6="LH1050",C6="lh1052"))</formula>
    </cfRule>
    <cfRule type="expression" dxfId="24" priority="20" stopIfTrue="1">
      <formula>(OR($A6="",$C6=""))</formula>
    </cfRule>
    <cfRule type="expression" dxfId="23" priority="21" stopIfTrue="1">
      <formula>(AND($A6&lt;TODAY(),$N6=""))</formula>
    </cfRule>
    <cfRule type="expression" dxfId="22" priority="22" stopIfTrue="1">
      <formula>(AND($N6="",$S6&lt;&gt;""))</formula>
    </cfRule>
  </conditionalFormatting>
  <conditionalFormatting sqref="O6:O959">
    <cfRule type="expression" dxfId="21" priority="15" stopIfTrue="1">
      <formula>(OR(C6="lh2238",C6="LH1050",C6="lh1052"))</formula>
    </cfRule>
    <cfRule type="expression" dxfId="20" priority="16" stopIfTrue="1">
      <formula>(OR($A6="",$C6=""))</formula>
    </cfRule>
    <cfRule type="expression" dxfId="19" priority="17" stopIfTrue="1">
      <formula>(AND($A6&lt;TODAY(),$O6=""))</formula>
    </cfRule>
    <cfRule type="expression" dxfId="18" priority="18" stopIfTrue="1">
      <formula>(AND($O6="",$S6&lt;&gt;""))</formula>
    </cfRule>
  </conditionalFormatting>
  <conditionalFormatting sqref="P6:P959">
    <cfRule type="expression" dxfId="17" priority="11" stopIfTrue="1">
      <formula>(OR(C6="lh2238",C6="LH1050",C6="lh1052"))</formula>
    </cfRule>
    <cfRule type="expression" dxfId="16" priority="12" stopIfTrue="1">
      <formula>(OR($A6="",$C6=""))</formula>
    </cfRule>
    <cfRule type="expression" dxfId="15" priority="13" stopIfTrue="1">
      <formula>(AND($A6&lt;TODAY(),$P6=""))</formula>
    </cfRule>
    <cfRule type="expression" dxfId="14" priority="14" stopIfTrue="1">
      <formula>(AND($P6="",$S6&lt;&gt;""))</formula>
    </cfRule>
  </conditionalFormatting>
  <conditionalFormatting sqref="Q6:Q959">
    <cfRule type="expression" dxfId="13" priority="7" stopIfTrue="1">
      <formula>(OR(C6="lh2238",C6="LH1050",C6="lh1052"))</formula>
    </cfRule>
    <cfRule type="expression" dxfId="12" priority="8" stopIfTrue="1">
      <formula>(OR($A6="",$C6=""))</formula>
    </cfRule>
    <cfRule type="expression" dxfId="11" priority="9" stopIfTrue="1">
      <formula>(AND($A6&lt;TODAY(),$Q6=""))</formula>
    </cfRule>
    <cfRule type="expression" dxfId="10" priority="10" stopIfTrue="1">
      <formula>(AND($Q6="",$S6&lt;&gt;""))</formula>
    </cfRule>
  </conditionalFormatting>
  <conditionalFormatting sqref="S7:S955">
    <cfRule type="expression" dxfId="9" priority="3" stopIfTrue="1">
      <formula>(OR(C7="lh2238",C7="LH1050",C7="lh1052"))</formula>
    </cfRule>
    <cfRule type="expression" dxfId="8" priority="4" stopIfTrue="1">
      <formula>(OR($A7="",$C7=""))</formula>
    </cfRule>
    <cfRule type="expression" dxfId="7" priority="5" stopIfTrue="1">
      <formula>(AND($A7&lt;TODAY(),$S7=""))</formula>
    </cfRule>
    <cfRule type="expression" dxfId="6" priority="6" stopIfTrue="1">
      <formula>(AND($S7="",$S11&lt;&gt;""))</formula>
    </cfRule>
  </conditionalFormatting>
  <conditionalFormatting sqref="F6:F959">
    <cfRule type="expression" dxfId="5" priority="2" stopIfTrue="1">
      <formula>(OR(M6="lh2239",M6="LH1051",M6="lh1053"))</formula>
    </cfRule>
  </conditionalFormatting>
  <conditionalFormatting sqref="R7:R959">
    <cfRule type="expression" dxfId="4" priority="1" stopIfTrue="1">
      <formula>(OR(C7="lh2238",C7="LH1050",C7="lh1052"))</formula>
    </cfRule>
  </conditionalFormatting>
  <conditionalFormatting sqref="S956:S959">
    <cfRule type="expression" dxfId="3" priority="101" stopIfTrue="1">
      <formula>(OR(C956="lh2238",C956="LH1050",C956="lh1052"))</formula>
    </cfRule>
    <cfRule type="expression" dxfId="2" priority="102" stopIfTrue="1">
      <formula>(OR($A956="",$C956=""))</formula>
    </cfRule>
    <cfRule type="expression" dxfId="1" priority="103" stopIfTrue="1">
      <formula>(AND($A956&lt;TODAY(),$S956=""))</formula>
    </cfRule>
    <cfRule type="expression" dxfId="0" priority="104" stopIfTrue="1">
      <formula>(AND($S956="",#REF!&lt;&gt;""))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2015-07-16T20:57:36Z</dcterms:created>
  <dcterms:modified xsi:type="dcterms:W3CDTF">2015-07-17T03:31:54Z</dcterms:modified>
</cp:coreProperties>
</file>