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91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12" i="1"/>
  <c r="F11" i="1"/>
  <c r="F10" i="1"/>
  <c r="F9" i="1"/>
  <c r="F7" i="1"/>
  <c r="C7" i="1" a="1"/>
  <c r="C10" i="1" a="1"/>
  <c r="C9" i="1" a="1"/>
  <c r="C8" i="1" a="1"/>
  <c r="B7" i="1" a="1"/>
  <c r="B9" i="1" a="1"/>
  <c r="B10" i="1" a="1"/>
  <c r="B8" i="1" a="1"/>
  <c r="C8" i="1" l="1"/>
  <c r="C9" i="1"/>
  <c r="C10" i="1"/>
  <c r="C7" i="1"/>
  <c r="C11" i="1" a="1"/>
  <c r="C11" i="1" s="1"/>
  <c r="C12" i="1" a="1"/>
  <c r="C12" i="1" s="1"/>
  <c r="B8" i="1"/>
  <c r="B10" i="1"/>
  <c r="B9" i="1"/>
  <c r="B7" i="1"/>
  <c r="B11" i="1" a="1"/>
  <c r="B11" i="1" s="1"/>
  <c r="B12" i="1" a="1"/>
  <c r="B12" i="1" s="1"/>
</calcChain>
</file>

<file path=xl/sharedStrings.xml><?xml version="1.0" encoding="utf-8"?>
<sst xmlns="http://schemas.openxmlformats.org/spreadsheetml/2006/main" count="53" uniqueCount="32">
  <si>
    <t xml:space="preserve">Réfs </t>
  </si>
  <si>
    <t>TARIFS 2020</t>
  </si>
  <si>
    <t>Qtités</t>
  </si>
  <si>
    <t>TOTAUX</t>
  </si>
  <si>
    <t>Renault MASTER L2H2 empattement 3682 mm année millésime 2019</t>
  </si>
  <si>
    <r>
      <t xml:space="preserve">A. Les PROTECTIONS : </t>
    </r>
    <r>
      <rPr>
        <b/>
        <sz val="16"/>
        <rFont val="Calibri"/>
        <family val="2"/>
        <scheme val="minor"/>
      </rPr>
      <t>Au choix, selon le véhicule :</t>
    </r>
  </si>
  <si>
    <t>KIT_DE_PROTECTION</t>
  </si>
  <si>
    <t>PLANCHER</t>
  </si>
  <si>
    <t>PROTECTIONS_LATERALES</t>
  </si>
  <si>
    <t>PASSAGE_DE_ROUES</t>
  </si>
  <si>
    <t>Choix Véhicule</t>
  </si>
  <si>
    <t>Désignation courte</t>
  </si>
  <si>
    <t>Renault TRAFIC L1H1 empattement 3098 mm année millésime 2014</t>
  </si>
  <si>
    <t>TRAFIC</t>
  </si>
  <si>
    <t>MASTER_TRACTION</t>
  </si>
  <si>
    <t>Renault KANGOO Express empattement 2697 mm année millésime 2013</t>
  </si>
  <si>
    <t>KANGOO</t>
  </si>
  <si>
    <t>Protection</t>
  </si>
  <si>
    <t>0963 940 602</t>
  </si>
  <si>
    <t>0963 940 604</t>
  </si>
  <si>
    <t>0963 940 607</t>
  </si>
  <si>
    <t>0963 940 608</t>
  </si>
  <si>
    <t>0963 941 328</t>
  </si>
  <si>
    <t>0963 941 329</t>
  </si>
  <si>
    <t>0963 941 331</t>
  </si>
  <si>
    <t>0963 941 333</t>
  </si>
  <si>
    <t>0963 940 706</t>
  </si>
  <si>
    <t>0963 940 708</t>
  </si>
  <si>
    <t>0963 940 711</t>
  </si>
  <si>
    <t>0963 940 712</t>
  </si>
  <si>
    <t>Liste déroulante ==&gt;</t>
  </si>
  <si>
    <t>&lt;== case à affichages multiples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</si>
</sst>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0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4" borderId="7" xfId="0" applyFont="1" applyFill="1" applyBorder="1" applyAlignment="1" applyProtection="1">
      <alignment horizontal="center" vertical="center" wrapText="1"/>
      <protection locked="0"/>
    </xf>
    <xf numFmtId="0" fontId="3" fillId="5" borderId="8" xfId="0" applyFont="1" applyFill="1" applyBorder="1" applyAlignment="1" applyProtection="1">
      <alignment horizontal="center" vertical="center" wrapText="1"/>
      <protection locked="0"/>
    </xf>
    <xf numFmtId="0" fontId="3" fillId="5" borderId="11" xfId="0" applyFont="1" applyFill="1" applyBorder="1" applyAlignment="1" applyProtection="1">
      <alignment horizontal="center" vertical="center" wrapText="1"/>
      <protection locked="0"/>
    </xf>
    <xf numFmtId="164" fontId="9" fillId="0" borderId="14" xfId="0" applyNumberFormat="1" applyFont="1" applyFill="1" applyBorder="1" applyAlignment="1">
      <alignment horizontal="left"/>
    </xf>
    <xf numFmtId="0" fontId="10" fillId="0" borderId="15" xfId="0" quotePrefix="1" applyNumberFormat="1" applyFont="1" applyBorder="1" applyAlignment="1" applyProtection="1">
      <alignment horizontal="center" vertical="center"/>
    </xf>
    <xf numFmtId="0" fontId="11" fillId="0" borderId="14" xfId="0" applyFont="1" applyFill="1" applyBorder="1"/>
    <xf numFmtId="44" fontId="11" fillId="0" borderId="19" xfId="1" applyFont="1" applyBorder="1" applyAlignment="1" applyProtection="1">
      <alignment horizontal="center" vertical="center" wrapText="1"/>
    </xf>
    <xf numFmtId="0" fontId="3" fillId="3" borderId="20" xfId="0" applyFont="1" applyFill="1" applyBorder="1" applyAlignment="1" applyProtection="1">
      <alignment horizontal="center" vertical="center" wrapText="1"/>
      <protection locked="0"/>
    </xf>
    <xf numFmtId="44" fontId="12" fillId="2" borderId="21" xfId="1" applyFont="1" applyFill="1" applyBorder="1" applyAlignment="1" applyProtection="1">
      <alignment horizontal="center" vertical="center" wrapText="1"/>
    </xf>
    <xf numFmtId="164" fontId="11" fillId="0" borderId="14" xfId="0" applyNumberFormat="1" applyFont="1" applyFill="1" applyBorder="1" applyAlignment="1">
      <alignment horizontal="left"/>
    </xf>
    <xf numFmtId="0" fontId="4" fillId="6" borderId="0" xfId="0" applyFont="1" applyFill="1"/>
    <xf numFmtId="0" fontId="0" fillId="0" borderId="14" xfId="0" applyFill="1" applyBorder="1"/>
    <xf numFmtId="0" fontId="13" fillId="0" borderId="0" xfId="0" applyFont="1"/>
    <xf numFmtId="0" fontId="7" fillId="5" borderId="8" xfId="0" applyFont="1" applyFill="1" applyBorder="1" applyAlignment="1" applyProtection="1">
      <alignment horizontal="left" vertical="center" wrapText="1"/>
      <protection locked="0"/>
    </xf>
    <xf numFmtId="0" fontId="7" fillId="5" borderId="9" xfId="0" applyFont="1" applyFill="1" applyBorder="1" applyAlignment="1" applyProtection="1">
      <alignment horizontal="left" vertical="center" wrapText="1"/>
      <protection locked="0"/>
    </xf>
    <xf numFmtId="0" fontId="7" fillId="5" borderId="10" xfId="0" applyFont="1" applyFill="1" applyBorder="1" applyAlignment="1" applyProtection="1">
      <alignment horizontal="left" vertical="center" wrapText="1"/>
      <protection locked="0"/>
    </xf>
    <xf numFmtId="0" fontId="7" fillId="5" borderId="11" xfId="0" applyFont="1" applyFill="1" applyBorder="1" applyAlignment="1" applyProtection="1">
      <alignment horizontal="left" vertical="center" wrapText="1"/>
      <protection locked="0"/>
    </xf>
    <xf numFmtId="0" fontId="7" fillId="5" borderId="12" xfId="0" applyFont="1" applyFill="1" applyBorder="1" applyAlignment="1" applyProtection="1">
      <alignment horizontal="left" vertical="center" wrapText="1"/>
      <protection locked="0"/>
    </xf>
    <xf numFmtId="0" fontId="7" fillId="5" borderId="13" xfId="0" applyFont="1" applyFill="1" applyBorder="1" applyAlignment="1" applyProtection="1">
      <alignment horizontal="left" vertical="center" wrapText="1"/>
      <protection locked="0"/>
    </xf>
    <xf numFmtId="44" fontId="5" fillId="5" borderId="1" xfId="1" applyFont="1" applyFill="1" applyBorder="1" applyAlignment="1" applyProtection="1">
      <alignment horizontal="center" vertical="center" wrapText="1"/>
      <protection locked="0"/>
    </xf>
    <xf numFmtId="44" fontId="5" fillId="5" borderId="3" xfId="1" applyFont="1" applyFill="1" applyBorder="1" applyAlignment="1" applyProtection="1">
      <alignment horizontal="center" vertical="center" wrapText="1"/>
      <protection locked="0"/>
    </xf>
    <xf numFmtId="44" fontId="11" fillId="0" borderId="16" xfId="1" applyFont="1" applyBorder="1" applyAlignment="1" applyProtection="1">
      <alignment horizontal="center" vertical="center" wrapText="1"/>
    </xf>
    <xf numFmtId="44" fontId="11" fillId="0" borderId="17" xfId="1" applyFont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44" fontId="12" fillId="2" borderId="1" xfId="1" applyFont="1" applyFill="1" applyBorder="1" applyAlignment="1" applyProtection="1">
      <alignment horizontal="center" vertical="center" wrapText="1"/>
    </xf>
    <xf numFmtId="44" fontId="12" fillId="2" borderId="18" xfId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44" fontId="5" fillId="2" borderId="1" xfId="1" applyFont="1" applyFill="1" applyBorder="1" applyAlignment="1" applyProtection="1">
      <alignment horizontal="center" vertical="center" wrapText="1"/>
      <protection locked="0"/>
    </xf>
    <xf numFmtId="44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44" fontId="6" fillId="4" borderId="2" xfId="1" applyFont="1" applyFill="1" applyBorder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45720</xdr:rowOff>
    </xdr:from>
    <xdr:ext cx="1268816" cy="304800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905000"/>
          <a:ext cx="1268816" cy="304800"/>
        </a:xfrm>
        <a:prstGeom prst="rect">
          <a:avLst/>
        </a:prstGeom>
      </xdr:spPr>
    </xdr:pic>
    <xdr:clientData/>
  </xdr:oneCellAnchor>
  <xdr:twoCellAnchor editAs="oneCell">
    <xdr:from>
      <xdr:col>1</xdr:col>
      <xdr:colOff>2222711</xdr:colOff>
      <xdr:row>1</xdr:row>
      <xdr:rowOff>83819</xdr:rowOff>
    </xdr:from>
    <xdr:to>
      <xdr:col>1</xdr:col>
      <xdr:colOff>3345181</xdr:colOff>
      <xdr:row>2</xdr:row>
      <xdr:rowOff>130891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22711" y="1943099"/>
          <a:ext cx="1122470" cy="229952"/>
        </a:xfrm>
        <a:prstGeom prst="rect">
          <a:avLst/>
        </a:prstGeom>
      </xdr:spPr>
    </xdr:pic>
    <xdr:clientData/>
  </xdr:twoCellAnchor>
  <xdr:twoCellAnchor>
    <xdr:from>
      <xdr:col>8</xdr:col>
      <xdr:colOff>7620</xdr:colOff>
      <xdr:row>7</xdr:row>
      <xdr:rowOff>91440</xdr:rowOff>
    </xdr:from>
    <xdr:to>
      <xdr:col>11</xdr:col>
      <xdr:colOff>396240</xdr:colOff>
      <xdr:row>12</xdr:row>
      <xdr:rowOff>137160</xdr:rowOff>
    </xdr:to>
    <xdr:sp macro="" textlink="">
      <xdr:nvSpPr>
        <xdr:cNvPr id="8" name="ZoneTexte 7"/>
        <xdr:cNvSpPr txBox="1"/>
      </xdr:nvSpPr>
      <xdr:spPr>
        <a:xfrm>
          <a:off x="10043160" y="1417320"/>
          <a:ext cx="2766060" cy="1021080"/>
        </a:xfrm>
        <a:prstGeom prst="rect">
          <a:avLst/>
        </a:prstGeom>
        <a:solidFill>
          <a:schemeClr val="lt1"/>
        </a:solidFill>
        <a:ln w="412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 la référence lignes 7;9;10;11 en fonction du modele de véhicule affiche en caseF4.</a:t>
          </a:r>
        </a:p>
        <a:p>
          <a:r>
            <a:rPr lang="fr-FR" sz="1100"/>
            <a:t>Il y a 3 possibilités, je souhaite afficher les références articles ci-dessous</a:t>
          </a:r>
        </a:p>
      </xdr:txBody>
    </xdr:sp>
    <xdr:clientData/>
  </xdr:twoCellAnchor>
  <xdr:twoCellAnchor>
    <xdr:from>
      <xdr:col>8</xdr:col>
      <xdr:colOff>640080</xdr:colOff>
      <xdr:row>14</xdr:row>
      <xdr:rowOff>22860</xdr:rowOff>
    </xdr:from>
    <xdr:to>
      <xdr:col>10</xdr:col>
      <xdr:colOff>60960</xdr:colOff>
      <xdr:row>17</xdr:row>
      <xdr:rowOff>160020</xdr:rowOff>
    </xdr:to>
    <xdr:sp macro="" textlink="">
      <xdr:nvSpPr>
        <xdr:cNvPr id="9" name="Flèche courbée vers le bas 8"/>
        <xdr:cNvSpPr/>
      </xdr:nvSpPr>
      <xdr:spPr>
        <a:xfrm rot="5400000">
          <a:off x="10835640" y="2529840"/>
          <a:ext cx="685800" cy="100584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B11" sqref="B11"/>
    </sheetView>
  </sheetViews>
  <sheetFormatPr baseColWidth="10" defaultRowHeight="15" x14ac:dyDescent="0.25"/>
  <cols>
    <col min="1" max="1" width="20.5703125" customWidth="1"/>
    <col min="2" max="2" width="56.42578125" bestFit="1" customWidth="1"/>
    <col min="6" max="6" width="21.85546875" customWidth="1"/>
    <col min="7" max="7" width="22.7109375" customWidth="1"/>
    <col min="8" max="8" width="16.140625" customWidth="1"/>
  </cols>
  <sheetData>
    <row r="1" spans="1:8" ht="15.75" thickBot="1" x14ac:dyDescent="0.3"/>
    <row r="2" spans="1:8" x14ac:dyDescent="0.25">
      <c r="B2" s="28"/>
      <c r="C2" s="30" t="s">
        <v>0</v>
      </c>
      <c r="D2" s="30" t="s">
        <v>1</v>
      </c>
      <c r="E2" s="24" t="s">
        <v>2</v>
      </c>
      <c r="F2" s="30" t="s">
        <v>3</v>
      </c>
    </row>
    <row r="3" spans="1:8" ht="15.75" thickBot="1" x14ac:dyDescent="0.3">
      <c r="B3" s="29"/>
      <c r="C3" s="31"/>
      <c r="D3" s="31"/>
      <c r="E3" s="32"/>
      <c r="F3" s="31"/>
    </row>
    <row r="4" spans="1:8" ht="16.5" thickBot="1" x14ac:dyDescent="0.3">
      <c r="A4" s="13" t="s">
        <v>30</v>
      </c>
      <c r="B4" s="33" t="s">
        <v>4</v>
      </c>
      <c r="C4" s="34"/>
      <c r="D4" s="35"/>
      <c r="E4" s="1"/>
      <c r="F4" s="36" t="str">
        <f>VLOOKUP(B4,B16:C18,2,FALSE)</f>
        <v>MASTER_TRACTION</v>
      </c>
      <c r="G4" s="13" t="s">
        <v>31</v>
      </c>
    </row>
    <row r="5" spans="1:8" x14ac:dyDescent="0.25">
      <c r="B5" s="14" t="s">
        <v>5</v>
      </c>
      <c r="C5" s="15"/>
      <c r="D5" s="16"/>
      <c r="E5" s="2"/>
      <c r="F5" s="20"/>
    </row>
    <row r="6" spans="1:8" ht="15.75" thickBot="1" x14ac:dyDescent="0.3">
      <c r="B6" s="17"/>
      <c r="C6" s="18"/>
      <c r="D6" s="19"/>
      <c r="E6" s="3"/>
      <c r="F6" s="21"/>
    </row>
    <row r="7" spans="1:8" x14ac:dyDescent="0.25">
      <c r="B7" s="4" t="str">
        <f t="array" aca="1" ref="B7" ca="1">IF(ROWS($1:1)&lt;=COUNTIF($F$16:$F$27,$F$4),INDEX($G$16:$G$27,SMALL(IF($F$16:$F$27=$F$4,ROW(INDIRECT("1:"&amp;ROWS($F$16:$F$27)))),ROWS($1:1))),"")</f>
        <v>KIT_DE_PROTECTION</v>
      </c>
      <c r="C7" s="5" t="str">
        <f t="array" aca="1" ref="C7" ca="1">IF(ROWS($1:1)&lt;=COUNTIF($F$16:$F$27,$F$4),INDEX($H$16:$H$27,SMALL(IF($F$16:$F$27=$F$4,ROW(INDIRECT("1:"&amp;ROWS($F$16:$F$27)))),ROWS($1:1))),"")</f>
        <v>0963 941 328</v>
      </c>
      <c r="D7" s="22"/>
      <c r="E7" s="24">
        <v>1</v>
      </c>
      <c r="F7" s="26">
        <f>SUM(D7*E7)</f>
        <v>0</v>
      </c>
    </row>
    <row r="8" spans="1:8" x14ac:dyDescent="0.25">
      <c r="B8" s="10" t="str">
        <f t="array" aca="1" ref="B8" ca="1">IF(ROWS($1:2)&lt;=COUNTIF($F$16:$F$27,$F$4),INDEX($G$16:$G$27,SMALL(IF($F$16:$F$27=$F$4,ROW(INDIRECT("1:"&amp;ROWS($F$16:$F$27)))),ROWS($1:2))),"")</f>
        <v>PASSAGE_DE_ROUES</v>
      </c>
      <c r="C8" s="5" t="str">
        <f t="array" aca="1" ref="C8" ca="1">IF(ROWS($1:2)&lt;=COUNTIF($F$16:$F$27,$F$4),INDEX($H$16:$H$27,SMALL(IF($F$16:$F$27=$F$4,ROW(INDIRECT("1:"&amp;ROWS($F$16:$F$27)))),ROWS($1:2))),"")</f>
        <v>0963 941 329</v>
      </c>
      <c r="D8" s="23"/>
      <c r="E8" s="25"/>
      <c r="F8" s="27"/>
    </row>
    <row r="9" spans="1:8" ht="15.75" x14ac:dyDescent="0.25">
      <c r="B9" s="10" t="str">
        <f t="array" aca="1" ref="B9" ca="1">IF(ROWS($1:3)&lt;=COUNTIF($F$16:$F$27,$F$4),INDEX($G$16:$G$27,SMALL(IF($F$16:$F$27=$F$4,ROW(INDIRECT("1:"&amp;ROWS($F$16:$F$27)))),ROWS($1:3))),"")</f>
        <v>PLANCHER</v>
      </c>
      <c r="C9" s="5" t="str">
        <f t="array" aca="1" ref="C9" ca="1">IF(ROWS($1:3)&lt;=COUNTIF($F$16:$F$27,$F$4),INDEX($H$16:$H$27,SMALL(IF($F$16:$F$27=$F$4,ROW(INDIRECT("1:"&amp;ROWS($F$16:$F$27)))),ROWS($1:3))),"")</f>
        <v>0963 941 331</v>
      </c>
      <c r="D9" s="7"/>
      <c r="E9" s="8"/>
      <c r="F9" s="9">
        <f t="shared" ref="F9:F11" si="0">SUM(D9*E9)</f>
        <v>0</v>
      </c>
    </row>
    <row r="10" spans="1:8" ht="15.75" x14ac:dyDescent="0.25">
      <c r="B10" s="10" t="str">
        <f t="array" aca="1" ref="B10" ca="1">IF(ROWS($1:4)&lt;=COUNTIF($F$16:$F$27,$F$4),INDEX($G$16:$G$27,SMALL(IF($F$16:$F$27=$F$4,ROW(INDIRECT("1:"&amp;ROWS($F$16:$F$27)))),ROWS($1:4))),"")</f>
        <v>PROTECTIONS_LATERALES</v>
      </c>
      <c r="C10" s="5" t="str">
        <f t="array" aca="1" ref="C10" ca="1">IF(ROWS($1:4)&lt;=COUNTIF($F$16:$F$27,$F$4),INDEX($H$16:$H$27,SMALL(IF($F$16:$F$27=$F$4,ROW(INDIRECT("1:"&amp;ROWS($F$16:$F$27)))),ROWS($1:4))),"")</f>
        <v>0963 941 333</v>
      </c>
      <c r="D10" s="7"/>
      <c r="E10" s="8"/>
      <c r="F10" s="9">
        <f t="shared" si="0"/>
        <v>0</v>
      </c>
    </row>
    <row r="11" spans="1:8" ht="15.75" x14ac:dyDescent="0.25">
      <c r="B11" s="10" t="str">
        <f t="array" aca="1" ref="B11" ca="1">IF(ROWS($1:5)&lt;=COUNTIF($F$16:$F$27,$F$4),INDEX($G$16:$G$27,SMALL(IF($F$16:$F$27=$F$4,ROW(INDIRECT("1:"&amp;ROWS($F$16:$F$27)))),ROWS($1:5))),"")</f>
        <v/>
      </c>
      <c r="C11" s="5" t="str">
        <f t="array" aca="1" ref="C11" ca="1">IF(ROWS($1:5)&lt;=COUNTIF($F$16:$F$27,$F$4),INDEX($H$16:$H$27,SMALL(IF($F$16:$F$27=$F$4,ROW(INDIRECT("1:"&amp;ROWS($F$16:$F$27)))),ROWS($1:5))),"")</f>
        <v/>
      </c>
      <c r="D11" s="7"/>
      <c r="E11" s="8"/>
      <c r="F11" s="9">
        <f t="shared" si="0"/>
        <v>0</v>
      </c>
    </row>
    <row r="12" spans="1:8" ht="15.75" x14ac:dyDescent="0.25">
      <c r="B12" s="10" t="str">
        <f t="array" aca="1" ref="B12" ca="1">IF(ROWS($1:6)&lt;=COUNTIF($F$16:$F$27,$F$4),INDEX($G$16:$G$27,SMALL(IF($F$16:$F$27=$F$4,ROW(INDIRECT("1:"&amp;ROWS($F$16:$F$27)))),ROWS($1:6))),"")</f>
        <v/>
      </c>
      <c r="C12" s="5" t="str">
        <f t="array" aca="1" ref="C12" ca="1">IF(ROWS($1:6)&lt;=COUNTIF($F$16:$F$27,$F$4),INDEX($H$16:$H$27,SMALL(IF($F$16:$F$27=$F$4,ROW(INDIRECT("1:"&amp;ROWS($F$16:$F$27)))),ROWS($1:6))),"")</f>
        <v/>
      </c>
      <c r="D12" s="7"/>
      <c r="E12" s="8"/>
      <c r="F12" s="9">
        <f>SUM(D12*E12)</f>
        <v>0</v>
      </c>
    </row>
    <row r="15" spans="1:8" x14ac:dyDescent="0.25">
      <c r="B15" s="11" t="s">
        <v>10</v>
      </c>
      <c r="C15" s="11" t="s">
        <v>11</v>
      </c>
      <c r="F15" s="11" t="s">
        <v>17</v>
      </c>
    </row>
    <row r="16" spans="1:8" x14ac:dyDescent="0.25">
      <c r="B16" t="s">
        <v>12</v>
      </c>
      <c r="C16" t="s">
        <v>13</v>
      </c>
      <c r="F16" s="6" t="s">
        <v>13</v>
      </c>
      <c r="G16" s="10" t="s">
        <v>9</v>
      </c>
      <c r="H16" s="6" t="s">
        <v>18</v>
      </c>
    </row>
    <row r="17" spans="2:8" x14ac:dyDescent="0.25">
      <c r="B17" t="s">
        <v>4</v>
      </c>
      <c r="C17" t="s">
        <v>14</v>
      </c>
      <c r="F17" s="6" t="s">
        <v>13</v>
      </c>
      <c r="G17" s="6" t="s">
        <v>7</v>
      </c>
      <c r="H17" s="6" t="s">
        <v>19</v>
      </c>
    </row>
    <row r="18" spans="2:8" x14ac:dyDescent="0.25">
      <c r="B18" t="s">
        <v>15</v>
      </c>
      <c r="C18" t="s">
        <v>16</v>
      </c>
      <c r="F18" s="6" t="s">
        <v>13</v>
      </c>
      <c r="G18" s="10" t="s">
        <v>8</v>
      </c>
      <c r="H18" s="6" t="s">
        <v>20</v>
      </c>
    </row>
    <row r="19" spans="2:8" x14ac:dyDescent="0.25">
      <c r="F19" s="6" t="s">
        <v>13</v>
      </c>
      <c r="G19" s="10" t="s">
        <v>6</v>
      </c>
      <c r="H19" s="6" t="s">
        <v>21</v>
      </c>
    </row>
    <row r="20" spans="2:8" x14ac:dyDescent="0.25">
      <c r="F20" s="6" t="s">
        <v>14</v>
      </c>
      <c r="G20" s="10" t="s">
        <v>6</v>
      </c>
      <c r="H20" s="12" t="s">
        <v>22</v>
      </c>
    </row>
    <row r="21" spans="2:8" x14ac:dyDescent="0.25">
      <c r="F21" s="6" t="s">
        <v>14</v>
      </c>
      <c r="G21" s="10" t="s">
        <v>9</v>
      </c>
      <c r="H21" s="12" t="s">
        <v>23</v>
      </c>
    </row>
    <row r="22" spans="2:8" x14ac:dyDescent="0.25">
      <c r="F22" s="6" t="s">
        <v>14</v>
      </c>
      <c r="G22" s="6" t="s">
        <v>7</v>
      </c>
      <c r="H22" s="12" t="s">
        <v>24</v>
      </c>
    </row>
    <row r="23" spans="2:8" x14ac:dyDescent="0.25">
      <c r="F23" s="6" t="s">
        <v>14</v>
      </c>
      <c r="G23" s="10" t="s">
        <v>8</v>
      </c>
      <c r="H23" s="12" t="s">
        <v>25</v>
      </c>
    </row>
    <row r="24" spans="2:8" x14ac:dyDescent="0.25">
      <c r="F24" s="6" t="s">
        <v>16</v>
      </c>
      <c r="G24" s="10" t="s">
        <v>9</v>
      </c>
      <c r="H24" s="6" t="s">
        <v>26</v>
      </c>
    </row>
    <row r="25" spans="2:8" x14ac:dyDescent="0.25">
      <c r="F25" s="6" t="s">
        <v>16</v>
      </c>
      <c r="G25" s="6" t="s">
        <v>7</v>
      </c>
      <c r="H25" s="6" t="s">
        <v>27</v>
      </c>
    </row>
    <row r="26" spans="2:8" x14ac:dyDescent="0.25">
      <c r="F26" s="6" t="s">
        <v>16</v>
      </c>
      <c r="G26" s="10" t="s">
        <v>8</v>
      </c>
      <c r="H26" s="6" t="s">
        <v>28</v>
      </c>
    </row>
    <row r="27" spans="2:8" x14ac:dyDescent="0.25">
      <c r="F27" s="6" t="s">
        <v>16</v>
      </c>
      <c r="G27" s="10" t="s">
        <v>6</v>
      </c>
      <c r="H27" s="6" t="s">
        <v>29</v>
      </c>
    </row>
  </sheetData>
  <mergeCells count="11">
    <mergeCell ref="B4:D4"/>
    <mergeCell ref="B2:B3"/>
    <mergeCell ref="C2:C3"/>
    <mergeCell ref="D2:D3"/>
    <mergeCell ref="E2:E3"/>
    <mergeCell ref="F2:F3"/>
    <mergeCell ref="B5:D6"/>
    <mergeCell ref="F5:F6"/>
    <mergeCell ref="D7:D8"/>
    <mergeCell ref="E7:E8"/>
    <mergeCell ref="F7:F8"/>
  </mergeCells>
  <dataValidations count="1">
    <dataValidation type="list" allowBlank="1" showInputMessage="1" showErrorMessage="1" promptTitle="Choix véhicule" prompt="Sélectionnez votre véhicule" sqref="B4:D4">
      <formula1>$B$16:$B$18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Decaux, Emmanuel</dc:creator>
  <cp:lastModifiedBy>Michel</cp:lastModifiedBy>
  <dcterms:created xsi:type="dcterms:W3CDTF">2020-06-10T12:11:47Z</dcterms:created>
  <dcterms:modified xsi:type="dcterms:W3CDTF">2020-06-10T12:51:02Z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