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19200" windowHeight="10995"/>
  </bookViews>
  <sheets>
    <sheet name="Qualite" sheetId="3" r:id="rId1"/>
    <sheet name="Supplier index" sheetId="5" r:id="rId2"/>
    <sheet name="extrait" sheetId="4" r:id="rId3"/>
  </sheets>
  <externalReferences>
    <externalReference r:id="rId4"/>
  </externalReferences>
  <definedNames>
    <definedName name="_xlnm._FilterDatabase" localSheetId="0" hidden="1">Qualite!$A$1:$AZ$551</definedName>
    <definedName name="_xlnm._FilterDatabase" localSheetId="1" hidden="1">'Supplier index'!$A$1:$L$354</definedName>
    <definedName name="_xlnm.Print_Area" localSheetId="0">Qualite!#REF!</definedName>
    <definedName name="Zone_tri" localSheetId="0">#REF!</definedName>
    <definedName name="Zone_tri" localSheetId="1">#REF!</definedName>
    <definedName name="Zone_tri">#REF!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551" i="3" l="1"/>
  <c r="W551" i="3"/>
  <c r="U551" i="3"/>
  <c r="T551" i="3"/>
  <c r="X551" i="3" s="1"/>
  <c r="AG550" i="3"/>
  <c r="X550" i="3"/>
  <c r="U550" i="3"/>
  <c r="W550" i="3" s="1"/>
  <c r="T550" i="3"/>
  <c r="X549" i="3"/>
  <c r="U549" i="3"/>
  <c r="T549" i="3"/>
  <c r="S549" i="3"/>
  <c r="W549" i="3" s="1"/>
  <c r="U548" i="3"/>
  <c r="W548" i="3" s="1"/>
  <c r="T548" i="3"/>
  <c r="X548" i="3" s="1"/>
  <c r="S548" i="3"/>
  <c r="X547" i="3"/>
  <c r="U547" i="3"/>
  <c r="T547" i="3"/>
  <c r="S547" i="3"/>
  <c r="W547" i="3" s="1"/>
  <c r="W546" i="3"/>
  <c r="U546" i="3"/>
  <c r="T546" i="3"/>
  <c r="X546" i="3" s="1"/>
  <c r="S546" i="3"/>
  <c r="X545" i="3"/>
  <c r="U545" i="3"/>
  <c r="T545" i="3"/>
  <c r="S545" i="3"/>
  <c r="W545" i="3" s="1"/>
  <c r="W544" i="3"/>
  <c r="U544" i="3"/>
  <c r="T544" i="3"/>
  <c r="X544" i="3" s="1"/>
  <c r="S544" i="3"/>
  <c r="X543" i="3"/>
  <c r="U543" i="3"/>
  <c r="T543" i="3"/>
  <c r="S543" i="3"/>
  <c r="W543" i="3" s="1"/>
  <c r="W542" i="3"/>
  <c r="U542" i="3"/>
  <c r="T542" i="3"/>
  <c r="X542" i="3" s="1"/>
  <c r="W541" i="3"/>
  <c r="U541" i="3"/>
  <c r="T541" i="3"/>
  <c r="X541" i="3" s="1"/>
  <c r="S541" i="3"/>
  <c r="X540" i="3"/>
  <c r="U540" i="3"/>
  <c r="T540" i="3"/>
  <c r="S540" i="3"/>
  <c r="W540" i="3" s="1"/>
  <c r="W539" i="3"/>
  <c r="U539" i="3"/>
  <c r="T539" i="3"/>
  <c r="X539" i="3" s="1"/>
  <c r="S539" i="3"/>
  <c r="X538" i="3"/>
  <c r="U538" i="3"/>
  <c r="T538" i="3"/>
  <c r="S538" i="3"/>
  <c r="W538" i="3" s="1"/>
  <c r="W537" i="3"/>
  <c r="X537" i="3" s="1"/>
  <c r="U537" i="3"/>
  <c r="T537" i="3"/>
  <c r="W536" i="3"/>
  <c r="U536" i="3"/>
  <c r="T536" i="3"/>
  <c r="X536" i="3" s="1"/>
  <c r="S536" i="3"/>
  <c r="X535" i="3"/>
  <c r="U535" i="3"/>
  <c r="T535" i="3"/>
  <c r="S535" i="3"/>
  <c r="W535" i="3" s="1"/>
  <c r="U534" i="3"/>
  <c r="W534" i="3" s="1"/>
  <c r="T534" i="3"/>
  <c r="X534" i="3" s="1"/>
  <c r="S534" i="3"/>
  <c r="X533" i="3"/>
  <c r="U533" i="3"/>
  <c r="T533" i="3"/>
  <c r="S533" i="3"/>
  <c r="W532" i="3"/>
  <c r="U532" i="3"/>
  <c r="T532" i="3"/>
  <c r="X532" i="3" s="1"/>
  <c r="S532" i="3"/>
  <c r="X531" i="3"/>
  <c r="U531" i="3"/>
  <c r="T531" i="3"/>
  <c r="S531" i="3"/>
  <c r="W531" i="3" s="1"/>
  <c r="AG530" i="3"/>
  <c r="X530" i="3"/>
  <c r="U530" i="3"/>
  <c r="W530" i="3" s="1"/>
  <c r="T530" i="3"/>
  <c r="X529" i="3"/>
  <c r="U529" i="3"/>
  <c r="T529" i="3"/>
  <c r="S529" i="3"/>
  <c r="X528" i="3"/>
  <c r="W528" i="3"/>
  <c r="T528" i="3"/>
  <c r="S528" i="3"/>
  <c r="W527" i="3"/>
  <c r="U527" i="3"/>
  <c r="T527" i="3"/>
  <c r="X527" i="3" s="1"/>
  <c r="S527" i="3"/>
  <c r="X526" i="3"/>
  <c r="U526" i="3"/>
  <c r="W526" i="3" s="1"/>
  <c r="T526" i="3"/>
  <c r="X525" i="3"/>
  <c r="U525" i="3"/>
  <c r="W525" i="3" s="1"/>
  <c r="T525" i="3"/>
  <c r="X524" i="3"/>
  <c r="U524" i="3"/>
  <c r="T524" i="3"/>
  <c r="S524" i="3"/>
  <c r="W524" i="3" s="1"/>
  <c r="U523" i="3"/>
  <c r="W523" i="3" s="1"/>
  <c r="T523" i="3"/>
  <c r="X523" i="3" s="1"/>
  <c r="S523" i="3"/>
  <c r="X522" i="3"/>
  <c r="U522" i="3"/>
  <c r="W522" i="3" s="1"/>
  <c r="T522" i="3"/>
  <c r="X521" i="3"/>
  <c r="U521" i="3"/>
  <c r="T521" i="3"/>
  <c r="S521" i="3"/>
  <c r="W520" i="3"/>
  <c r="U520" i="3"/>
  <c r="T520" i="3"/>
  <c r="X520" i="3" s="1"/>
  <c r="S520" i="3"/>
  <c r="X519" i="3"/>
  <c r="U519" i="3"/>
  <c r="T519" i="3"/>
  <c r="S519" i="3"/>
  <c r="W519" i="3" s="1"/>
  <c r="U518" i="3"/>
  <c r="W518" i="3" s="1"/>
  <c r="T518" i="3"/>
  <c r="X518" i="3" s="1"/>
  <c r="S518" i="3"/>
  <c r="X517" i="3"/>
  <c r="U517" i="3"/>
  <c r="T517" i="3"/>
  <c r="S517" i="3"/>
  <c r="W517" i="3" s="1"/>
  <c r="U516" i="3"/>
  <c r="T516" i="3"/>
  <c r="S516" i="3"/>
  <c r="W516" i="3" s="1"/>
  <c r="W515" i="3"/>
  <c r="U515" i="3"/>
  <c r="T515" i="3"/>
  <c r="X515" i="3" s="1"/>
  <c r="S515" i="3"/>
  <c r="X514" i="3"/>
  <c r="U514" i="3"/>
  <c r="T514" i="3"/>
  <c r="S514" i="3"/>
  <c r="W514" i="3" s="1"/>
  <c r="W513" i="3"/>
  <c r="U513" i="3"/>
  <c r="T513" i="3"/>
  <c r="X513" i="3" s="1"/>
  <c r="S513" i="3"/>
  <c r="X512" i="3"/>
  <c r="U512" i="3"/>
  <c r="T512" i="3"/>
  <c r="S512" i="3"/>
  <c r="W512" i="3" s="1"/>
  <c r="W511" i="3"/>
  <c r="U511" i="3"/>
  <c r="T511" i="3"/>
  <c r="X511" i="3" s="1"/>
  <c r="S511" i="3"/>
  <c r="X510" i="3"/>
  <c r="U510" i="3"/>
  <c r="T510" i="3"/>
  <c r="S510" i="3"/>
  <c r="W510" i="3" s="1"/>
  <c r="U509" i="3"/>
  <c r="T509" i="3"/>
  <c r="S509" i="3"/>
  <c r="W509" i="3" s="1"/>
  <c r="W508" i="3"/>
  <c r="U508" i="3"/>
  <c r="T508" i="3"/>
  <c r="X508" i="3" s="1"/>
  <c r="S508" i="3"/>
  <c r="X507" i="3"/>
  <c r="U507" i="3"/>
  <c r="T507" i="3"/>
  <c r="S507" i="3"/>
  <c r="W506" i="3"/>
  <c r="U506" i="3"/>
  <c r="T506" i="3"/>
  <c r="X506" i="3" s="1"/>
  <c r="S506" i="3"/>
  <c r="X505" i="3"/>
  <c r="U505" i="3"/>
  <c r="T505" i="3"/>
  <c r="S505" i="3"/>
  <c r="W505" i="3" s="1"/>
  <c r="AG504" i="3"/>
  <c r="X504" i="3"/>
  <c r="T504" i="3"/>
  <c r="X503" i="3"/>
  <c r="T503" i="3"/>
  <c r="S503" i="3"/>
  <c r="W503" i="3" s="1"/>
  <c r="X502" i="3"/>
  <c r="U502" i="3"/>
  <c r="T502" i="3"/>
  <c r="S502" i="3"/>
  <c r="W502" i="3" s="1"/>
  <c r="AG501" i="3"/>
  <c r="X501" i="3"/>
  <c r="U501" i="3"/>
  <c r="W501" i="3" s="1"/>
  <c r="T501" i="3"/>
  <c r="X500" i="3"/>
  <c r="U500" i="3"/>
  <c r="T500" i="3"/>
  <c r="S500" i="3"/>
  <c r="W500" i="3" s="1"/>
  <c r="W499" i="3"/>
  <c r="U499" i="3"/>
  <c r="T499" i="3"/>
  <c r="X499" i="3" s="1"/>
  <c r="S499" i="3"/>
  <c r="X498" i="3"/>
  <c r="U498" i="3"/>
  <c r="T498" i="3"/>
  <c r="S498" i="3"/>
  <c r="W498" i="3" s="1"/>
  <c r="W497" i="3"/>
  <c r="U497" i="3"/>
  <c r="T497" i="3"/>
  <c r="X497" i="3" s="1"/>
  <c r="S497" i="3"/>
  <c r="X496" i="3"/>
  <c r="U496" i="3"/>
  <c r="W496" i="3" s="1"/>
  <c r="T496" i="3"/>
  <c r="X495" i="3"/>
  <c r="U495" i="3"/>
  <c r="T495" i="3"/>
  <c r="S495" i="3"/>
  <c r="W495" i="3" s="1"/>
  <c r="W494" i="3"/>
  <c r="U494" i="3"/>
  <c r="T494" i="3"/>
  <c r="X494" i="3" s="1"/>
  <c r="S494" i="3"/>
  <c r="X493" i="3"/>
  <c r="U493" i="3"/>
  <c r="T493" i="3"/>
  <c r="S493" i="3"/>
  <c r="W493" i="3" s="1"/>
  <c r="U492" i="3"/>
  <c r="W492" i="3" s="1"/>
  <c r="T492" i="3"/>
  <c r="X492" i="3" s="1"/>
  <c r="S492" i="3"/>
  <c r="X491" i="3"/>
  <c r="U491" i="3"/>
  <c r="T491" i="3"/>
  <c r="S491" i="3"/>
  <c r="U490" i="3"/>
  <c r="T490" i="3"/>
  <c r="S490" i="3"/>
  <c r="W489" i="3"/>
  <c r="U489" i="3"/>
  <c r="T489" i="3"/>
  <c r="X489" i="3" s="1"/>
  <c r="S489" i="3"/>
  <c r="X488" i="3"/>
  <c r="U488" i="3"/>
  <c r="S488" i="3"/>
  <c r="W488" i="3" s="1"/>
  <c r="X487" i="3"/>
  <c r="U487" i="3"/>
  <c r="T487" i="3"/>
  <c r="S487" i="3"/>
  <c r="W487" i="3" s="1"/>
  <c r="U486" i="3"/>
  <c r="W486" i="3" s="1"/>
  <c r="T486" i="3"/>
  <c r="X486" i="3" s="1"/>
  <c r="S486" i="3"/>
  <c r="X485" i="3"/>
  <c r="U485" i="3"/>
  <c r="T485" i="3"/>
  <c r="S485" i="3"/>
  <c r="W485" i="3" s="1"/>
  <c r="W484" i="3"/>
  <c r="U484" i="3"/>
  <c r="T484" i="3"/>
  <c r="X484" i="3" s="1"/>
  <c r="S484" i="3"/>
  <c r="X483" i="3"/>
  <c r="U483" i="3"/>
  <c r="W483" i="3" s="1"/>
  <c r="T483" i="3"/>
  <c r="X482" i="3"/>
  <c r="U482" i="3"/>
  <c r="T482" i="3"/>
  <c r="S482" i="3"/>
  <c r="W482" i="3" s="1"/>
  <c r="W481" i="3"/>
  <c r="U481" i="3"/>
  <c r="T481" i="3"/>
  <c r="X481" i="3" s="1"/>
  <c r="S481" i="3"/>
  <c r="X480" i="3"/>
  <c r="U480" i="3"/>
  <c r="T480" i="3"/>
  <c r="S480" i="3"/>
  <c r="W479" i="3"/>
  <c r="U479" i="3"/>
  <c r="T479" i="3"/>
  <c r="X479" i="3" s="1"/>
  <c r="S479" i="3"/>
  <c r="X478" i="3"/>
  <c r="U478" i="3"/>
  <c r="T478" i="3"/>
  <c r="S478" i="3"/>
  <c r="W478" i="3" s="1"/>
  <c r="U477" i="3"/>
  <c r="T477" i="3"/>
  <c r="S477" i="3"/>
  <c r="W477" i="3" s="1"/>
  <c r="X476" i="3"/>
  <c r="U476" i="3"/>
  <c r="S476" i="3"/>
  <c r="W476" i="3" s="1"/>
  <c r="X475" i="3"/>
  <c r="U475" i="3"/>
  <c r="S475" i="3"/>
  <c r="W475" i="3" s="1"/>
  <c r="X474" i="3"/>
  <c r="U474" i="3"/>
  <c r="S474" i="3"/>
  <c r="W474" i="3" s="1"/>
  <c r="U473" i="3"/>
  <c r="W473" i="3" s="1"/>
  <c r="T473" i="3"/>
  <c r="X473" i="3" s="1"/>
  <c r="S473" i="3"/>
  <c r="X472" i="3"/>
  <c r="U472" i="3"/>
  <c r="T472" i="3"/>
  <c r="S472" i="3"/>
  <c r="X471" i="3"/>
  <c r="W471" i="3"/>
  <c r="U471" i="3"/>
  <c r="S471" i="3"/>
  <c r="W470" i="3"/>
  <c r="U470" i="3"/>
  <c r="T470" i="3"/>
  <c r="X470" i="3" s="1"/>
  <c r="S470" i="3"/>
  <c r="X469" i="3"/>
  <c r="U469" i="3"/>
  <c r="T469" i="3"/>
  <c r="S469" i="3"/>
  <c r="W469" i="3" s="1"/>
  <c r="W468" i="3"/>
  <c r="T468" i="3"/>
  <c r="X468" i="3" s="1"/>
  <c r="X467" i="3"/>
  <c r="U467" i="3"/>
  <c r="T467" i="3"/>
  <c r="S467" i="3"/>
  <c r="W467" i="3" s="1"/>
  <c r="U466" i="3"/>
  <c r="W466" i="3" s="1"/>
  <c r="T466" i="3"/>
  <c r="X466" i="3" s="1"/>
  <c r="S466" i="3"/>
  <c r="X465" i="3"/>
  <c r="U465" i="3"/>
  <c r="T465" i="3"/>
  <c r="S465" i="3"/>
  <c r="X464" i="3"/>
  <c r="W464" i="3"/>
  <c r="U464" i="3"/>
  <c r="S464" i="3"/>
  <c r="U463" i="3"/>
  <c r="W463" i="3" s="1"/>
  <c r="T463" i="3"/>
  <c r="S463" i="3"/>
  <c r="U462" i="3"/>
  <c r="T462" i="3"/>
  <c r="S462" i="3"/>
  <c r="W462" i="3" s="1"/>
  <c r="W461" i="3"/>
  <c r="U461" i="3"/>
  <c r="T461" i="3"/>
  <c r="X461" i="3" s="1"/>
  <c r="S461" i="3"/>
  <c r="X460" i="3"/>
  <c r="U460" i="3"/>
  <c r="T460" i="3"/>
  <c r="S460" i="3"/>
  <c r="W460" i="3" s="1"/>
  <c r="U459" i="3"/>
  <c r="W459" i="3" s="1"/>
  <c r="T459" i="3"/>
  <c r="X459" i="3" s="1"/>
  <c r="S459" i="3"/>
  <c r="X458" i="3"/>
  <c r="U458" i="3"/>
  <c r="T458" i="3"/>
  <c r="S458" i="3"/>
  <c r="W458" i="3" s="1"/>
  <c r="W457" i="3"/>
  <c r="U457" i="3"/>
  <c r="T457" i="3"/>
  <c r="X457" i="3" s="1"/>
  <c r="S457" i="3"/>
  <c r="X456" i="3"/>
  <c r="T456" i="3"/>
  <c r="S456" i="3"/>
  <c r="W456" i="3" s="1"/>
  <c r="X455" i="3"/>
  <c r="T455" i="3"/>
  <c r="S455" i="3"/>
  <c r="W455" i="3" s="1"/>
  <c r="X454" i="3"/>
  <c r="U454" i="3"/>
  <c r="S454" i="3"/>
  <c r="W454" i="3" s="1"/>
  <c r="X453" i="3"/>
  <c r="U453" i="3"/>
  <c r="W453" i="3" s="1"/>
  <c r="T453" i="3"/>
  <c r="W452" i="3"/>
  <c r="U452" i="3"/>
  <c r="T452" i="3"/>
  <c r="S452" i="3"/>
  <c r="W451" i="3"/>
  <c r="U451" i="3"/>
  <c r="T451" i="3"/>
  <c r="S451" i="3"/>
  <c r="X450" i="3"/>
  <c r="U450" i="3"/>
  <c r="T450" i="3"/>
  <c r="S450" i="3"/>
  <c r="W450" i="3" s="1"/>
  <c r="U449" i="3"/>
  <c r="W449" i="3" s="1"/>
  <c r="T449" i="3"/>
  <c r="X449" i="3" s="1"/>
  <c r="S449" i="3"/>
  <c r="X448" i="3"/>
  <c r="U448" i="3"/>
  <c r="W448" i="3" s="1"/>
  <c r="S448" i="3"/>
  <c r="X447" i="3"/>
  <c r="U447" i="3"/>
  <c r="T447" i="3"/>
  <c r="S447" i="3"/>
  <c r="W446" i="3"/>
  <c r="U446" i="3"/>
  <c r="T446" i="3"/>
  <c r="X446" i="3" s="1"/>
  <c r="S446" i="3"/>
  <c r="X445" i="3"/>
  <c r="U445" i="3"/>
  <c r="T445" i="3"/>
  <c r="S445" i="3"/>
  <c r="W445" i="3" s="1"/>
  <c r="U444" i="3"/>
  <c r="W444" i="3" s="1"/>
  <c r="T444" i="3"/>
  <c r="X444" i="3" s="1"/>
  <c r="S444" i="3"/>
  <c r="X443" i="3"/>
  <c r="U443" i="3"/>
  <c r="T443" i="3"/>
  <c r="S443" i="3"/>
  <c r="W443" i="3" s="1"/>
  <c r="W442" i="3"/>
  <c r="U442" i="3"/>
  <c r="T442" i="3"/>
  <c r="X442" i="3" s="1"/>
  <c r="S442" i="3"/>
  <c r="X441" i="3"/>
  <c r="U441" i="3"/>
  <c r="T441" i="3"/>
  <c r="S441" i="3"/>
  <c r="W441" i="3" s="1"/>
  <c r="X440" i="3"/>
  <c r="U440" i="3"/>
  <c r="S440" i="3"/>
  <c r="W440" i="3" s="1"/>
  <c r="U439" i="3"/>
  <c r="W439" i="3" s="1"/>
  <c r="T439" i="3"/>
  <c r="X439" i="3" s="1"/>
  <c r="S439" i="3"/>
  <c r="X438" i="3"/>
  <c r="U438" i="3"/>
  <c r="T438" i="3"/>
  <c r="S438" i="3"/>
  <c r="W437" i="3"/>
  <c r="U437" i="3"/>
  <c r="T437" i="3"/>
  <c r="X437" i="3" s="1"/>
  <c r="S437" i="3"/>
  <c r="X436" i="3"/>
  <c r="U436" i="3"/>
  <c r="T436" i="3"/>
  <c r="S436" i="3"/>
  <c r="W436" i="3" s="1"/>
  <c r="U435" i="3"/>
  <c r="T435" i="3"/>
  <c r="S435" i="3"/>
  <c r="W435" i="3" s="1"/>
  <c r="U434" i="3"/>
  <c r="W434" i="3" s="1"/>
  <c r="T434" i="3"/>
  <c r="X434" i="3" s="1"/>
  <c r="S434" i="3"/>
  <c r="X433" i="3"/>
  <c r="U433" i="3"/>
  <c r="T433" i="3"/>
  <c r="S433" i="3"/>
  <c r="W433" i="3" s="1"/>
  <c r="U432" i="3"/>
  <c r="T432" i="3"/>
  <c r="X432" i="3" s="1"/>
  <c r="S432" i="3"/>
  <c r="W432" i="3" s="1"/>
  <c r="U431" i="3"/>
  <c r="T431" i="3"/>
  <c r="X431" i="3" s="1"/>
  <c r="S431" i="3"/>
  <c r="W431" i="3" s="1"/>
  <c r="U430" i="3"/>
  <c r="W430" i="3" s="1"/>
  <c r="T430" i="3"/>
  <c r="X430" i="3" s="1"/>
  <c r="S430" i="3"/>
  <c r="X429" i="3"/>
  <c r="W429" i="3"/>
  <c r="U429" i="3"/>
  <c r="T429" i="3"/>
  <c r="S429" i="3"/>
  <c r="X428" i="3"/>
  <c r="U428" i="3"/>
  <c r="T428" i="3"/>
  <c r="S428" i="3"/>
  <c r="W428" i="3" s="1"/>
  <c r="U427" i="3"/>
  <c r="T427" i="3"/>
  <c r="S427" i="3"/>
  <c r="W427" i="3" s="1"/>
  <c r="X426" i="3"/>
  <c r="U426" i="3"/>
  <c r="W426" i="3" s="1"/>
  <c r="T426" i="3"/>
  <c r="U425" i="3"/>
  <c r="S425" i="3"/>
  <c r="W425" i="3" s="1"/>
  <c r="U424" i="3"/>
  <c r="W424" i="3" s="1"/>
  <c r="S424" i="3"/>
  <c r="W423" i="3"/>
  <c r="U423" i="3"/>
  <c r="T423" i="3"/>
  <c r="S423" i="3"/>
  <c r="X422" i="3"/>
  <c r="U422" i="3"/>
  <c r="T422" i="3"/>
  <c r="S422" i="3"/>
  <c r="W422" i="3" s="1"/>
  <c r="W421" i="3"/>
  <c r="U421" i="3"/>
  <c r="T421" i="3"/>
  <c r="X421" i="3" s="1"/>
  <c r="S421" i="3"/>
  <c r="W420" i="3"/>
  <c r="U420" i="3"/>
  <c r="T420" i="3"/>
  <c r="S420" i="3"/>
  <c r="X419" i="3"/>
  <c r="U419" i="3"/>
  <c r="S419" i="3"/>
  <c r="W419" i="3" s="1"/>
  <c r="U418" i="3"/>
  <c r="T418" i="3"/>
  <c r="X418" i="3" s="1"/>
  <c r="S418" i="3"/>
  <c r="W418" i="3" s="1"/>
  <c r="U417" i="3"/>
  <c r="W417" i="3" s="1"/>
  <c r="T417" i="3"/>
  <c r="X417" i="3" s="1"/>
  <c r="S417" i="3"/>
  <c r="X416" i="3"/>
  <c r="W416" i="3"/>
  <c r="U416" i="3"/>
  <c r="T416" i="3"/>
  <c r="S416" i="3"/>
  <c r="X415" i="3"/>
  <c r="U415" i="3"/>
  <c r="T415" i="3"/>
  <c r="S415" i="3"/>
  <c r="W415" i="3" s="1"/>
  <c r="X414" i="3"/>
  <c r="U414" i="3"/>
  <c r="T414" i="3"/>
  <c r="S414" i="3"/>
  <c r="X413" i="3"/>
  <c r="W413" i="3"/>
  <c r="U413" i="3"/>
  <c r="S413" i="3"/>
  <c r="X412" i="3"/>
  <c r="W412" i="3"/>
  <c r="U412" i="3"/>
  <c r="S412" i="3"/>
  <c r="X411" i="3"/>
  <c r="W411" i="3"/>
  <c r="U411" i="3"/>
  <c r="S411" i="3"/>
  <c r="U410" i="3"/>
  <c r="W410" i="3" s="1"/>
  <c r="T410" i="3"/>
  <c r="X410" i="3" s="1"/>
  <c r="S410" i="3"/>
  <c r="X409" i="3"/>
  <c r="W409" i="3"/>
  <c r="U409" i="3"/>
  <c r="T409" i="3"/>
  <c r="S409" i="3"/>
  <c r="X408" i="3"/>
  <c r="U408" i="3"/>
  <c r="T408" i="3"/>
  <c r="S408" i="3"/>
  <c r="W408" i="3" s="1"/>
  <c r="U407" i="3"/>
  <c r="T407" i="3"/>
  <c r="X407" i="3" s="1"/>
  <c r="S407" i="3"/>
  <c r="W407" i="3" s="1"/>
  <c r="U406" i="3"/>
  <c r="W406" i="3" s="1"/>
  <c r="T406" i="3"/>
  <c r="X406" i="3" s="1"/>
  <c r="S406" i="3"/>
  <c r="X405" i="3"/>
  <c r="W405" i="3"/>
  <c r="U405" i="3"/>
  <c r="T405" i="3"/>
  <c r="S405" i="3"/>
  <c r="X404" i="3"/>
  <c r="U404" i="3"/>
  <c r="T404" i="3"/>
  <c r="S404" i="3"/>
  <c r="W404" i="3" s="1"/>
  <c r="X403" i="3"/>
  <c r="U403" i="3"/>
  <c r="T403" i="3"/>
  <c r="S403" i="3"/>
  <c r="U402" i="3"/>
  <c r="W402" i="3" s="1"/>
  <c r="T402" i="3"/>
  <c r="X402" i="3" s="1"/>
  <c r="S402" i="3"/>
  <c r="X401" i="3"/>
  <c r="W401" i="3"/>
  <c r="U401" i="3"/>
  <c r="T401" i="3"/>
  <c r="S401" i="3"/>
  <c r="X400" i="3"/>
  <c r="U400" i="3"/>
  <c r="T400" i="3"/>
  <c r="S400" i="3"/>
  <c r="W400" i="3" s="1"/>
  <c r="U399" i="3"/>
  <c r="T399" i="3"/>
  <c r="X399" i="3" s="1"/>
  <c r="S399" i="3"/>
  <c r="W399" i="3" s="1"/>
  <c r="U398" i="3"/>
  <c r="W398" i="3" s="1"/>
  <c r="T398" i="3"/>
  <c r="X398" i="3" s="1"/>
  <c r="S398" i="3"/>
  <c r="X397" i="3"/>
  <c r="W397" i="3"/>
  <c r="U397" i="3"/>
  <c r="T397" i="3"/>
  <c r="S397" i="3"/>
  <c r="X396" i="3"/>
  <c r="U396" i="3"/>
  <c r="T396" i="3"/>
  <c r="S396" i="3"/>
  <c r="W396" i="3" s="1"/>
  <c r="X395" i="3"/>
  <c r="U395" i="3"/>
  <c r="T395" i="3"/>
  <c r="S395" i="3"/>
  <c r="U394" i="3"/>
  <c r="W394" i="3" s="1"/>
  <c r="T394" i="3"/>
  <c r="X394" i="3" s="1"/>
  <c r="S394" i="3"/>
  <c r="X393" i="3"/>
  <c r="W393" i="3"/>
  <c r="U393" i="3"/>
  <c r="T393" i="3"/>
  <c r="S393" i="3"/>
  <c r="W392" i="3"/>
  <c r="U392" i="3"/>
  <c r="S392" i="3"/>
  <c r="X391" i="3"/>
  <c r="W391" i="3"/>
  <c r="T391" i="3"/>
  <c r="U390" i="3"/>
  <c r="S390" i="3"/>
  <c r="X389" i="3"/>
  <c r="U389" i="3"/>
  <c r="T389" i="3"/>
  <c r="S389" i="3"/>
  <c r="W389" i="3" s="1"/>
  <c r="X388" i="3"/>
  <c r="U388" i="3"/>
  <c r="S388" i="3"/>
  <c r="W388" i="3" s="1"/>
  <c r="X387" i="3"/>
  <c r="U387" i="3"/>
  <c r="S387" i="3"/>
  <c r="W387" i="3" s="1"/>
  <c r="W386" i="3"/>
  <c r="U386" i="3"/>
  <c r="T386" i="3"/>
  <c r="X386" i="3" s="1"/>
  <c r="S386" i="3"/>
  <c r="W385" i="3"/>
  <c r="U385" i="3"/>
  <c r="T385" i="3"/>
  <c r="S385" i="3"/>
  <c r="W384" i="3"/>
  <c r="U384" i="3"/>
  <c r="S384" i="3"/>
  <c r="U383" i="3"/>
  <c r="S383" i="3"/>
  <c r="W383" i="3" s="1"/>
  <c r="U382" i="3"/>
  <c r="T382" i="3"/>
  <c r="X382" i="3" s="1"/>
  <c r="S382" i="3"/>
  <c r="W382" i="3" s="1"/>
  <c r="AG381" i="3"/>
  <c r="X381" i="3"/>
  <c r="U381" i="3"/>
  <c r="W381" i="3" s="1"/>
  <c r="T381" i="3"/>
  <c r="AG380" i="3"/>
  <c r="W380" i="3"/>
  <c r="U380" i="3"/>
  <c r="T380" i="3"/>
  <c r="X380" i="3" s="1"/>
  <c r="X379" i="3"/>
  <c r="W379" i="3"/>
  <c r="U379" i="3"/>
  <c r="S379" i="3"/>
  <c r="X378" i="3"/>
  <c r="W378" i="3"/>
  <c r="U378" i="3"/>
  <c r="S378" i="3"/>
  <c r="W377" i="3"/>
  <c r="U377" i="3"/>
  <c r="T377" i="3"/>
  <c r="X377" i="3" s="1"/>
  <c r="S377" i="3"/>
  <c r="X376" i="3"/>
  <c r="S376" i="3"/>
  <c r="W376" i="3" s="1"/>
  <c r="W375" i="3"/>
  <c r="U375" i="3"/>
  <c r="T375" i="3"/>
  <c r="X374" i="3"/>
  <c r="W374" i="3"/>
  <c r="U374" i="3"/>
  <c r="T374" i="3"/>
  <c r="S374" i="3"/>
  <c r="X373" i="3"/>
  <c r="U373" i="3"/>
  <c r="T373" i="3"/>
  <c r="S373" i="3"/>
  <c r="W373" i="3" s="1"/>
  <c r="X372" i="3"/>
  <c r="U372" i="3"/>
  <c r="T372" i="3"/>
  <c r="S372" i="3"/>
  <c r="T371" i="3"/>
  <c r="S371" i="3"/>
  <c r="W371" i="3" s="1"/>
  <c r="U370" i="3"/>
  <c r="T370" i="3"/>
  <c r="X370" i="3" s="1"/>
  <c r="S370" i="3"/>
  <c r="W370" i="3" s="1"/>
  <c r="U369" i="3"/>
  <c r="W369" i="3" s="1"/>
  <c r="T369" i="3"/>
  <c r="X369" i="3" s="1"/>
  <c r="U368" i="3"/>
  <c r="S368" i="3"/>
  <c r="U367" i="3"/>
  <c r="S367" i="3"/>
  <c r="W367" i="3" s="1"/>
  <c r="X366" i="3"/>
  <c r="W366" i="3"/>
  <c r="T366" i="3"/>
  <c r="X365" i="3"/>
  <c r="U365" i="3"/>
  <c r="T365" i="3"/>
  <c r="S365" i="3"/>
  <c r="W365" i="3" s="1"/>
  <c r="W364" i="3"/>
  <c r="U364" i="3"/>
  <c r="T364" i="3"/>
  <c r="X364" i="3" s="1"/>
  <c r="S364" i="3"/>
  <c r="U363" i="3"/>
  <c r="W363" i="3" s="1"/>
  <c r="T363" i="3"/>
  <c r="X363" i="3" s="1"/>
  <c r="U362" i="3"/>
  <c r="S362" i="3"/>
  <c r="W362" i="3" s="1"/>
  <c r="X361" i="3"/>
  <c r="U361" i="3"/>
  <c r="T361" i="3"/>
  <c r="S361" i="3"/>
  <c r="W361" i="3" s="1"/>
  <c r="U360" i="3"/>
  <c r="T360" i="3"/>
  <c r="X360" i="3" s="1"/>
  <c r="S360" i="3"/>
  <c r="W360" i="3" s="1"/>
  <c r="W359" i="3"/>
  <c r="U359" i="3"/>
  <c r="T359" i="3"/>
  <c r="X359" i="3" s="1"/>
  <c r="S359" i="3"/>
  <c r="U358" i="3"/>
  <c r="S358" i="3"/>
  <c r="W358" i="3" s="1"/>
  <c r="U357" i="3"/>
  <c r="S357" i="3"/>
  <c r="W357" i="3" s="1"/>
  <c r="W356" i="3"/>
  <c r="U356" i="3"/>
  <c r="T356" i="3"/>
  <c r="S356" i="3"/>
  <c r="W355" i="3"/>
  <c r="U355" i="3"/>
  <c r="S355" i="3"/>
  <c r="U354" i="3"/>
  <c r="T354" i="3"/>
  <c r="S354" i="3"/>
  <c r="W354" i="3" s="1"/>
  <c r="X353" i="3"/>
  <c r="W353" i="3"/>
  <c r="U353" i="3"/>
  <c r="S353" i="3"/>
  <c r="U352" i="3"/>
  <c r="T352" i="3"/>
  <c r="S352" i="3"/>
  <c r="U351" i="3"/>
  <c r="W351" i="3" s="1"/>
  <c r="S351" i="3"/>
  <c r="X350" i="3"/>
  <c r="U350" i="3"/>
  <c r="T350" i="3"/>
  <c r="S350" i="3"/>
  <c r="W350" i="3" s="1"/>
  <c r="W349" i="3"/>
  <c r="U349" i="3"/>
  <c r="T349" i="3"/>
  <c r="X349" i="3" s="1"/>
  <c r="S349" i="3"/>
  <c r="X348" i="3"/>
  <c r="U348" i="3"/>
  <c r="T348" i="3"/>
  <c r="S348" i="3"/>
  <c r="W348" i="3" s="1"/>
  <c r="W347" i="3"/>
  <c r="U347" i="3"/>
  <c r="T347" i="3"/>
  <c r="X347" i="3" s="1"/>
  <c r="S347" i="3"/>
  <c r="U346" i="3"/>
  <c r="S346" i="3"/>
  <c r="W346" i="3" s="1"/>
  <c r="W345" i="3"/>
  <c r="U345" i="3"/>
  <c r="T345" i="3"/>
  <c r="X345" i="3" s="1"/>
  <c r="S345" i="3"/>
  <c r="X344" i="3"/>
  <c r="U344" i="3"/>
  <c r="T344" i="3"/>
  <c r="S344" i="3"/>
  <c r="W343" i="3"/>
  <c r="U343" i="3"/>
  <c r="T343" i="3"/>
  <c r="X343" i="3" s="1"/>
  <c r="S343" i="3"/>
  <c r="W342" i="3"/>
  <c r="U342" i="3"/>
  <c r="S342" i="3"/>
  <c r="W341" i="3"/>
  <c r="U341" i="3"/>
  <c r="T341" i="3"/>
  <c r="X341" i="3" s="1"/>
  <c r="S341" i="3"/>
  <c r="W340" i="3"/>
  <c r="U340" i="3"/>
  <c r="T340" i="3"/>
  <c r="S340" i="3"/>
  <c r="X339" i="3"/>
  <c r="U339" i="3"/>
  <c r="S339" i="3"/>
  <c r="W339" i="3" s="1"/>
  <c r="X338" i="3"/>
  <c r="U338" i="3"/>
  <c r="S338" i="3"/>
  <c r="W338" i="3" s="1"/>
  <c r="X337" i="3"/>
  <c r="W337" i="3"/>
  <c r="T337" i="3"/>
  <c r="X336" i="3"/>
  <c r="W336" i="3"/>
  <c r="T336" i="3"/>
  <c r="X335" i="3"/>
  <c r="U335" i="3"/>
  <c r="T335" i="3"/>
  <c r="S335" i="3"/>
  <c r="W334" i="3"/>
  <c r="U334" i="3"/>
  <c r="T334" i="3"/>
  <c r="X334" i="3" s="1"/>
  <c r="S334" i="3"/>
  <c r="U333" i="3"/>
  <c r="S333" i="3"/>
  <c r="W333" i="3" s="1"/>
  <c r="X333" i="3" s="1"/>
  <c r="X332" i="3"/>
  <c r="U332" i="3"/>
  <c r="S332" i="3"/>
  <c r="W332" i="3" s="1"/>
  <c r="X331" i="3"/>
  <c r="U331" i="3"/>
  <c r="S331" i="3"/>
  <c r="W331" i="3" s="1"/>
  <c r="X330" i="3"/>
  <c r="T330" i="3"/>
  <c r="S330" i="3"/>
  <c r="W330" i="3" s="1"/>
  <c r="W329" i="3"/>
  <c r="U329" i="3"/>
  <c r="S329" i="3"/>
  <c r="U328" i="3"/>
  <c r="T328" i="3"/>
  <c r="S328" i="3"/>
  <c r="W328" i="3" s="1"/>
  <c r="U327" i="3"/>
  <c r="T327" i="3"/>
  <c r="S327" i="3"/>
  <c r="U326" i="3"/>
  <c r="T326" i="3"/>
  <c r="S326" i="3"/>
  <c r="T325" i="3"/>
  <c r="W324" i="3"/>
  <c r="U324" i="3"/>
  <c r="T324" i="3"/>
  <c r="S324" i="3"/>
  <c r="W323" i="3"/>
  <c r="U323" i="3"/>
  <c r="T323" i="3"/>
  <c r="S323" i="3"/>
  <c r="W322" i="3"/>
  <c r="U322" i="3"/>
  <c r="T322" i="3"/>
  <c r="S322" i="3"/>
  <c r="W321" i="3"/>
  <c r="U321" i="3"/>
  <c r="T321" i="3"/>
  <c r="S321" i="3"/>
  <c r="W320" i="3"/>
  <c r="U320" i="3"/>
  <c r="T320" i="3"/>
  <c r="S320" i="3"/>
  <c r="W319" i="3"/>
  <c r="U319" i="3"/>
  <c r="T319" i="3"/>
  <c r="S319" i="3"/>
  <c r="W318" i="3"/>
  <c r="U318" i="3"/>
  <c r="S318" i="3"/>
  <c r="U317" i="3"/>
  <c r="T317" i="3"/>
  <c r="S317" i="3"/>
  <c r="W317" i="3" s="1"/>
  <c r="U316" i="3"/>
  <c r="W316" i="3" s="1"/>
  <c r="T316" i="3"/>
  <c r="U315" i="3"/>
  <c r="S315" i="3"/>
  <c r="W315" i="3" s="1"/>
  <c r="AG314" i="3"/>
  <c r="W314" i="3"/>
  <c r="T314" i="3"/>
  <c r="W313" i="3"/>
  <c r="U313" i="3"/>
  <c r="T313" i="3"/>
  <c r="S313" i="3"/>
  <c r="W312" i="3"/>
  <c r="U312" i="3"/>
  <c r="T312" i="3"/>
  <c r="S312" i="3"/>
  <c r="W311" i="3"/>
  <c r="U311" i="3"/>
  <c r="S311" i="3"/>
  <c r="U310" i="3"/>
  <c r="T310" i="3"/>
  <c r="S310" i="3"/>
  <c r="U309" i="3"/>
  <c r="T309" i="3"/>
  <c r="S309" i="3"/>
  <c r="W309" i="3" s="1"/>
  <c r="U308" i="3"/>
  <c r="T308" i="3"/>
  <c r="S308" i="3"/>
  <c r="W308" i="3" s="1"/>
  <c r="U307" i="3"/>
  <c r="W307" i="3" s="1"/>
  <c r="S307" i="3"/>
  <c r="U306" i="3"/>
  <c r="S306" i="3"/>
  <c r="W306" i="3" s="1"/>
  <c r="U305" i="3"/>
  <c r="S305" i="3"/>
  <c r="W305" i="3" s="1"/>
  <c r="W304" i="3"/>
  <c r="U304" i="3"/>
  <c r="T304" i="3"/>
  <c r="S304" i="3"/>
  <c r="W303" i="3"/>
  <c r="U303" i="3"/>
  <c r="S303" i="3"/>
  <c r="U302" i="3"/>
  <c r="W302" i="3" s="1"/>
  <c r="S302" i="3"/>
  <c r="W301" i="3"/>
  <c r="U301" i="3"/>
  <c r="T301" i="3"/>
  <c r="S301" i="3"/>
  <c r="T300" i="3"/>
  <c r="S300" i="3"/>
  <c r="W300" i="3" s="1"/>
  <c r="U299" i="3"/>
  <c r="T299" i="3"/>
  <c r="S299" i="3"/>
  <c r="W299" i="3" s="1"/>
  <c r="U298" i="3"/>
  <c r="T298" i="3"/>
  <c r="S298" i="3"/>
  <c r="W298" i="3" s="1"/>
  <c r="U297" i="3"/>
  <c r="S297" i="3"/>
  <c r="W297" i="3" s="1"/>
  <c r="W296" i="3"/>
  <c r="U296" i="3"/>
  <c r="T296" i="3"/>
  <c r="S296" i="3"/>
  <c r="W295" i="3"/>
  <c r="U295" i="3"/>
  <c r="T295" i="3"/>
  <c r="U294" i="3"/>
  <c r="W294" i="3" s="1"/>
  <c r="S294" i="3"/>
  <c r="T293" i="3"/>
  <c r="U292" i="3"/>
  <c r="T292" i="3"/>
  <c r="S292" i="3"/>
  <c r="U291" i="3"/>
  <c r="T291" i="3"/>
  <c r="S291" i="3"/>
  <c r="W291" i="3" s="1"/>
  <c r="U290" i="3"/>
  <c r="T290" i="3"/>
  <c r="S290" i="3"/>
  <c r="W290" i="3" s="1"/>
  <c r="U289" i="3"/>
  <c r="W289" i="3" s="1"/>
  <c r="S289" i="3"/>
  <c r="W288" i="3"/>
  <c r="U288" i="3"/>
  <c r="T288" i="3"/>
  <c r="S288" i="3"/>
  <c r="AG287" i="3"/>
  <c r="T287" i="3" s="1"/>
  <c r="U287" i="3"/>
  <c r="W287" i="3" s="1"/>
  <c r="W286" i="3"/>
  <c r="U286" i="3"/>
  <c r="T286" i="3"/>
  <c r="W285" i="3"/>
  <c r="T285" i="3"/>
  <c r="U284" i="3"/>
  <c r="T284" i="3"/>
  <c r="S284" i="3"/>
  <c r="W284" i="3" s="1"/>
  <c r="U283" i="3"/>
  <c r="W283" i="3" s="1"/>
  <c r="S283" i="3"/>
  <c r="U282" i="3"/>
  <c r="S282" i="3"/>
  <c r="W282" i="3" s="1"/>
  <c r="U281" i="3"/>
  <c r="W281" i="3" s="1"/>
  <c r="U280" i="3"/>
  <c r="T280" i="3"/>
  <c r="S280" i="3"/>
  <c r="W280" i="3" s="1"/>
  <c r="U279" i="3"/>
  <c r="W279" i="3" s="1"/>
  <c r="U278" i="3"/>
  <c r="T278" i="3"/>
  <c r="S278" i="3"/>
  <c r="W278" i="3" s="1"/>
  <c r="U277" i="3"/>
  <c r="W277" i="3" s="1"/>
  <c r="U276" i="3"/>
  <c r="W276" i="3" s="1"/>
  <c r="T276" i="3"/>
  <c r="U275" i="3"/>
  <c r="S275" i="3"/>
  <c r="W275" i="3" s="1"/>
  <c r="U274" i="3"/>
  <c r="S274" i="3"/>
  <c r="W274" i="3" s="1"/>
  <c r="W273" i="3"/>
  <c r="U272" i="3"/>
  <c r="S272" i="3"/>
  <c r="W272" i="3" s="1"/>
  <c r="W271" i="3"/>
  <c r="U271" i="3"/>
  <c r="T271" i="3"/>
  <c r="S271" i="3"/>
  <c r="W270" i="3"/>
  <c r="U270" i="3"/>
  <c r="S270" i="3"/>
  <c r="U269" i="3"/>
  <c r="W269" i="3" s="1"/>
  <c r="W268" i="3"/>
  <c r="T268" i="3"/>
  <c r="U267" i="3"/>
  <c r="W267" i="3" s="1"/>
  <c r="S267" i="3"/>
  <c r="AG266" i="3"/>
  <c r="U266" i="3"/>
  <c r="W266" i="3" s="1"/>
  <c r="U265" i="3"/>
  <c r="T265" i="3"/>
  <c r="S265" i="3"/>
  <c r="W265" i="3" s="1"/>
  <c r="U264" i="3"/>
  <c r="W264" i="3" s="1"/>
  <c r="T264" i="3"/>
  <c r="W263" i="3"/>
  <c r="U263" i="3"/>
  <c r="S263" i="3"/>
  <c r="U262" i="3"/>
  <c r="W262" i="3" s="1"/>
  <c r="S262" i="3"/>
  <c r="W261" i="3"/>
  <c r="U261" i="3"/>
  <c r="T261" i="3"/>
  <c r="S261" i="3"/>
  <c r="U260" i="3"/>
  <c r="S260" i="3"/>
  <c r="W260" i="3" s="1"/>
  <c r="W259" i="3"/>
  <c r="T259" i="3"/>
  <c r="U258" i="3"/>
  <c r="W258" i="3" s="1"/>
  <c r="S258" i="3"/>
  <c r="W257" i="3"/>
  <c r="U257" i="3"/>
  <c r="T257" i="3"/>
  <c r="S257" i="3"/>
  <c r="W256" i="3"/>
  <c r="U256" i="3"/>
  <c r="T256" i="3"/>
  <c r="S256" i="3"/>
  <c r="W255" i="3"/>
  <c r="U255" i="3"/>
  <c r="T255" i="3"/>
  <c r="S255" i="3"/>
  <c r="W254" i="3"/>
  <c r="U254" i="3"/>
  <c r="T254" i="3"/>
  <c r="S254" i="3"/>
  <c r="U253" i="3"/>
  <c r="S253" i="3"/>
  <c r="W253" i="3" s="1"/>
  <c r="U252" i="3"/>
  <c r="T252" i="3"/>
  <c r="S252" i="3"/>
  <c r="W252" i="3" s="1"/>
  <c r="U251" i="3"/>
  <c r="S251" i="3"/>
  <c r="W251" i="3" s="1"/>
  <c r="W250" i="3"/>
  <c r="T250" i="3"/>
  <c r="U249" i="3"/>
  <c r="W249" i="3" s="1"/>
  <c r="T249" i="3"/>
  <c r="S249" i="3"/>
  <c r="U248" i="3"/>
  <c r="W248" i="3" s="1"/>
  <c r="X248" i="3" s="1"/>
  <c r="S248" i="3"/>
  <c r="U247" i="3"/>
  <c r="W247" i="3" s="1"/>
  <c r="X246" i="3"/>
  <c r="U246" i="3"/>
  <c r="S246" i="3"/>
  <c r="W246" i="3" s="1"/>
  <c r="W241" i="3"/>
  <c r="U241" i="3"/>
  <c r="T241" i="3"/>
  <c r="S241" i="3"/>
  <c r="W240" i="3"/>
  <c r="U240" i="3"/>
  <c r="S240" i="3"/>
  <c r="U239" i="3"/>
  <c r="W239" i="3" s="1"/>
  <c r="S239" i="3"/>
  <c r="U238" i="3"/>
  <c r="W238" i="3" s="1"/>
  <c r="T238" i="3"/>
  <c r="S238" i="3"/>
  <c r="U237" i="3"/>
  <c r="W237" i="3" s="1"/>
  <c r="T237" i="3"/>
  <c r="S237" i="3"/>
  <c r="U236" i="3"/>
  <c r="S236" i="3"/>
  <c r="W236" i="3" s="1"/>
  <c r="U235" i="3"/>
  <c r="W235" i="3" s="1"/>
  <c r="T235" i="3"/>
  <c r="W234" i="3"/>
  <c r="U234" i="3"/>
  <c r="T234" i="3"/>
  <c r="S234" i="3"/>
  <c r="W233" i="3"/>
  <c r="U233" i="3"/>
  <c r="T233" i="3"/>
  <c r="S233" i="3"/>
  <c r="W232" i="3"/>
  <c r="U232" i="3"/>
  <c r="T232" i="3"/>
  <c r="S232" i="3"/>
  <c r="W231" i="3"/>
  <c r="U231" i="3"/>
  <c r="T231" i="3"/>
  <c r="S231" i="3"/>
  <c r="W230" i="3"/>
  <c r="U230" i="3"/>
  <c r="S230" i="3"/>
  <c r="AG229" i="3"/>
  <c r="W229" i="3"/>
  <c r="U229" i="3"/>
  <c r="T229" i="3"/>
  <c r="U228" i="3"/>
  <c r="T228" i="3"/>
  <c r="S228" i="3"/>
  <c r="U227" i="3"/>
  <c r="W227" i="3" s="1"/>
  <c r="S227" i="3"/>
  <c r="U226" i="3"/>
  <c r="W226" i="3" s="1"/>
  <c r="T226" i="3"/>
  <c r="AG225" i="3"/>
  <c r="U225" i="3"/>
  <c r="W225" i="3" s="1"/>
  <c r="T225" i="3"/>
  <c r="U224" i="3"/>
  <c r="T224" i="3"/>
  <c r="S224" i="3"/>
  <c r="W224" i="3" s="1"/>
  <c r="U223" i="3"/>
  <c r="T223" i="3"/>
  <c r="S223" i="3"/>
  <c r="W223" i="3" s="1"/>
  <c r="U222" i="3"/>
  <c r="T222" i="3"/>
  <c r="S222" i="3"/>
  <c r="W222" i="3" s="1"/>
  <c r="U221" i="3"/>
  <c r="T221" i="3"/>
  <c r="S221" i="3"/>
  <c r="W221" i="3" s="1"/>
  <c r="U220" i="3"/>
  <c r="T220" i="3"/>
  <c r="S220" i="3"/>
  <c r="W220" i="3" s="1"/>
  <c r="U219" i="3"/>
  <c r="T219" i="3"/>
  <c r="S219" i="3"/>
  <c r="W219" i="3" s="1"/>
  <c r="U218" i="3"/>
  <c r="T218" i="3"/>
  <c r="S218" i="3"/>
  <c r="W218" i="3" s="1"/>
  <c r="U217" i="3"/>
  <c r="T217" i="3"/>
  <c r="S217" i="3"/>
  <c r="W217" i="3" s="1"/>
  <c r="U216" i="3"/>
  <c r="T216" i="3"/>
  <c r="S216" i="3"/>
  <c r="W216" i="3" s="1"/>
  <c r="U215" i="3"/>
  <c r="T215" i="3"/>
  <c r="S215" i="3"/>
  <c r="W215" i="3" s="1"/>
  <c r="U214" i="3"/>
  <c r="T214" i="3"/>
  <c r="S214" i="3"/>
  <c r="W214" i="3" s="1"/>
  <c r="U213" i="3"/>
  <c r="T213" i="3"/>
  <c r="S213" i="3"/>
  <c r="W213" i="3" s="1"/>
  <c r="U212" i="3"/>
  <c r="T212" i="3"/>
  <c r="S212" i="3"/>
  <c r="W212" i="3" s="1"/>
  <c r="T211" i="3"/>
  <c r="S211" i="3"/>
  <c r="W211" i="3" s="1"/>
  <c r="W210" i="3"/>
  <c r="U210" i="3"/>
  <c r="T210" i="3"/>
  <c r="S210" i="3"/>
  <c r="W209" i="3"/>
  <c r="U209" i="3"/>
  <c r="T209" i="3"/>
  <c r="S209" i="3"/>
  <c r="W208" i="3"/>
  <c r="U208" i="3"/>
  <c r="T208" i="3"/>
  <c r="S208" i="3"/>
  <c r="W207" i="3"/>
  <c r="U207" i="3"/>
  <c r="S207" i="3"/>
  <c r="U206" i="3"/>
  <c r="T206" i="3"/>
  <c r="S206" i="3"/>
  <c r="W206" i="3" s="1"/>
  <c r="U205" i="3"/>
  <c r="T205" i="3"/>
  <c r="S205" i="3"/>
  <c r="W205" i="3" s="1"/>
  <c r="U204" i="3"/>
  <c r="T204" i="3"/>
  <c r="S204" i="3"/>
  <c r="AG203" i="3"/>
  <c r="W203" i="3"/>
  <c r="U203" i="3"/>
  <c r="T203" i="3"/>
  <c r="U202" i="3"/>
  <c r="W202" i="3" s="1"/>
  <c r="S202" i="3"/>
  <c r="W201" i="3"/>
  <c r="U201" i="3"/>
  <c r="T201" i="3"/>
  <c r="U200" i="3"/>
  <c r="T200" i="3"/>
  <c r="S200" i="3"/>
  <c r="W200" i="3" s="1"/>
  <c r="U199" i="3"/>
  <c r="T199" i="3"/>
  <c r="S199" i="3"/>
  <c r="W199" i="3" s="1"/>
  <c r="U198" i="3"/>
  <c r="T198" i="3"/>
  <c r="S198" i="3"/>
  <c r="W198" i="3" s="1"/>
  <c r="U197" i="3"/>
  <c r="T197" i="3"/>
  <c r="S197" i="3"/>
  <c r="W197" i="3" s="1"/>
  <c r="U196" i="3"/>
  <c r="T196" i="3"/>
  <c r="S196" i="3"/>
  <c r="W196" i="3" s="1"/>
  <c r="U195" i="3"/>
  <c r="S195" i="3"/>
  <c r="W195" i="3" s="1"/>
  <c r="W194" i="3"/>
  <c r="U194" i="3"/>
  <c r="T194" i="3"/>
  <c r="S194" i="3"/>
  <c r="W193" i="3"/>
  <c r="U193" i="3"/>
  <c r="T193" i="3"/>
  <c r="S193" i="3"/>
  <c r="W192" i="3"/>
  <c r="U192" i="3"/>
  <c r="T192" i="3"/>
  <c r="S192" i="3"/>
  <c r="W191" i="3"/>
  <c r="U191" i="3"/>
  <c r="S191" i="3"/>
  <c r="U190" i="3"/>
  <c r="W190" i="3" s="1"/>
  <c r="S190" i="3"/>
  <c r="W189" i="3"/>
  <c r="U189" i="3"/>
  <c r="T189" i="3"/>
  <c r="S189" i="3"/>
  <c r="W188" i="3"/>
  <c r="U188" i="3"/>
  <c r="T188" i="3"/>
  <c r="S188" i="3"/>
  <c r="W187" i="3"/>
  <c r="U187" i="3"/>
  <c r="T187" i="3"/>
  <c r="S187" i="3"/>
  <c r="W186" i="3"/>
  <c r="U186" i="3"/>
  <c r="T186" i="3"/>
  <c r="S186" i="3"/>
  <c r="U184" i="3"/>
  <c r="S184" i="3"/>
  <c r="W184" i="3" s="1"/>
  <c r="AG183" i="3"/>
  <c r="W183" i="3"/>
  <c r="U183" i="3"/>
  <c r="T183" i="3"/>
  <c r="U182" i="3"/>
  <c r="T182" i="3"/>
  <c r="S182" i="3"/>
  <c r="W182" i="3" s="1"/>
  <c r="AT181" i="3"/>
  <c r="AS181" i="3"/>
  <c r="AG181" i="3"/>
  <c r="W181" i="3"/>
  <c r="U181" i="3"/>
  <c r="T181" i="3"/>
  <c r="U180" i="3"/>
  <c r="T180" i="3"/>
  <c r="S180" i="3"/>
  <c r="W180" i="3" s="1"/>
  <c r="U179" i="3"/>
  <c r="T179" i="3"/>
  <c r="S179" i="3"/>
  <c r="U178" i="3"/>
  <c r="W178" i="3" s="1"/>
  <c r="T178" i="3"/>
  <c r="AT177" i="3"/>
  <c r="AS177" i="3"/>
  <c r="W177" i="3"/>
  <c r="U177" i="3"/>
  <c r="T177" i="3"/>
  <c r="S177" i="3"/>
  <c r="W176" i="3"/>
  <c r="U176" i="3"/>
  <c r="T176" i="3"/>
  <c r="U175" i="3"/>
  <c r="W175" i="3" s="1"/>
  <c r="S175" i="3"/>
  <c r="W174" i="3"/>
  <c r="U174" i="3"/>
  <c r="T174" i="3"/>
  <c r="U173" i="3"/>
  <c r="T173" i="3"/>
  <c r="S173" i="3"/>
  <c r="W173" i="3" s="1"/>
  <c r="U172" i="3"/>
  <c r="T172" i="3"/>
  <c r="S172" i="3"/>
  <c r="W172" i="3" s="1"/>
  <c r="U171" i="3"/>
  <c r="T171" i="3"/>
  <c r="S171" i="3"/>
  <c r="W171" i="3" s="1"/>
  <c r="U170" i="3"/>
  <c r="T170" i="3"/>
  <c r="S170" i="3"/>
  <c r="W170" i="3" s="1"/>
  <c r="U169" i="3"/>
  <c r="T169" i="3"/>
  <c r="S169" i="3"/>
  <c r="W169" i="3" s="1"/>
  <c r="U168" i="3"/>
  <c r="W168" i="3" s="1"/>
  <c r="T168" i="3"/>
  <c r="AT167" i="3"/>
  <c r="AS167" i="3"/>
  <c r="W167" i="3"/>
  <c r="U167" i="3"/>
  <c r="T167" i="3"/>
  <c r="U166" i="3"/>
  <c r="S166" i="3"/>
  <c r="W166" i="3" s="1"/>
  <c r="W165" i="3"/>
  <c r="U165" i="3"/>
  <c r="T165" i="3"/>
  <c r="S165" i="3"/>
  <c r="W164" i="3"/>
  <c r="U164" i="3"/>
  <c r="T164" i="3"/>
  <c r="S164" i="3"/>
  <c r="W163" i="3"/>
  <c r="U163" i="3"/>
  <c r="T163" i="3"/>
  <c r="S163" i="3"/>
  <c r="W162" i="3"/>
  <c r="U162" i="3"/>
  <c r="T162" i="3"/>
  <c r="S162" i="3"/>
  <c r="W161" i="3"/>
  <c r="U161" i="3"/>
  <c r="S161" i="3"/>
  <c r="AG160" i="3"/>
  <c r="W160" i="3"/>
  <c r="U160" i="3"/>
  <c r="T160" i="3"/>
  <c r="U159" i="3"/>
  <c r="T159" i="3"/>
  <c r="S159" i="3"/>
  <c r="W159" i="3" s="1"/>
  <c r="U158" i="3"/>
  <c r="T158" i="3"/>
  <c r="S158" i="3"/>
  <c r="W158" i="3" s="1"/>
  <c r="U157" i="3"/>
  <c r="T157" i="3"/>
  <c r="S157" i="3"/>
  <c r="U156" i="3"/>
  <c r="W156" i="3" s="1"/>
  <c r="S156" i="3"/>
  <c r="W154" i="3"/>
  <c r="U154" i="3"/>
  <c r="T154" i="3"/>
  <c r="S154" i="3"/>
  <c r="W153" i="3"/>
  <c r="U153" i="3"/>
  <c r="T153" i="3"/>
  <c r="S153" i="3"/>
  <c r="W152" i="3"/>
  <c r="U152" i="3"/>
  <c r="T152" i="3"/>
  <c r="U151" i="3"/>
  <c r="T151" i="3"/>
  <c r="S151" i="3"/>
  <c r="W151" i="3" s="1"/>
  <c r="U150" i="3"/>
  <c r="T150" i="3"/>
  <c r="S150" i="3"/>
  <c r="W150" i="3" s="1"/>
  <c r="AT149" i="3"/>
  <c r="AS149" i="3"/>
  <c r="U149" i="3"/>
  <c r="W149" i="3" s="1"/>
  <c r="S149" i="3"/>
  <c r="W148" i="3"/>
  <c r="U148" i="3"/>
  <c r="T148" i="3"/>
  <c r="U147" i="3"/>
  <c r="T147" i="3"/>
  <c r="S147" i="3"/>
  <c r="W147" i="3" s="1"/>
  <c r="U146" i="3"/>
  <c r="S146" i="3"/>
  <c r="W146" i="3" s="1"/>
  <c r="AT145" i="3"/>
  <c r="AS145" i="3"/>
  <c r="AG145" i="3"/>
  <c r="T145" i="3" s="1"/>
  <c r="U145" i="3"/>
  <c r="W145" i="3" s="1"/>
  <c r="W144" i="3"/>
  <c r="T144" i="3"/>
  <c r="W143" i="3"/>
  <c r="U143" i="3"/>
  <c r="T143" i="3"/>
  <c r="S143" i="3"/>
  <c r="AT142" i="3"/>
  <c r="AS142" i="3"/>
  <c r="W142" i="3"/>
  <c r="U142" i="3"/>
  <c r="T142" i="3"/>
  <c r="S142" i="3"/>
  <c r="W141" i="3"/>
  <c r="U141" i="3"/>
  <c r="T141" i="3"/>
  <c r="S141" i="3"/>
  <c r="T140" i="3"/>
  <c r="S140" i="3"/>
  <c r="W140" i="3" s="1"/>
  <c r="U139" i="3"/>
  <c r="T139" i="3"/>
  <c r="S139" i="3"/>
  <c r="W139" i="3" s="1"/>
  <c r="U138" i="3"/>
  <c r="T138" i="3"/>
  <c r="S138" i="3"/>
  <c r="W138" i="3" s="1"/>
  <c r="U137" i="3"/>
  <c r="T137" i="3"/>
  <c r="S137" i="3"/>
  <c r="W137" i="3" s="1"/>
  <c r="U136" i="3"/>
  <c r="S136" i="3"/>
  <c r="W136" i="3" s="1"/>
  <c r="AG135" i="3"/>
  <c r="T135" i="3" s="1"/>
  <c r="U135" i="3"/>
  <c r="W135" i="3" s="1"/>
  <c r="W134" i="3"/>
  <c r="U134" i="3"/>
  <c r="T134" i="3"/>
  <c r="S134" i="3"/>
  <c r="W133" i="3"/>
  <c r="U133" i="3"/>
  <c r="T133" i="3"/>
  <c r="W132" i="3"/>
  <c r="T132" i="3"/>
  <c r="U131" i="3"/>
  <c r="W131" i="3" s="1"/>
  <c r="T131" i="3"/>
  <c r="W130" i="3"/>
  <c r="U130" i="3"/>
  <c r="T130" i="3"/>
  <c r="S130" i="3"/>
  <c r="W129" i="3"/>
  <c r="U129" i="3"/>
  <c r="T129" i="3"/>
  <c r="S129" i="3"/>
  <c r="W128" i="3"/>
  <c r="U128" i="3"/>
  <c r="T128" i="3"/>
  <c r="S128" i="3"/>
  <c r="W127" i="3"/>
  <c r="U127" i="3"/>
  <c r="T127" i="3"/>
  <c r="S127" i="3"/>
  <c r="W126" i="3"/>
  <c r="U126" i="3"/>
  <c r="T126" i="3"/>
  <c r="S126" i="3"/>
  <c r="W125" i="3"/>
  <c r="U125" i="3"/>
  <c r="T125" i="3"/>
  <c r="S125" i="3"/>
  <c r="W124" i="3"/>
  <c r="U124" i="3"/>
  <c r="T124" i="3"/>
  <c r="S124" i="3"/>
  <c r="W123" i="3"/>
  <c r="U123" i="3"/>
  <c r="T123" i="3"/>
  <c r="S123" i="3"/>
  <c r="AT122" i="3"/>
  <c r="AS122" i="3"/>
  <c r="U122" i="3"/>
  <c r="S122" i="3"/>
  <c r="W122" i="3" s="1"/>
  <c r="U121" i="3"/>
  <c r="T121" i="3"/>
  <c r="S121" i="3"/>
  <c r="W121" i="3" s="1"/>
  <c r="U120" i="3"/>
  <c r="T120" i="3"/>
  <c r="S120" i="3"/>
  <c r="W120" i="3" s="1"/>
  <c r="U119" i="3"/>
  <c r="W119" i="3" s="1"/>
  <c r="T119" i="3"/>
  <c r="W118" i="3"/>
  <c r="U118" i="3"/>
  <c r="T118" i="3"/>
  <c r="S118" i="3"/>
  <c r="AT117" i="3"/>
  <c r="AS117" i="3"/>
  <c r="U117" i="3"/>
  <c r="W117" i="3" s="1"/>
  <c r="W116" i="3"/>
  <c r="U116" i="3"/>
  <c r="S116" i="3"/>
  <c r="U115" i="3"/>
  <c r="W115" i="3" s="1"/>
  <c r="T115" i="3"/>
  <c r="S115" i="3"/>
  <c r="U114" i="3"/>
  <c r="W114" i="3" s="1"/>
  <c r="T114" i="3"/>
  <c r="S114" i="3"/>
  <c r="U113" i="3"/>
  <c r="W113" i="3" s="1"/>
  <c r="T113" i="3"/>
  <c r="S113" i="3"/>
  <c r="U112" i="3"/>
  <c r="W112" i="3" s="1"/>
  <c r="T112" i="3"/>
  <c r="U111" i="3"/>
  <c r="W111" i="3" s="1"/>
  <c r="T111" i="3"/>
  <c r="S111" i="3"/>
  <c r="U110" i="3"/>
  <c r="W110" i="3" s="1"/>
  <c r="T110" i="3"/>
  <c r="S110" i="3"/>
  <c r="AT109" i="3"/>
  <c r="AS109" i="3"/>
  <c r="W109" i="3"/>
  <c r="U109" i="3"/>
  <c r="T109" i="3"/>
  <c r="S109" i="3"/>
  <c r="T108" i="3"/>
  <c r="AT107" i="3"/>
  <c r="AS107" i="3"/>
  <c r="U107" i="3"/>
  <c r="W107" i="3" s="1"/>
  <c r="T107" i="3"/>
  <c r="S107" i="3"/>
  <c r="U106" i="3"/>
  <c r="W106" i="3" s="1"/>
  <c r="T106" i="3"/>
  <c r="AT105" i="3"/>
  <c r="AS105" i="3"/>
  <c r="W105" i="3"/>
  <c r="U105" i="3"/>
  <c r="T105" i="3"/>
  <c r="U104" i="3"/>
  <c r="W104" i="3" s="1"/>
  <c r="T104" i="3"/>
  <c r="U103" i="3"/>
  <c r="W103" i="3" s="1"/>
  <c r="T103" i="3"/>
  <c r="U102" i="3"/>
  <c r="T102" i="3"/>
  <c r="S102" i="3"/>
  <c r="W102" i="3" s="1"/>
  <c r="U101" i="3"/>
  <c r="W101" i="3" s="1"/>
  <c r="T101" i="3"/>
  <c r="W100" i="3"/>
  <c r="U100" i="3"/>
  <c r="T100" i="3"/>
  <c r="S100" i="3"/>
  <c r="W99" i="3"/>
  <c r="U99" i="3"/>
  <c r="T99" i="3"/>
  <c r="S99" i="3"/>
  <c r="AT98" i="3"/>
  <c r="AS98" i="3"/>
  <c r="U98" i="3"/>
  <c r="S98" i="3"/>
  <c r="W98" i="3" s="1"/>
  <c r="U97" i="3"/>
  <c r="T97" i="3"/>
  <c r="S97" i="3"/>
  <c r="W97" i="3" s="1"/>
  <c r="U96" i="3"/>
  <c r="T96" i="3"/>
  <c r="S96" i="3"/>
  <c r="W96" i="3" s="1"/>
  <c r="U95" i="3"/>
  <c r="S95" i="3"/>
  <c r="W95" i="3" s="1"/>
  <c r="AT94" i="3"/>
  <c r="AS94" i="3"/>
  <c r="U94" i="3"/>
  <c r="S94" i="3"/>
  <c r="W94" i="3" s="1"/>
  <c r="U93" i="3"/>
  <c r="T93" i="3"/>
  <c r="S93" i="3"/>
  <c r="W93" i="3" s="1"/>
  <c r="U92" i="3"/>
  <c r="T92" i="3"/>
  <c r="S92" i="3"/>
  <c r="W92" i="3" s="1"/>
  <c r="U91" i="3"/>
  <c r="T91" i="3"/>
  <c r="S91" i="3"/>
  <c r="W91" i="3" s="1"/>
  <c r="W90" i="3"/>
  <c r="T90" i="3"/>
  <c r="U89" i="3"/>
  <c r="W89" i="3" s="1"/>
  <c r="T89" i="3"/>
  <c r="S89" i="3"/>
  <c r="U88" i="3"/>
  <c r="W88" i="3" s="1"/>
  <c r="S88" i="3"/>
  <c r="U87" i="3"/>
  <c r="W87" i="3" s="1"/>
  <c r="T87" i="3"/>
  <c r="S87" i="3"/>
  <c r="T86" i="3"/>
  <c r="S86" i="3"/>
  <c r="W86" i="3" s="1"/>
  <c r="U85" i="3"/>
  <c r="T85" i="3"/>
  <c r="S85" i="3"/>
  <c r="W85" i="3" s="1"/>
  <c r="U84" i="3"/>
  <c r="T84" i="3"/>
  <c r="S84" i="3"/>
  <c r="W84" i="3" s="1"/>
  <c r="U83" i="3"/>
  <c r="T83" i="3"/>
  <c r="S83" i="3"/>
  <c r="W83" i="3" s="1"/>
  <c r="U82" i="3"/>
  <c r="T82" i="3"/>
  <c r="S82" i="3"/>
  <c r="W82" i="3" s="1"/>
  <c r="U81" i="3"/>
  <c r="T81" i="3"/>
  <c r="S81" i="3"/>
  <c r="W81" i="3" s="1"/>
  <c r="U80" i="3"/>
  <c r="T80" i="3"/>
  <c r="S80" i="3"/>
  <c r="W80" i="3" s="1"/>
  <c r="U79" i="3"/>
  <c r="T79" i="3"/>
  <c r="S79" i="3"/>
  <c r="W79" i="3" s="1"/>
  <c r="U78" i="3"/>
  <c r="T78" i="3"/>
  <c r="S78" i="3"/>
  <c r="W78" i="3" s="1"/>
  <c r="AT77" i="3"/>
  <c r="AS77" i="3"/>
  <c r="U77" i="3"/>
  <c r="W77" i="3" s="1"/>
  <c r="T77" i="3"/>
  <c r="U76" i="3"/>
  <c r="W76" i="3" s="1"/>
  <c r="T76" i="3"/>
  <c r="U75" i="3"/>
  <c r="W75" i="3" s="1"/>
  <c r="T75" i="3"/>
  <c r="W74" i="3"/>
  <c r="U74" i="3"/>
  <c r="T74" i="3"/>
  <c r="S74" i="3"/>
  <c r="W73" i="3"/>
  <c r="U73" i="3"/>
  <c r="T73" i="3"/>
  <c r="S73" i="3"/>
  <c r="W72" i="3"/>
  <c r="U72" i="3"/>
  <c r="T72" i="3"/>
  <c r="S72" i="3"/>
  <c r="W71" i="3"/>
  <c r="U71" i="3"/>
  <c r="T71" i="3"/>
  <c r="S71" i="3"/>
  <c r="AS70" i="3"/>
  <c r="U70" i="3"/>
  <c r="W70" i="3" s="1"/>
  <c r="T70" i="3"/>
  <c r="AT69" i="3"/>
  <c r="AS69" i="3"/>
  <c r="U69" i="3"/>
  <c r="S69" i="3"/>
  <c r="W69" i="3" s="1"/>
  <c r="U68" i="3"/>
  <c r="S68" i="3"/>
  <c r="W68" i="3" s="1"/>
  <c r="W67" i="3"/>
  <c r="U67" i="3"/>
  <c r="T67" i="3"/>
  <c r="S67" i="3"/>
  <c r="W66" i="3"/>
  <c r="U66" i="3"/>
  <c r="T66" i="3"/>
  <c r="S66" i="3"/>
  <c r="W65" i="3"/>
  <c r="U65" i="3"/>
  <c r="T65" i="3"/>
  <c r="S65" i="3"/>
  <c r="W64" i="3"/>
  <c r="S64" i="3"/>
  <c r="U63" i="3"/>
  <c r="W63" i="3" s="1"/>
  <c r="T63" i="3"/>
  <c r="S63" i="3"/>
  <c r="U62" i="3"/>
  <c r="W62" i="3" s="1"/>
  <c r="T62" i="3"/>
  <c r="S62" i="3"/>
  <c r="U61" i="3"/>
  <c r="W61" i="3" s="1"/>
  <c r="T61" i="3"/>
  <c r="S61" i="3"/>
  <c r="U60" i="3"/>
  <c r="W60" i="3" s="1"/>
  <c r="T60" i="3"/>
  <c r="S60" i="3"/>
  <c r="U59" i="3"/>
  <c r="W59" i="3" s="1"/>
  <c r="T59" i="3"/>
  <c r="S59" i="3"/>
  <c r="U58" i="3"/>
  <c r="W58" i="3" s="1"/>
  <c r="T58" i="3"/>
  <c r="W57" i="3"/>
  <c r="U56" i="3"/>
  <c r="W56" i="3" s="1"/>
  <c r="T56" i="3"/>
  <c r="S56" i="3"/>
  <c r="U55" i="3"/>
  <c r="W55" i="3" s="1"/>
  <c r="T55" i="3"/>
  <c r="S55" i="3"/>
  <c r="U54" i="3"/>
  <c r="W54" i="3" s="1"/>
  <c r="T54" i="3"/>
  <c r="S54" i="3"/>
  <c r="U53" i="3"/>
  <c r="W53" i="3" s="1"/>
  <c r="T53" i="3"/>
  <c r="S53" i="3"/>
  <c r="U52" i="3"/>
  <c r="W52" i="3" s="1"/>
  <c r="T52" i="3"/>
  <c r="AT51" i="3"/>
  <c r="AS51" i="3"/>
  <c r="U51" i="3"/>
  <c r="W51" i="3" s="1"/>
  <c r="S51" i="3"/>
  <c r="U50" i="3"/>
  <c r="W50" i="3" s="1"/>
  <c r="W49" i="3"/>
  <c r="U49" i="3"/>
  <c r="T49" i="3"/>
  <c r="U48" i="3"/>
  <c r="W48" i="3" s="1"/>
  <c r="T48" i="3"/>
  <c r="S48" i="3"/>
  <c r="U47" i="3"/>
  <c r="T47" i="3"/>
  <c r="S47" i="3"/>
  <c r="U46" i="3"/>
  <c r="W46" i="3" s="1"/>
  <c r="T46" i="3"/>
  <c r="S46" i="3"/>
  <c r="AT45" i="3"/>
  <c r="AS45" i="3"/>
  <c r="W45" i="3"/>
  <c r="U45" i="3"/>
  <c r="W44" i="3"/>
  <c r="T44" i="3"/>
  <c r="W43" i="3"/>
  <c r="U43" i="3"/>
  <c r="T43" i="3"/>
  <c r="S43" i="3"/>
  <c r="W42" i="3"/>
  <c r="U42" i="3"/>
  <c r="T42" i="3"/>
  <c r="S42" i="3"/>
  <c r="W41" i="3"/>
  <c r="U41" i="3"/>
  <c r="T41" i="3"/>
  <c r="S41" i="3"/>
  <c r="AT40" i="3"/>
  <c r="AS40" i="3"/>
  <c r="U40" i="3"/>
  <c r="S40" i="3"/>
  <c r="W40" i="3" s="1"/>
  <c r="AT39" i="3"/>
  <c r="AS39" i="3"/>
  <c r="U39" i="3"/>
  <c r="W39" i="3" s="1"/>
  <c r="U38" i="3"/>
  <c r="T38" i="3"/>
  <c r="S38" i="3"/>
  <c r="W38" i="3" s="1"/>
  <c r="U37" i="3"/>
  <c r="T37" i="3"/>
  <c r="S37" i="3"/>
  <c r="W37" i="3" s="1"/>
  <c r="AT36" i="3"/>
  <c r="AS36" i="3"/>
  <c r="U36" i="3"/>
  <c r="W36" i="3" s="1"/>
  <c r="S36" i="3"/>
  <c r="AT35" i="3"/>
  <c r="AS35" i="3"/>
  <c r="W35" i="3"/>
  <c r="U35" i="3"/>
  <c r="S35" i="3"/>
  <c r="AT34" i="3"/>
  <c r="AS34" i="3"/>
  <c r="U34" i="3"/>
  <c r="S34" i="3"/>
  <c r="W34" i="3" s="1"/>
  <c r="AT33" i="3"/>
  <c r="AS33" i="3"/>
  <c r="U33" i="3"/>
  <c r="S33" i="3"/>
  <c r="W33" i="3" s="1"/>
  <c r="AT32" i="3"/>
  <c r="AS32" i="3"/>
  <c r="U32" i="3"/>
  <c r="W32" i="3" s="1"/>
  <c r="S32" i="3"/>
  <c r="AT31" i="3"/>
  <c r="AS31" i="3"/>
  <c r="W31" i="3"/>
  <c r="U31" i="3"/>
  <c r="S31" i="3"/>
  <c r="U30" i="3"/>
  <c r="W30" i="3" s="1"/>
  <c r="T30" i="3"/>
  <c r="S30" i="3"/>
  <c r="AT29" i="3"/>
  <c r="AS29" i="3"/>
  <c r="U29" i="3"/>
  <c r="S29" i="3"/>
  <c r="W29" i="3" s="1"/>
  <c r="W28" i="3"/>
  <c r="U28" i="3"/>
  <c r="T28" i="3"/>
  <c r="S28" i="3"/>
  <c r="W27" i="3"/>
  <c r="U27" i="3"/>
  <c r="T27" i="3"/>
  <c r="S27" i="3"/>
  <c r="AT26" i="3"/>
  <c r="AS26" i="3"/>
  <c r="U26" i="3"/>
  <c r="S26" i="3"/>
  <c r="W26" i="3" s="1"/>
  <c r="AT25" i="3"/>
  <c r="AS25" i="3"/>
  <c r="U25" i="3"/>
  <c r="W25" i="3" s="1"/>
  <c r="S25" i="3"/>
  <c r="AT24" i="3"/>
  <c r="AS24" i="3"/>
  <c r="W24" i="3"/>
  <c r="U24" i="3"/>
  <c r="S24" i="3"/>
  <c r="AT23" i="3"/>
  <c r="AS23" i="3"/>
  <c r="U23" i="3"/>
  <c r="S23" i="3"/>
  <c r="W23" i="3" s="1"/>
  <c r="W22" i="3"/>
  <c r="U22" i="3"/>
  <c r="T22" i="3"/>
  <c r="S22" i="3"/>
  <c r="W21" i="3"/>
  <c r="U21" i="3"/>
  <c r="T21" i="3"/>
  <c r="S21" i="3"/>
  <c r="W20" i="3"/>
  <c r="U20" i="3"/>
  <c r="T20" i="3"/>
  <c r="S20" i="3"/>
  <c r="U19" i="3"/>
  <c r="T19" i="3"/>
  <c r="AT18" i="3"/>
  <c r="AS18" i="3"/>
  <c r="W18" i="3"/>
  <c r="U18" i="3"/>
  <c r="S18" i="3"/>
  <c r="U17" i="3"/>
  <c r="W17" i="3" s="1"/>
  <c r="T17" i="3"/>
  <c r="S17" i="3"/>
  <c r="U16" i="3"/>
  <c r="W16" i="3" s="1"/>
  <c r="T16" i="3"/>
  <c r="S16" i="3"/>
  <c r="AT15" i="3"/>
  <c r="AS15" i="3"/>
  <c r="U15" i="3"/>
  <c r="S15" i="3"/>
  <c r="W15" i="3" s="1"/>
  <c r="AT14" i="3"/>
  <c r="AS14" i="3"/>
  <c r="U14" i="3"/>
  <c r="S14" i="3"/>
  <c r="W14" i="3" s="1"/>
  <c r="U13" i="3"/>
  <c r="T13" i="3"/>
  <c r="S13" i="3"/>
  <c r="W13" i="3" s="1"/>
  <c r="AT12" i="3"/>
  <c r="AS12" i="3"/>
  <c r="U12" i="3"/>
  <c r="W12" i="3" s="1"/>
  <c r="S12" i="3"/>
  <c r="AT11" i="3"/>
  <c r="AS11" i="3"/>
  <c r="W11" i="3"/>
  <c r="U11" i="3"/>
  <c r="S11" i="3"/>
  <c r="AT10" i="3"/>
  <c r="AS10" i="3"/>
  <c r="U10" i="3"/>
  <c r="S10" i="3"/>
  <c r="W10" i="3" s="1"/>
  <c r="AT9" i="3"/>
  <c r="AS9" i="3"/>
  <c r="U9" i="3"/>
  <c r="S9" i="3"/>
  <c r="W9" i="3" s="1"/>
  <c r="AT8" i="3"/>
  <c r="AS8" i="3"/>
  <c r="U8" i="3"/>
  <c r="W8" i="3" s="1"/>
  <c r="S8" i="3"/>
  <c r="AT7" i="3"/>
  <c r="AS7" i="3"/>
  <c r="W7" i="3"/>
  <c r="U7" i="3"/>
  <c r="S7" i="3"/>
  <c r="AT6" i="3"/>
  <c r="AS6" i="3"/>
  <c r="U6" i="3"/>
  <c r="S6" i="3"/>
  <c r="W6" i="3" s="1"/>
  <c r="T5" i="3"/>
  <c r="AT4" i="3"/>
  <c r="AS4" i="3"/>
  <c r="U4" i="3"/>
  <c r="W4" i="3" s="1"/>
  <c r="S4" i="3"/>
  <c r="AT3" i="3"/>
  <c r="AS3" i="3"/>
  <c r="W3" i="3"/>
  <c r="U3" i="3"/>
  <c r="S3" i="3"/>
  <c r="AT2" i="3"/>
  <c r="AS2" i="3"/>
  <c r="U2" i="3"/>
  <c r="S2" i="3"/>
  <c r="W2" i="3" s="1"/>
  <c r="W157" i="3" l="1"/>
  <c r="W179" i="3"/>
  <c r="W204" i="3"/>
  <c r="W292" i="3"/>
  <c r="W310" i="3"/>
  <c r="W326" i="3"/>
  <c r="W335" i="3"/>
  <c r="W228" i="3"/>
  <c r="W327" i="3"/>
  <c r="W344" i="3"/>
  <c r="W352" i="3"/>
  <c r="W368" i="3"/>
  <c r="W447" i="3"/>
  <c r="W472" i="3"/>
  <c r="W490" i="3"/>
  <c r="W521" i="3"/>
  <c r="W529" i="3"/>
  <c r="W533" i="3"/>
  <c r="W390" i="3"/>
  <c r="W372" i="3"/>
  <c r="W395" i="3"/>
  <c r="W403" i="3"/>
  <c r="W414" i="3"/>
  <c r="W438" i="3"/>
  <c r="W465" i="3"/>
  <c r="W480" i="3"/>
  <c r="W491" i="3"/>
  <c r="W507" i="3"/>
</calcChain>
</file>

<file path=xl/comments1.xml><?xml version="1.0" encoding="utf-8"?>
<comments xmlns="http://schemas.openxmlformats.org/spreadsheetml/2006/main">
  <authors>
    <author>dqu</author>
    <author>Sophie GUYON</author>
    <author>Jacqueline VILLEMIN</author>
    <author>Daubie, Jean-Francois</author>
    <author>WILHELM, Romain</author>
    <author>Mansuy, Sylvie</author>
    <author>Thenot, Arnaud</author>
    <author>Thieriot, Gilles</author>
    <author>Remy, Jean-Francois</author>
    <author>Ruggeri, Stephane</author>
  </authors>
  <commentList>
    <comment ref="C1" authorId="0" shapeId="0">
      <text>
        <r>
          <rPr>
            <sz val="8"/>
            <color indexed="81"/>
            <rFont val="Tahoma"/>
            <family val="2"/>
          </rPr>
          <t xml:space="preserve">prendre l'info dans le fichier info fournisseur sur Qualfrn
</t>
        </r>
      </text>
    </comment>
    <comment ref="O1" authorId="1" shapeId="0">
      <text>
        <r>
          <rPr>
            <sz val="8"/>
            <color indexed="81"/>
            <rFont val="Tahoma"/>
            <family val="2"/>
          </rPr>
          <t xml:space="preserve">Reprendre le défaut indiqué sur le PVI envoyé au fournisseur
</t>
        </r>
      </text>
    </comment>
    <comment ref="Q1" authorId="1" shapeId="0">
      <text>
        <r>
          <rPr>
            <b/>
            <sz val="8"/>
            <color indexed="81"/>
            <rFont val="Tahoma"/>
            <family val="2"/>
          </rPr>
          <t xml:space="preserve">
Reprendre la décision indiquée sur le pvi envoyé au fournisseur</t>
        </r>
        <r>
          <rPr>
            <sz val="8"/>
            <color indexed="81"/>
            <rFont val="Tahoma"/>
            <family val="2"/>
          </rPr>
          <t xml:space="preserve">
</t>
        </r>
      </text>
    </comment>
    <comment ref="R1" authorId="1" shapeId="0">
      <text>
        <r>
          <rPr>
            <b/>
            <sz val="8"/>
            <color indexed="81"/>
            <rFont val="Tahoma"/>
            <family val="2"/>
          </rPr>
          <t>Indiquer :
soit JSD
soit STOCKLOR
ou TRANE</t>
        </r>
        <r>
          <rPr>
            <sz val="8"/>
            <color indexed="81"/>
            <rFont val="Tahoma"/>
            <family val="2"/>
          </rPr>
          <t xml:space="preserve">
</t>
        </r>
      </text>
    </comment>
    <comment ref="S1" authorId="2" shapeId="0">
      <text>
        <r>
          <rPr>
            <b/>
            <sz val="8"/>
            <color indexed="81"/>
            <rFont val="Tahoma"/>
            <family val="2"/>
          </rPr>
          <t>Jacqueline VILLEMIN:</t>
        </r>
        <r>
          <rPr>
            <sz val="8"/>
            <color indexed="81"/>
            <rFont val="Tahoma"/>
            <family val="2"/>
          </rPr>
          <t xml:space="preserve">
= QTE X PRIX UNITAIRE STD</t>
        </r>
      </text>
    </comment>
    <comment ref="T1" authorId="2" shapeId="0">
      <text>
        <r>
          <rPr>
            <b/>
            <sz val="8"/>
            <color indexed="81"/>
            <rFont val="Tahoma"/>
            <family val="2"/>
          </rPr>
          <t>Jacqueline VILLEMIN:</t>
        </r>
        <r>
          <rPr>
            <sz val="8"/>
            <color indexed="81"/>
            <rFont val="Tahoma"/>
            <family val="2"/>
          </rPr>
          <t xml:space="preserve">
INDIQUER LE MONTANT DE L'AVOIR MATIERE H.T</t>
        </r>
      </text>
    </comment>
    <comment ref="V1" authorId="2" shapeId="0">
      <text>
        <r>
          <rPr>
            <b/>
            <sz val="8"/>
            <color indexed="81"/>
            <rFont val="Tahoma"/>
            <family val="2"/>
          </rPr>
          <t>Jacqueline VILLEMIN:</t>
        </r>
        <r>
          <rPr>
            <sz val="8"/>
            <color indexed="81"/>
            <rFont val="Tahoma"/>
            <family val="2"/>
          </rPr>
          <t xml:space="preserve">
INDIQUER LE MONTANT DE L'AVOIR MAIN D'ŒUVRE H.T</t>
        </r>
      </text>
    </comment>
    <comment ref="W1" authorId="1" shapeId="0">
      <text>
        <r>
          <rPr>
            <b/>
            <sz val="8"/>
            <color indexed="81"/>
            <rFont val="Tahoma"/>
            <family val="2"/>
          </rPr>
          <t>Sophie GUYON:</t>
        </r>
        <r>
          <rPr>
            <sz val="8"/>
            <color indexed="81"/>
            <rFont val="Tahoma"/>
            <family val="2"/>
          </rPr>
          <t xml:space="preserve">
</t>
        </r>
      </text>
    </comment>
    <comment ref="X1" authorId="1" shapeId="0">
      <text>
        <r>
          <rPr>
            <b/>
            <sz val="8"/>
            <color indexed="81"/>
            <rFont val="Tahoma"/>
            <family val="2"/>
          </rPr>
          <t>Sophie GUYON:</t>
        </r>
        <r>
          <rPr>
            <sz val="8"/>
            <color indexed="81"/>
            <rFont val="Tahoma"/>
            <family val="2"/>
          </rPr>
          <t xml:space="preserve">
</t>
        </r>
      </text>
    </comment>
    <comment ref="Y1" authorId="1" shapeId="0">
      <text>
        <r>
          <rPr>
            <sz val="8"/>
            <color indexed="81"/>
            <rFont val="Tahoma"/>
            <family val="2"/>
          </rPr>
          <t xml:space="preserve">A REMPLIR PAR LE SCE FINANCIER
</t>
        </r>
      </text>
    </comment>
    <comment ref="Z1" authorId="1" shapeId="0">
      <text>
        <r>
          <rPr>
            <sz val="8"/>
            <color indexed="81"/>
            <rFont val="Tahoma"/>
            <family val="2"/>
          </rPr>
          <t>A REMPLIR PAR LE SCE FINANCIER</t>
        </r>
      </text>
    </comment>
    <comment ref="AA1" authorId="2" shapeId="0">
      <text>
        <r>
          <rPr>
            <b/>
            <sz val="8"/>
            <color indexed="81"/>
            <rFont val="Tahoma"/>
            <family val="2"/>
          </rPr>
          <t>Jacqueline VILLEMIN:</t>
        </r>
        <r>
          <rPr>
            <sz val="8"/>
            <color indexed="81"/>
            <rFont val="Tahoma"/>
            <family val="2"/>
          </rPr>
          <t xml:space="preserve">
A REMPLIR UNIQUEMENT POUR </t>
        </r>
        <r>
          <rPr>
            <b/>
            <sz val="8"/>
            <color indexed="81"/>
            <rFont val="Tahoma"/>
            <family val="2"/>
          </rPr>
          <t xml:space="preserve">GOLBEY (ORACLE) </t>
        </r>
        <r>
          <rPr>
            <sz val="8"/>
            <color indexed="81"/>
            <rFont val="Tahoma"/>
            <family val="2"/>
          </rPr>
          <t>PAR LE CONTRÔLE RECEPTION</t>
        </r>
      </text>
    </comment>
    <comment ref="AB1" authorId="2" shapeId="0">
      <text>
        <r>
          <rPr>
            <b/>
            <sz val="8"/>
            <color indexed="81"/>
            <rFont val="Tahoma"/>
            <family val="2"/>
          </rPr>
          <t>Jacqueline VILLEMIN:</t>
        </r>
        <r>
          <rPr>
            <sz val="8"/>
            <color indexed="81"/>
            <rFont val="Tahoma"/>
            <family val="2"/>
          </rPr>
          <t xml:space="preserve">
A REMPLIR UNIQUEMENT POUR GOLBEY (ORACLE) PAR LE SCE FINANCIER</t>
        </r>
      </text>
    </comment>
    <comment ref="AC1" authorId="2" shapeId="0">
      <text>
        <r>
          <rPr>
            <b/>
            <sz val="8"/>
            <color indexed="81"/>
            <rFont val="Tahoma"/>
            <family val="2"/>
          </rPr>
          <t>Jacqueline VILLEMIN:</t>
        </r>
        <r>
          <rPr>
            <sz val="8"/>
            <color indexed="81"/>
            <rFont val="Tahoma"/>
            <family val="2"/>
          </rPr>
          <t xml:space="preserve">
A REMPLIR UNIQUEMENT POUR GOLBEY (ORACLE) PAR LE SCE FINANCIER</t>
        </r>
      </text>
    </comment>
    <comment ref="AH1" authorId="2" shapeId="0">
      <text>
        <r>
          <rPr>
            <b/>
            <sz val="8"/>
            <color indexed="81"/>
            <rFont val="Tahoma"/>
            <family val="2"/>
          </rPr>
          <t>Jacqueline VILLEMIN:</t>
        </r>
        <r>
          <rPr>
            <sz val="8"/>
            <color indexed="81"/>
            <rFont val="Tahoma"/>
            <family val="2"/>
          </rPr>
          <t xml:space="preserve">
A REMPLIR UNIQUEMENT POUR </t>
        </r>
        <r>
          <rPr>
            <b/>
            <sz val="8"/>
            <color indexed="81"/>
            <rFont val="Tahoma"/>
            <family val="2"/>
          </rPr>
          <t xml:space="preserve">GOLBEY (ORACLE) </t>
        </r>
        <r>
          <rPr>
            <sz val="8"/>
            <color indexed="81"/>
            <rFont val="Tahoma"/>
            <family val="2"/>
          </rPr>
          <t>PAR LE CONTRÔLE RECEPTION</t>
        </r>
      </text>
    </comment>
    <comment ref="A2" authorId="3" shapeId="0">
      <text>
        <r>
          <rPr>
            <b/>
            <sz val="9"/>
            <color indexed="81"/>
            <rFont val="Tahoma"/>
            <family val="2"/>
          </rPr>
          <t>Daubie, Jean-Francois:</t>
        </r>
        <r>
          <rPr>
            <sz val="9"/>
            <color indexed="81"/>
            <rFont val="Tahoma"/>
            <family val="2"/>
          </rPr>
          <t xml:space="preserve">
L2140026</t>
        </r>
      </text>
    </comment>
    <comment ref="A4" authorId="3" shapeId="0">
      <text>
        <r>
          <rPr>
            <b/>
            <sz val="9"/>
            <color indexed="81"/>
            <rFont val="Tahoma"/>
            <family val="2"/>
          </rPr>
          <t>Daubie, Jean-Francois:</t>
        </r>
        <r>
          <rPr>
            <sz val="9"/>
            <color indexed="81"/>
            <rFont val="Tahoma"/>
            <family val="2"/>
          </rPr>
          <t xml:space="preserve">
L3140016</t>
        </r>
      </text>
    </comment>
    <comment ref="A6" authorId="3" shapeId="0">
      <text>
        <r>
          <rPr>
            <b/>
            <sz val="9"/>
            <color indexed="81"/>
            <rFont val="Tahoma"/>
            <family val="2"/>
          </rPr>
          <t>Daubie, Jean-Francois:</t>
        </r>
        <r>
          <rPr>
            <sz val="9"/>
            <color indexed="81"/>
            <rFont val="Tahoma"/>
            <family val="2"/>
          </rPr>
          <t xml:space="preserve">
L2140040</t>
        </r>
      </text>
    </comment>
    <comment ref="A12" authorId="3" shapeId="0">
      <text>
        <r>
          <rPr>
            <b/>
            <sz val="9"/>
            <color indexed="81"/>
            <rFont val="Tahoma"/>
            <family val="2"/>
          </rPr>
          <t>Daubie, Jean-Francois:</t>
        </r>
        <r>
          <rPr>
            <sz val="9"/>
            <color indexed="81"/>
            <rFont val="Tahoma"/>
            <family val="2"/>
          </rPr>
          <t xml:space="preserve">
L2140124
</t>
        </r>
      </text>
    </comment>
    <comment ref="K24" authorId="4" shapeId="0">
      <text>
        <r>
          <rPr>
            <b/>
            <sz val="9"/>
            <color indexed="81"/>
            <rFont val="Tahoma"/>
            <family val="2"/>
          </rPr>
          <t>WILHELM, Romain:</t>
        </r>
        <r>
          <rPr>
            <sz val="9"/>
            <color indexed="81"/>
            <rFont val="Tahoma"/>
            <family val="2"/>
          </rPr>
          <t xml:space="preserve">
250M
</t>
        </r>
      </text>
    </comment>
    <comment ref="K25" authorId="4" shapeId="0">
      <text>
        <r>
          <rPr>
            <b/>
            <sz val="9"/>
            <color indexed="81"/>
            <rFont val="Tahoma"/>
            <family val="2"/>
          </rPr>
          <t>WILHELM, Romain:</t>
        </r>
        <r>
          <rPr>
            <sz val="9"/>
            <color indexed="81"/>
            <rFont val="Tahoma"/>
            <family val="2"/>
          </rPr>
          <t xml:space="preserve">
100M</t>
        </r>
      </text>
    </comment>
    <comment ref="K28" authorId="4" shapeId="0">
      <text>
        <r>
          <rPr>
            <b/>
            <sz val="9"/>
            <color indexed="81"/>
            <rFont val="Tahoma"/>
            <family val="2"/>
          </rPr>
          <t>WILHELM, Romain:</t>
        </r>
        <r>
          <rPr>
            <sz val="9"/>
            <color indexed="81"/>
            <rFont val="Tahoma"/>
            <family val="2"/>
          </rPr>
          <t xml:space="preserve">
Quantité de 4</t>
        </r>
      </text>
    </comment>
    <comment ref="A36" authorId="3" shapeId="0">
      <text>
        <r>
          <rPr>
            <b/>
            <sz val="9"/>
            <color indexed="81"/>
            <rFont val="Tahoma"/>
            <family val="2"/>
          </rPr>
          <t>Daubie, Jean-Francois:</t>
        </r>
        <r>
          <rPr>
            <sz val="9"/>
            <color indexed="81"/>
            <rFont val="Tahoma"/>
            <family val="2"/>
          </rPr>
          <t xml:space="preserve">
L3140112</t>
        </r>
      </text>
    </comment>
    <comment ref="Y352" authorId="5" shapeId="0">
      <text>
        <r>
          <rPr>
            <b/>
            <sz val="9"/>
            <color indexed="81"/>
            <rFont val="Tahoma"/>
            <family val="2"/>
          </rPr>
          <t>Mansuy, Sylvie:</t>
        </r>
        <r>
          <rPr>
            <sz val="9"/>
            <color indexed="81"/>
            <rFont val="Tahoma"/>
            <family val="2"/>
          </rPr>
          <t xml:space="preserve">
concerne aussi pvi 20150178</t>
        </r>
      </text>
    </comment>
    <comment ref="Y371" authorId="5" shapeId="0">
      <text>
        <r>
          <rPr>
            <b/>
            <sz val="9"/>
            <color indexed="81"/>
            <rFont val="Tahoma"/>
            <family val="2"/>
          </rPr>
          <t>Mansuy, Sylvie:</t>
        </r>
        <r>
          <rPr>
            <sz val="9"/>
            <color indexed="81"/>
            <rFont val="Tahoma"/>
            <family val="2"/>
          </rPr>
          <t xml:space="preserve">
concerne aussi pvi 20150159</t>
        </r>
      </text>
    </comment>
    <comment ref="B382" authorId="6" shapeId="0">
      <text>
        <r>
          <rPr>
            <sz val="9"/>
            <color indexed="81"/>
            <rFont val="Tahoma"/>
            <family val="2"/>
          </rPr>
          <t>A.THENOT</t>
        </r>
      </text>
    </comment>
    <comment ref="B383" authorId="7" shapeId="0">
      <text>
        <r>
          <rPr>
            <sz val="9"/>
            <color indexed="81"/>
            <rFont val="Tahoma"/>
            <family val="2"/>
          </rPr>
          <t>G. THIERIOT</t>
        </r>
      </text>
    </comment>
    <comment ref="B385" authorId="3" shapeId="0">
      <text>
        <r>
          <rPr>
            <sz val="9"/>
            <color indexed="81"/>
            <rFont val="Tahoma"/>
            <family val="2"/>
          </rPr>
          <t>JF. DAUBIE</t>
        </r>
      </text>
    </comment>
    <comment ref="B386" authorId="8" shapeId="0">
      <text>
        <r>
          <rPr>
            <sz val="9"/>
            <color indexed="81"/>
            <rFont val="Tahoma"/>
            <family val="2"/>
          </rPr>
          <t>JF. REMY</t>
        </r>
      </text>
    </comment>
    <comment ref="B387" authorId="3" shapeId="0">
      <text>
        <r>
          <rPr>
            <sz val="9"/>
            <color indexed="81"/>
            <rFont val="Tahoma"/>
            <family val="2"/>
          </rPr>
          <t>JF. DAUBIE</t>
        </r>
      </text>
    </comment>
    <comment ref="B388" authorId="8" shapeId="0">
      <text>
        <r>
          <rPr>
            <sz val="9"/>
            <color indexed="81"/>
            <rFont val="Tahoma"/>
            <family val="2"/>
          </rPr>
          <t>JF. REMY</t>
        </r>
      </text>
    </comment>
    <comment ref="B389" authorId="3" shapeId="0">
      <text>
        <r>
          <rPr>
            <sz val="9"/>
            <color indexed="81"/>
            <rFont val="Tahoma"/>
            <family val="2"/>
          </rPr>
          <t>JF. DAUBIE</t>
        </r>
      </text>
    </comment>
    <comment ref="B390" authorId="3" shapeId="0">
      <text>
        <r>
          <rPr>
            <sz val="9"/>
            <color indexed="81"/>
            <rFont val="Tahoma"/>
            <family val="2"/>
          </rPr>
          <t>JF. DAUBIE</t>
        </r>
      </text>
    </comment>
    <comment ref="B391" authorId="7" shapeId="0">
      <text>
        <r>
          <rPr>
            <sz val="9"/>
            <color indexed="81"/>
            <rFont val="Tahoma"/>
            <family val="2"/>
          </rPr>
          <t>G. THIERIOT</t>
        </r>
      </text>
    </comment>
    <comment ref="B392" authorId="6" shapeId="0">
      <text>
        <r>
          <rPr>
            <sz val="9"/>
            <color indexed="81"/>
            <rFont val="Tahoma"/>
            <family val="2"/>
          </rPr>
          <t>A.THENOT</t>
        </r>
      </text>
    </comment>
    <comment ref="B393" authorId="3" shapeId="0">
      <text>
        <r>
          <rPr>
            <sz val="9"/>
            <color indexed="81"/>
            <rFont val="Tahoma"/>
            <family val="2"/>
          </rPr>
          <t>JF. DAUBIE</t>
        </r>
      </text>
    </comment>
    <comment ref="B394" authorId="3" shapeId="0">
      <text>
        <r>
          <rPr>
            <sz val="9"/>
            <color indexed="81"/>
            <rFont val="Tahoma"/>
            <family val="2"/>
          </rPr>
          <t>JF. DAUBIE</t>
        </r>
      </text>
    </comment>
    <comment ref="B395" authorId="7" shapeId="0">
      <text>
        <r>
          <rPr>
            <sz val="9"/>
            <color indexed="81"/>
            <rFont val="Tahoma"/>
            <family val="2"/>
          </rPr>
          <t>G. THIERIOT</t>
        </r>
      </text>
    </comment>
    <comment ref="B396" authorId="3" shapeId="0">
      <text>
        <r>
          <rPr>
            <sz val="9"/>
            <color indexed="81"/>
            <rFont val="Tahoma"/>
            <family val="2"/>
          </rPr>
          <t>JF. DAUBIE</t>
        </r>
      </text>
    </comment>
    <comment ref="B397" authorId="3" shapeId="0">
      <text>
        <r>
          <rPr>
            <sz val="9"/>
            <color indexed="81"/>
            <rFont val="Tahoma"/>
            <family val="2"/>
          </rPr>
          <t>JF. DAUBIE</t>
        </r>
      </text>
    </comment>
    <comment ref="B398" authorId="3" shapeId="0">
      <text>
        <r>
          <rPr>
            <sz val="9"/>
            <color indexed="81"/>
            <rFont val="Tahoma"/>
            <family val="2"/>
          </rPr>
          <t>JF. DAUBIE</t>
        </r>
      </text>
    </comment>
    <comment ref="B399" authorId="3" shapeId="0">
      <text>
        <r>
          <rPr>
            <sz val="9"/>
            <color indexed="81"/>
            <rFont val="Tahoma"/>
            <family val="2"/>
          </rPr>
          <t>JF. DAUBIE</t>
        </r>
      </text>
    </comment>
    <comment ref="B400" authorId="3" shapeId="0">
      <text>
        <r>
          <rPr>
            <sz val="9"/>
            <color indexed="81"/>
            <rFont val="Tahoma"/>
            <family val="2"/>
          </rPr>
          <t>JF. DAUBIE</t>
        </r>
      </text>
    </comment>
    <comment ref="B401" authorId="7" shapeId="0">
      <text>
        <r>
          <rPr>
            <sz val="9"/>
            <color indexed="81"/>
            <rFont val="Tahoma"/>
            <family val="2"/>
          </rPr>
          <t>G. THIERIOT</t>
        </r>
      </text>
    </comment>
    <comment ref="B402" authorId="3" shapeId="0">
      <text>
        <r>
          <rPr>
            <sz val="9"/>
            <color indexed="81"/>
            <rFont val="Tahoma"/>
            <family val="2"/>
          </rPr>
          <t>JF. DAUBIE</t>
        </r>
      </text>
    </comment>
    <comment ref="B403" authorId="7" shapeId="0">
      <text>
        <r>
          <rPr>
            <sz val="9"/>
            <color indexed="81"/>
            <rFont val="Tahoma"/>
            <family val="2"/>
          </rPr>
          <t>G. THIERIOT</t>
        </r>
      </text>
    </comment>
    <comment ref="B404" authorId="3" shapeId="0">
      <text>
        <r>
          <rPr>
            <sz val="9"/>
            <color indexed="81"/>
            <rFont val="Tahoma"/>
            <family val="2"/>
          </rPr>
          <t>JF. DAUBIE</t>
        </r>
      </text>
    </comment>
    <comment ref="B405" authorId="3" shapeId="0">
      <text>
        <r>
          <rPr>
            <sz val="9"/>
            <color indexed="81"/>
            <rFont val="Tahoma"/>
            <family val="2"/>
          </rPr>
          <t>JF. DAUBIE</t>
        </r>
      </text>
    </comment>
    <comment ref="B406" authorId="3" shapeId="0">
      <text>
        <r>
          <rPr>
            <sz val="9"/>
            <color indexed="81"/>
            <rFont val="Tahoma"/>
            <family val="2"/>
          </rPr>
          <t>JF. DAUBIE</t>
        </r>
      </text>
    </comment>
    <comment ref="B407" authorId="3" shapeId="0">
      <text>
        <r>
          <rPr>
            <sz val="9"/>
            <color indexed="81"/>
            <rFont val="Tahoma"/>
            <family val="2"/>
          </rPr>
          <t>JF. DAUBIE</t>
        </r>
      </text>
    </comment>
    <comment ref="B408" authorId="3" shapeId="0">
      <text>
        <r>
          <rPr>
            <sz val="9"/>
            <color indexed="81"/>
            <rFont val="Tahoma"/>
            <family val="2"/>
          </rPr>
          <t>JF. DAUBIE</t>
        </r>
      </text>
    </comment>
    <comment ref="B409" authorId="3" shapeId="0">
      <text>
        <r>
          <rPr>
            <sz val="9"/>
            <color indexed="81"/>
            <rFont val="Tahoma"/>
            <family val="2"/>
          </rPr>
          <t>JF. DAUBIE</t>
        </r>
      </text>
    </comment>
    <comment ref="B410" authorId="3" shapeId="0">
      <text>
        <r>
          <rPr>
            <sz val="9"/>
            <color indexed="81"/>
            <rFont val="Tahoma"/>
            <family val="2"/>
          </rPr>
          <t>JF. DAUBIE</t>
        </r>
      </text>
    </comment>
    <comment ref="B411" authorId="7" shapeId="0">
      <text>
        <r>
          <rPr>
            <sz val="9"/>
            <color indexed="81"/>
            <rFont val="Tahoma"/>
            <family val="2"/>
          </rPr>
          <t>G. THIERIOT</t>
        </r>
      </text>
    </comment>
    <comment ref="B412" authorId="7" shapeId="0">
      <text>
        <r>
          <rPr>
            <sz val="9"/>
            <color indexed="81"/>
            <rFont val="Tahoma"/>
            <family val="2"/>
          </rPr>
          <t>G. THIERIOT</t>
        </r>
      </text>
    </comment>
    <comment ref="B413" authorId="7" shapeId="0">
      <text>
        <r>
          <rPr>
            <sz val="9"/>
            <color indexed="81"/>
            <rFont val="Tahoma"/>
            <family val="2"/>
          </rPr>
          <t>G. THIERIOT</t>
        </r>
      </text>
    </comment>
    <comment ref="B414" authorId="3" shapeId="0">
      <text>
        <r>
          <rPr>
            <sz val="9"/>
            <color indexed="81"/>
            <rFont val="Tahoma"/>
            <family val="2"/>
          </rPr>
          <t>JF. DAUBIE</t>
        </r>
      </text>
    </comment>
    <comment ref="B415" authorId="3" shapeId="0">
      <text>
        <r>
          <rPr>
            <sz val="9"/>
            <color indexed="81"/>
            <rFont val="Tahoma"/>
            <family val="2"/>
          </rPr>
          <t>JF. DAUBIE</t>
        </r>
      </text>
    </comment>
    <comment ref="B416" authorId="3" shapeId="0">
      <text>
        <r>
          <rPr>
            <sz val="9"/>
            <color indexed="81"/>
            <rFont val="Tahoma"/>
            <family val="2"/>
          </rPr>
          <t>JF. DAUBIE</t>
        </r>
      </text>
    </comment>
    <comment ref="B417" authorId="6" shapeId="0">
      <text>
        <r>
          <rPr>
            <sz val="9"/>
            <color indexed="81"/>
            <rFont val="Tahoma"/>
            <family val="2"/>
          </rPr>
          <t>A.THENOT</t>
        </r>
      </text>
    </comment>
    <comment ref="B418" authorId="6" shapeId="0">
      <text>
        <r>
          <rPr>
            <sz val="9"/>
            <color indexed="81"/>
            <rFont val="Tahoma"/>
            <family val="2"/>
          </rPr>
          <t>A.THENOT</t>
        </r>
      </text>
    </comment>
    <comment ref="B419" authorId="6" shapeId="0">
      <text>
        <r>
          <rPr>
            <sz val="9"/>
            <color indexed="81"/>
            <rFont val="Tahoma"/>
            <family val="2"/>
          </rPr>
          <t>A.THENOT</t>
        </r>
      </text>
    </comment>
    <comment ref="B420" authorId="3" shapeId="0">
      <text>
        <r>
          <rPr>
            <sz val="9"/>
            <color indexed="81"/>
            <rFont val="Tahoma"/>
            <family val="2"/>
          </rPr>
          <t>JF. DAUBIE</t>
        </r>
      </text>
    </comment>
    <comment ref="B421" authorId="3" shapeId="0">
      <text>
        <r>
          <rPr>
            <sz val="9"/>
            <color indexed="81"/>
            <rFont val="Tahoma"/>
            <family val="2"/>
          </rPr>
          <t>JF. DAUBIE</t>
        </r>
      </text>
    </comment>
    <comment ref="B422" authorId="3" shapeId="0">
      <text>
        <r>
          <rPr>
            <sz val="9"/>
            <color indexed="81"/>
            <rFont val="Tahoma"/>
            <family val="2"/>
          </rPr>
          <t>JF. DAUBIE</t>
        </r>
      </text>
    </comment>
    <comment ref="B423" authorId="7" shapeId="0">
      <text>
        <r>
          <rPr>
            <sz val="9"/>
            <color indexed="81"/>
            <rFont val="Tahoma"/>
            <family val="2"/>
          </rPr>
          <t>G. THIERIOT</t>
        </r>
      </text>
    </comment>
    <comment ref="B424" authorId="6" shapeId="0">
      <text>
        <r>
          <rPr>
            <sz val="9"/>
            <color indexed="81"/>
            <rFont val="Tahoma"/>
            <family val="2"/>
          </rPr>
          <t>A.THENOT</t>
        </r>
      </text>
    </comment>
    <comment ref="B425" authorId="6" shapeId="0">
      <text>
        <r>
          <rPr>
            <sz val="9"/>
            <color indexed="81"/>
            <rFont val="Tahoma"/>
            <family val="2"/>
          </rPr>
          <t>A.THENOT</t>
        </r>
      </text>
    </comment>
    <comment ref="B426" authorId="3" shapeId="0">
      <text>
        <r>
          <rPr>
            <sz val="9"/>
            <color indexed="81"/>
            <rFont val="Tahoma"/>
            <family val="2"/>
          </rPr>
          <t>JF. DAUBIE</t>
        </r>
      </text>
    </comment>
    <comment ref="B427" authorId="6" shapeId="0">
      <text>
        <r>
          <rPr>
            <sz val="9"/>
            <color indexed="81"/>
            <rFont val="Tahoma"/>
            <family val="2"/>
          </rPr>
          <t>A.THENOT</t>
        </r>
      </text>
    </comment>
    <comment ref="B428" authorId="7" shapeId="0">
      <text>
        <r>
          <rPr>
            <sz val="9"/>
            <color indexed="81"/>
            <rFont val="Tahoma"/>
            <family val="2"/>
          </rPr>
          <t>G. THIERIOT</t>
        </r>
      </text>
    </comment>
    <comment ref="B429" authorId="7" shapeId="0">
      <text>
        <r>
          <rPr>
            <sz val="9"/>
            <color indexed="81"/>
            <rFont val="Tahoma"/>
            <family val="2"/>
          </rPr>
          <t>G. THIERIOT</t>
        </r>
      </text>
    </comment>
    <comment ref="B430" authorId="3" shapeId="0">
      <text>
        <r>
          <rPr>
            <sz val="9"/>
            <color indexed="81"/>
            <rFont val="Tahoma"/>
            <family val="2"/>
          </rPr>
          <t>JF. DAUBIE</t>
        </r>
      </text>
    </comment>
    <comment ref="B431" authorId="3" shapeId="0">
      <text>
        <r>
          <rPr>
            <sz val="9"/>
            <color indexed="81"/>
            <rFont val="Tahoma"/>
            <family val="2"/>
          </rPr>
          <t>JF. DAUBIE</t>
        </r>
      </text>
    </comment>
    <comment ref="B432" authorId="7" shapeId="0">
      <text>
        <r>
          <rPr>
            <sz val="9"/>
            <color indexed="81"/>
            <rFont val="Tahoma"/>
            <family val="2"/>
          </rPr>
          <t>G. THIERIOT</t>
        </r>
      </text>
    </comment>
    <comment ref="B433" authorId="3" shapeId="0">
      <text>
        <r>
          <rPr>
            <sz val="9"/>
            <color indexed="81"/>
            <rFont val="Tahoma"/>
            <family val="2"/>
          </rPr>
          <t>JF. DAUBIE</t>
        </r>
      </text>
    </comment>
    <comment ref="B434" authorId="7" shapeId="0">
      <text>
        <r>
          <rPr>
            <sz val="9"/>
            <color indexed="81"/>
            <rFont val="Tahoma"/>
            <family val="2"/>
          </rPr>
          <t>G. THIERIOT</t>
        </r>
      </text>
    </comment>
    <comment ref="B435" authorId="3" shapeId="0">
      <text>
        <r>
          <rPr>
            <sz val="9"/>
            <color indexed="81"/>
            <rFont val="Tahoma"/>
            <family val="2"/>
          </rPr>
          <t>JF. DAUBIE</t>
        </r>
      </text>
    </comment>
    <comment ref="B436" authorId="7" shapeId="0">
      <text>
        <r>
          <rPr>
            <sz val="9"/>
            <color indexed="81"/>
            <rFont val="Tahoma"/>
            <family val="2"/>
          </rPr>
          <t>G. THIERIOT</t>
        </r>
      </text>
    </comment>
    <comment ref="B437" authorId="3" shapeId="0">
      <text>
        <r>
          <rPr>
            <sz val="9"/>
            <color indexed="81"/>
            <rFont val="Tahoma"/>
            <family val="2"/>
          </rPr>
          <t>JF. DAUBIE</t>
        </r>
      </text>
    </comment>
    <comment ref="B438" authorId="9" shapeId="0">
      <text>
        <r>
          <rPr>
            <sz val="9"/>
            <color indexed="81"/>
            <rFont val="Tahoma"/>
            <family val="2"/>
          </rPr>
          <t>S.RUGGERI</t>
        </r>
      </text>
    </comment>
    <comment ref="B439" authorId="3" shapeId="0">
      <text>
        <r>
          <rPr>
            <sz val="9"/>
            <color indexed="81"/>
            <rFont val="Tahoma"/>
            <family val="2"/>
          </rPr>
          <t>JF. DAUBIE</t>
        </r>
      </text>
    </comment>
    <comment ref="B440" authorId="9" shapeId="0">
      <text>
        <r>
          <rPr>
            <sz val="9"/>
            <color indexed="81"/>
            <rFont val="Tahoma"/>
            <family val="2"/>
          </rPr>
          <t>S.RUGGERI</t>
        </r>
      </text>
    </comment>
    <comment ref="B441" authorId="7" shapeId="0">
      <text>
        <r>
          <rPr>
            <sz val="9"/>
            <color indexed="81"/>
            <rFont val="Tahoma"/>
            <family val="2"/>
          </rPr>
          <t>G. THIERIOT</t>
        </r>
      </text>
    </comment>
    <comment ref="B442" authorId="9" shapeId="0">
      <text>
        <r>
          <rPr>
            <sz val="9"/>
            <color indexed="81"/>
            <rFont val="Tahoma"/>
            <family val="2"/>
          </rPr>
          <t>S.RUGGERI</t>
        </r>
      </text>
    </comment>
    <comment ref="B443" authorId="3" shapeId="0">
      <text>
        <r>
          <rPr>
            <sz val="9"/>
            <color indexed="81"/>
            <rFont val="Tahoma"/>
            <family val="2"/>
          </rPr>
          <t>JF. DAUBIE</t>
        </r>
      </text>
    </comment>
    <comment ref="B444" authorId="3" shapeId="0">
      <text>
        <r>
          <rPr>
            <sz val="9"/>
            <color indexed="81"/>
            <rFont val="Tahoma"/>
            <family val="2"/>
          </rPr>
          <t>JF. DAUBIE</t>
        </r>
      </text>
    </comment>
    <comment ref="B445" authorId="3" shapeId="0">
      <text>
        <r>
          <rPr>
            <sz val="9"/>
            <color indexed="81"/>
            <rFont val="Tahoma"/>
            <family val="2"/>
          </rPr>
          <t>JF. DAUBIE</t>
        </r>
      </text>
    </comment>
    <comment ref="B446" authorId="3" shapeId="0">
      <text>
        <r>
          <rPr>
            <sz val="9"/>
            <color indexed="81"/>
            <rFont val="Tahoma"/>
            <family val="2"/>
          </rPr>
          <t>JF. DAUBIE</t>
        </r>
      </text>
    </comment>
    <comment ref="B447" authorId="3" shapeId="0">
      <text>
        <r>
          <rPr>
            <sz val="9"/>
            <color indexed="81"/>
            <rFont val="Tahoma"/>
            <family val="2"/>
          </rPr>
          <t>JF. DAUBIE</t>
        </r>
      </text>
    </comment>
    <comment ref="B448" authorId="3" shapeId="0">
      <text>
        <r>
          <rPr>
            <sz val="9"/>
            <color indexed="81"/>
            <rFont val="Tahoma"/>
            <family val="2"/>
          </rPr>
          <t>JF. DAUBIE</t>
        </r>
      </text>
    </comment>
    <comment ref="B449" authorId="3" shapeId="0">
      <text>
        <r>
          <rPr>
            <sz val="9"/>
            <color indexed="81"/>
            <rFont val="Tahoma"/>
            <family val="2"/>
          </rPr>
          <t>JF. DAUBIE</t>
        </r>
      </text>
    </comment>
    <comment ref="B450" authorId="7" shapeId="0">
      <text>
        <r>
          <rPr>
            <sz val="9"/>
            <color indexed="81"/>
            <rFont val="Tahoma"/>
            <family val="2"/>
          </rPr>
          <t>G. THIERIOT</t>
        </r>
      </text>
    </comment>
    <comment ref="B451" authorId="7" shapeId="0">
      <text>
        <r>
          <rPr>
            <sz val="9"/>
            <color indexed="81"/>
            <rFont val="Tahoma"/>
            <family val="2"/>
          </rPr>
          <t>G. THIERIOT</t>
        </r>
      </text>
    </comment>
    <comment ref="B452" authorId="7" shapeId="0">
      <text>
        <r>
          <rPr>
            <sz val="9"/>
            <color indexed="81"/>
            <rFont val="Tahoma"/>
            <family val="2"/>
          </rPr>
          <t>G. THIERIOT</t>
        </r>
      </text>
    </comment>
    <comment ref="B453" authorId="7" shapeId="0">
      <text>
        <r>
          <rPr>
            <sz val="9"/>
            <color indexed="81"/>
            <rFont val="Tahoma"/>
            <family val="2"/>
          </rPr>
          <t>G. THIERIOT</t>
        </r>
      </text>
    </comment>
    <comment ref="B454" authorId="4" shapeId="0">
      <text>
        <r>
          <rPr>
            <sz val="9"/>
            <color indexed="81"/>
            <rFont val="Tahoma"/>
            <family val="2"/>
          </rPr>
          <t>R. WILHELM</t>
        </r>
      </text>
    </comment>
    <comment ref="B455" authorId="3" shapeId="0">
      <text>
        <r>
          <rPr>
            <sz val="9"/>
            <color indexed="81"/>
            <rFont val="Tahoma"/>
            <family val="2"/>
          </rPr>
          <t>JF. DAUBIE</t>
        </r>
      </text>
    </comment>
    <comment ref="B456" authorId="3" shapeId="0">
      <text>
        <r>
          <rPr>
            <sz val="9"/>
            <color indexed="81"/>
            <rFont val="Tahoma"/>
            <family val="2"/>
          </rPr>
          <t>JF. DAUBIE</t>
        </r>
      </text>
    </comment>
    <comment ref="B457" authorId="7" shapeId="0">
      <text>
        <r>
          <rPr>
            <sz val="9"/>
            <color indexed="81"/>
            <rFont val="Tahoma"/>
            <family val="2"/>
          </rPr>
          <t>G. THIERIOT</t>
        </r>
      </text>
    </comment>
    <comment ref="B458" authorId="9" shapeId="0">
      <text>
        <r>
          <rPr>
            <sz val="9"/>
            <color indexed="81"/>
            <rFont val="Tahoma"/>
            <family val="2"/>
          </rPr>
          <t>S.RUGGERI</t>
        </r>
      </text>
    </comment>
    <comment ref="B459" authorId="9" shapeId="0">
      <text>
        <r>
          <rPr>
            <sz val="9"/>
            <color indexed="81"/>
            <rFont val="Tahoma"/>
            <family val="2"/>
          </rPr>
          <t>S.RUGGERI</t>
        </r>
      </text>
    </comment>
    <comment ref="B460" authorId="3" shapeId="0">
      <text>
        <r>
          <rPr>
            <sz val="9"/>
            <color indexed="81"/>
            <rFont val="Tahoma"/>
            <family val="2"/>
          </rPr>
          <t>JF. DAUBIE</t>
        </r>
      </text>
    </comment>
    <comment ref="B461" authorId="3" shapeId="0">
      <text>
        <r>
          <rPr>
            <sz val="9"/>
            <color indexed="81"/>
            <rFont val="Tahoma"/>
            <family val="2"/>
          </rPr>
          <t>JF. DAUBIE</t>
        </r>
      </text>
    </comment>
    <comment ref="B462" authorId="7" shapeId="0">
      <text>
        <r>
          <rPr>
            <sz val="9"/>
            <color indexed="81"/>
            <rFont val="Tahoma"/>
            <family val="2"/>
          </rPr>
          <t>G. THIERIOT</t>
        </r>
      </text>
    </comment>
    <comment ref="B463" authorId="7" shapeId="0">
      <text>
        <r>
          <rPr>
            <sz val="9"/>
            <color indexed="81"/>
            <rFont val="Tahoma"/>
            <family val="2"/>
          </rPr>
          <t>G. THIERIOT</t>
        </r>
      </text>
    </comment>
    <comment ref="B464" authorId="3" shapeId="0">
      <text>
        <r>
          <rPr>
            <sz val="9"/>
            <color indexed="81"/>
            <rFont val="Tahoma"/>
            <family val="2"/>
          </rPr>
          <t>JF. DAUBIE</t>
        </r>
      </text>
    </comment>
    <comment ref="B465" authorId="3" shapeId="0">
      <text>
        <r>
          <rPr>
            <sz val="9"/>
            <color indexed="81"/>
            <rFont val="Tahoma"/>
            <family val="2"/>
          </rPr>
          <t>JF. DAUBIE</t>
        </r>
      </text>
    </comment>
    <comment ref="B466" authorId="3" shapeId="0">
      <text>
        <r>
          <rPr>
            <sz val="9"/>
            <color indexed="81"/>
            <rFont val="Tahoma"/>
            <family val="2"/>
          </rPr>
          <t>JF. DAUBIE</t>
        </r>
      </text>
    </comment>
    <comment ref="B467" authorId="3" shapeId="0">
      <text>
        <r>
          <rPr>
            <sz val="9"/>
            <color indexed="81"/>
            <rFont val="Tahoma"/>
            <family val="2"/>
          </rPr>
          <t>JF. DAUBIE</t>
        </r>
      </text>
    </comment>
    <comment ref="B468" authorId="6" shapeId="0">
      <text>
        <r>
          <rPr>
            <sz val="9"/>
            <color indexed="81"/>
            <rFont val="Tahoma"/>
            <family val="2"/>
          </rPr>
          <t>A.THENOT</t>
        </r>
      </text>
    </comment>
    <comment ref="B469" authorId="7" shapeId="0">
      <text>
        <r>
          <rPr>
            <sz val="9"/>
            <color indexed="81"/>
            <rFont val="Tahoma"/>
            <family val="2"/>
          </rPr>
          <t>G. THIERIOT</t>
        </r>
      </text>
    </comment>
    <comment ref="B470" authorId="3" shapeId="0">
      <text>
        <r>
          <rPr>
            <sz val="9"/>
            <color indexed="81"/>
            <rFont val="Tahoma"/>
            <family val="2"/>
          </rPr>
          <t>JF. DAUBIE</t>
        </r>
      </text>
    </comment>
    <comment ref="B471" authorId="3" shapeId="0">
      <text>
        <r>
          <rPr>
            <sz val="9"/>
            <color indexed="81"/>
            <rFont val="Tahoma"/>
            <family val="2"/>
          </rPr>
          <t>JF. DAUBIE</t>
        </r>
      </text>
    </comment>
    <comment ref="B472" authorId="7" shapeId="0">
      <text>
        <r>
          <rPr>
            <sz val="9"/>
            <color indexed="81"/>
            <rFont val="Tahoma"/>
            <family val="2"/>
          </rPr>
          <t>G. THIERIOT</t>
        </r>
      </text>
    </comment>
    <comment ref="B473" authorId="3" shapeId="0">
      <text>
        <r>
          <rPr>
            <sz val="9"/>
            <color indexed="81"/>
            <rFont val="Tahoma"/>
            <family val="2"/>
          </rPr>
          <t>JF. DAUBIE</t>
        </r>
      </text>
    </comment>
    <comment ref="B474" authorId="7" shapeId="0">
      <text>
        <r>
          <rPr>
            <sz val="9"/>
            <color indexed="81"/>
            <rFont val="Tahoma"/>
            <family val="2"/>
          </rPr>
          <t>G. THIERIOT</t>
        </r>
      </text>
    </comment>
    <comment ref="B475" authorId="3" shapeId="0">
      <text>
        <r>
          <rPr>
            <sz val="9"/>
            <color indexed="81"/>
            <rFont val="Tahoma"/>
            <family val="2"/>
          </rPr>
          <t>JF. DAUBIE</t>
        </r>
      </text>
    </comment>
    <comment ref="B476" authorId="3" shapeId="0">
      <text>
        <r>
          <rPr>
            <sz val="9"/>
            <color indexed="81"/>
            <rFont val="Tahoma"/>
            <family val="2"/>
          </rPr>
          <t>JF. DAUBIE</t>
        </r>
      </text>
    </comment>
    <comment ref="B477" authorId="7" shapeId="0">
      <text>
        <r>
          <rPr>
            <sz val="9"/>
            <color indexed="81"/>
            <rFont val="Tahoma"/>
            <family val="2"/>
          </rPr>
          <t>G. THIERIOT</t>
        </r>
      </text>
    </comment>
    <comment ref="B478" authorId="9" shapeId="0">
      <text>
        <r>
          <rPr>
            <sz val="9"/>
            <color indexed="81"/>
            <rFont val="Tahoma"/>
            <family val="2"/>
          </rPr>
          <t>S.RUGGERI</t>
        </r>
      </text>
    </comment>
    <comment ref="B479" authorId="7" shapeId="0">
      <text>
        <r>
          <rPr>
            <sz val="9"/>
            <color indexed="81"/>
            <rFont val="Tahoma"/>
            <family val="2"/>
          </rPr>
          <t>G. THIERIOT</t>
        </r>
      </text>
    </comment>
    <comment ref="B480" authorId="3" shapeId="0">
      <text>
        <r>
          <rPr>
            <sz val="9"/>
            <color indexed="81"/>
            <rFont val="Tahoma"/>
            <family val="2"/>
          </rPr>
          <t>JF. DAUBIE</t>
        </r>
      </text>
    </comment>
    <comment ref="B481" authorId="3" shapeId="0">
      <text>
        <r>
          <rPr>
            <sz val="9"/>
            <color indexed="81"/>
            <rFont val="Tahoma"/>
            <family val="2"/>
          </rPr>
          <t>JF. DAUBIE</t>
        </r>
      </text>
    </comment>
    <comment ref="B482" authorId="8" shapeId="0">
      <text>
        <r>
          <rPr>
            <sz val="9"/>
            <color indexed="81"/>
            <rFont val="Tahoma"/>
            <family val="2"/>
          </rPr>
          <t>JF. REMY</t>
        </r>
      </text>
    </comment>
    <comment ref="B483" authorId="7" shapeId="0">
      <text>
        <r>
          <rPr>
            <sz val="9"/>
            <color indexed="81"/>
            <rFont val="Tahoma"/>
            <family val="2"/>
          </rPr>
          <t>G. THIERIOT</t>
        </r>
      </text>
    </comment>
    <comment ref="B484" authorId="3" shapeId="0">
      <text>
        <r>
          <rPr>
            <sz val="9"/>
            <color indexed="81"/>
            <rFont val="Tahoma"/>
            <family val="2"/>
          </rPr>
          <t>JF. DAUBIE</t>
        </r>
      </text>
    </comment>
    <comment ref="B485" authorId="3" shapeId="0">
      <text>
        <r>
          <rPr>
            <sz val="9"/>
            <color indexed="81"/>
            <rFont val="Tahoma"/>
            <family val="2"/>
          </rPr>
          <t>JF. DAUBIE</t>
        </r>
      </text>
    </comment>
    <comment ref="B486" authorId="7" shapeId="0">
      <text>
        <r>
          <rPr>
            <sz val="9"/>
            <color indexed="81"/>
            <rFont val="Tahoma"/>
            <family val="2"/>
          </rPr>
          <t>G. THIERIOT</t>
        </r>
      </text>
    </comment>
    <comment ref="B487" authorId="7" shapeId="0">
      <text>
        <r>
          <rPr>
            <sz val="9"/>
            <color indexed="81"/>
            <rFont val="Tahoma"/>
            <family val="2"/>
          </rPr>
          <t>G. THIERIOT</t>
        </r>
      </text>
    </comment>
    <comment ref="B488" authorId="3" shapeId="0">
      <text>
        <r>
          <rPr>
            <sz val="9"/>
            <color indexed="81"/>
            <rFont val="Tahoma"/>
            <family val="2"/>
          </rPr>
          <t>JF. DAUBIE</t>
        </r>
      </text>
    </comment>
    <comment ref="B489" authorId="6" shapeId="0">
      <text>
        <r>
          <rPr>
            <sz val="9"/>
            <color indexed="81"/>
            <rFont val="Tahoma"/>
            <family val="2"/>
          </rPr>
          <t>A.THENOT</t>
        </r>
      </text>
    </comment>
    <comment ref="B490" authorId="3" shapeId="0">
      <text>
        <r>
          <rPr>
            <sz val="9"/>
            <color indexed="81"/>
            <rFont val="Tahoma"/>
            <family val="2"/>
          </rPr>
          <t>JF. DAUBIE</t>
        </r>
      </text>
    </comment>
    <comment ref="B491" authorId="7" shapeId="0">
      <text>
        <r>
          <rPr>
            <sz val="9"/>
            <color indexed="81"/>
            <rFont val="Tahoma"/>
            <family val="2"/>
          </rPr>
          <t>G. THIERIOT</t>
        </r>
      </text>
    </comment>
    <comment ref="B492" authorId="6" shapeId="0">
      <text>
        <r>
          <rPr>
            <sz val="9"/>
            <color indexed="81"/>
            <rFont val="Tahoma"/>
            <family val="2"/>
          </rPr>
          <t>A.THENOT</t>
        </r>
      </text>
    </comment>
    <comment ref="B493" authorId="3" shapeId="0">
      <text>
        <r>
          <rPr>
            <sz val="9"/>
            <color indexed="81"/>
            <rFont val="Tahoma"/>
            <family val="2"/>
          </rPr>
          <t>JF. DAUBIE</t>
        </r>
      </text>
    </comment>
    <comment ref="B494" authorId="3" shapeId="0">
      <text>
        <r>
          <rPr>
            <sz val="9"/>
            <color indexed="81"/>
            <rFont val="Tahoma"/>
            <family val="2"/>
          </rPr>
          <t>JF. DAUBIE</t>
        </r>
      </text>
    </comment>
    <comment ref="B495" authorId="3" shapeId="0">
      <text>
        <r>
          <rPr>
            <sz val="9"/>
            <color indexed="81"/>
            <rFont val="Tahoma"/>
            <family val="2"/>
          </rPr>
          <t>JF. DAUBIE</t>
        </r>
      </text>
    </comment>
    <comment ref="B496" authorId="7" shapeId="0">
      <text>
        <r>
          <rPr>
            <sz val="9"/>
            <color indexed="81"/>
            <rFont val="Tahoma"/>
            <family val="2"/>
          </rPr>
          <t>G. THIERIOT</t>
        </r>
      </text>
    </comment>
    <comment ref="B497" authorId="4" shapeId="0">
      <text>
        <r>
          <rPr>
            <sz val="9"/>
            <color indexed="81"/>
            <rFont val="Tahoma"/>
            <family val="2"/>
          </rPr>
          <t>R. WILHELM</t>
        </r>
      </text>
    </comment>
    <comment ref="B498" authorId="3" shapeId="0">
      <text>
        <r>
          <rPr>
            <sz val="9"/>
            <color indexed="81"/>
            <rFont val="Tahoma"/>
            <family val="2"/>
          </rPr>
          <t>JF. DAUBIE</t>
        </r>
      </text>
    </comment>
    <comment ref="B499" authorId="3" shapeId="0">
      <text>
        <r>
          <rPr>
            <sz val="9"/>
            <color indexed="81"/>
            <rFont val="Tahoma"/>
            <family val="2"/>
          </rPr>
          <t>JF. DAUBIE</t>
        </r>
      </text>
    </comment>
    <comment ref="B500" authorId="3" shapeId="0">
      <text>
        <r>
          <rPr>
            <sz val="9"/>
            <color indexed="81"/>
            <rFont val="Tahoma"/>
            <family val="2"/>
          </rPr>
          <t>JF. DAUBIE</t>
        </r>
      </text>
    </comment>
    <comment ref="B501" authorId="3" shapeId="0">
      <text>
        <r>
          <rPr>
            <sz val="9"/>
            <color indexed="81"/>
            <rFont val="Tahoma"/>
            <family val="2"/>
          </rPr>
          <t>JF. DAUBIE</t>
        </r>
      </text>
    </comment>
    <comment ref="B502" authorId="3" shapeId="0">
      <text>
        <r>
          <rPr>
            <sz val="9"/>
            <color indexed="81"/>
            <rFont val="Tahoma"/>
            <family val="2"/>
          </rPr>
          <t>JF. DAUBIE</t>
        </r>
      </text>
    </comment>
    <comment ref="B503" authorId="3" shapeId="0">
      <text>
        <r>
          <rPr>
            <sz val="9"/>
            <color indexed="81"/>
            <rFont val="Tahoma"/>
            <family val="2"/>
          </rPr>
          <t>JF. DAUBIE</t>
        </r>
      </text>
    </comment>
    <comment ref="B505" authorId="4" shapeId="0">
      <text>
        <r>
          <rPr>
            <sz val="9"/>
            <color indexed="81"/>
            <rFont val="Tahoma"/>
            <family val="2"/>
          </rPr>
          <t>R. WILHELM</t>
        </r>
      </text>
    </comment>
    <comment ref="B506" authorId="4" shapeId="0">
      <text>
        <r>
          <rPr>
            <sz val="9"/>
            <color indexed="81"/>
            <rFont val="Tahoma"/>
            <family val="2"/>
          </rPr>
          <t>R. WILHELM</t>
        </r>
      </text>
    </comment>
    <comment ref="B507" authorId="4" shapeId="0">
      <text>
        <r>
          <rPr>
            <sz val="9"/>
            <color indexed="81"/>
            <rFont val="Tahoma"/>
            <family val="2"/>
          </rPr>
          <t>R. WILHELM</t>
        </r>
      </text>
    </comment>
    <comment ref="B508" authorId="3" shapeId="0">
      <text>
        <r>
          <rPr>
            <sz val="9"/>
            <color indexed="81"/>
            <rFont val="Tahoma"/>
            <family val="2"/>
          </rPr>
          <t>JF. DAUBIE</t>
        </r>
      </text>
    </comment>
    <comment ref="B509" authorId="3" shapeId="0">
      <text>
        <r>
          <rPr>
            <sz val="9"/>
            <color indexed="81"/>
            <rFont val="Tahoma"/>
            <family val="2"/>
          </rPr>
          <t>JF. DAUBIE</t>
        </r>
      </text>
    </comment>
    <comment ref="B510" authorId="3" shapeId="0">
      <text>
        <r>
          <rPr>
            <sz val="9"/>
            <color indexed="81"/>
            <rFont val="Tahoma"/>
            <family val="2"/>
          </rPr>
          <t>JF. DAUBIE</t>
        </r>
      </text>
    </comment>
    <comment ref="B511" authorId="3" shapeId="0">
      <text>
        <r>
          <rPr>
            <sz val="9"/>
            <color indexed="81"/>
            <rFont val="Tahoma"/>
            <family val="2"/>
          </rPr>
          <t>JF. DAUBIE</t>
        </r>
      </text>
    </comment>
    <comment ref="B512" authorId="3" shapeId="0">
      <text>
        <r>
          <rPr>
            <sz val="9"/>
            <color indexed="81"/>
            <rFont val="Tahoma"/>
            <family val="2"/>
          </rPr>
          <t>JF. DAUBIE</t>
        </r>
      </text>
    </comment>
    <comment ref="B513" authorId="3" shapeId="0">
      <text>
        <r>
          <rPr>
            <sz val="9"/>
            <color indexed="81"/>
            <rFont val="Tahoma"/>
            <family val="2"/>
          </rPr>
          <t>JF. DAUBIE</t>
        </r>
      </text>
    </comment>
    <comment ref="B514" authorId="7" shapeId="0">
      <text>
        <r>
          <rPr>
            <sz val="9"/>
            <color indexed="81"/>
            <rFont val="Tahoma"/>
            <family val="2"/>
          </rPr>
          <t>G. THIERIOT</t>
        </r>
      </text>
    </comment>
    <comment ref="B515" authorId="3" shapeId="0">
      <text>
        <r>
          <rPr>
            <sz val="9"/>
            <color indexed="81"/>
            <rFont val="Tahoma"/>
            <family val="2"/>
          </rPr>
          <t>JF. DAUBIE</t>
        </r>
      </text>
    </comment>
    <comment ref="B516" authorId="7" shapeId="0">
      <text>
        <r>
          <rPr>
            <sz val="9"/>
            <color indexed="81"/>
            <rFont val="Tahoma"/>
            <family val="2"/>
          </rPr>
          <t>G. THIERIOT</t>
        </r>
      </text>
    </comment>
    <comment ref="B517" authorId="7" shapeId="0">
      <text>
        <r>
          <rPr>
            <sz val="9"/>
            <color indexed="81"/>
            <rFont val="Tahoma"/>
            <family val="2"/>
          </rPr>
          <t>G. THIERIOT</t>
        </r>
      </text>
    </comment>
    <comment ref="B518" authorId="7" shapeId="0">
      <text>
        <r>
          <rPr>
            <sz val="9"/>
            <color indexed="81"/>
            <rFont val="Tahoma"/>
            <family val="2"/>
          </rPr>
          <t>G. THIERIOT</t>
        </r>
      </text>
    </comment>
    <comment ref="B519" authorId="7" shapeId="0">
      <text>
        <r>
          <rPr>
            <sz val="9"/>
            <color indexed="81"/>
            <rFont val="Tahoma"/>
            <family val="2"/>
          </rPr>
          <t>G. THIERIOT</t>
        </r>
      </text>
    </comment>
    <comment ref="B521" authorId="3" shapeId="0">
      <text>
        <r>
          <rPr>
            <sz val="9"/>
            <color indexed="81"/>
            <rFont val="Tahoma"/>
            <family val="2"/>
          </rPr>
          <t>JF. DAUBIE</t>
        </r>
      </text>
    </comment>
    <comment ref="B522" authorId="7" shapeId="0">
      <text>
        <r>
          <rPr>
            <sz val="9"/>
            <color indexed="81"/>
            <rFont val="Tahoma"/>
            <family val="2"/>
          </rPr>
          <t>G. THIERIOT</t>
        </r>
      </text>
    </comment>
    <comment ref="B523" authorId="7" shapeId="0">
      <text>
        <r>
          <rPr>
            <sz val="9"/>
            <color indexed="81"/>
            <rFont val="Tahoma"/>
            <family val="2"/>
          </rPr>
          <t>G. THIERIOT</t>
        </r>
      </text>
    </comment>
    <comment ref="B524" authorId="7" shapeId="0">
      <text>
        <r>
          <rPr>
            <sz val="9"/>
            <color indexed="81"/>
            <rFont val="Tahoma"/>
            <family val="2"/>
          </rPr>
          <t>G. THIERIOT</t>
        </r>
      </text>
    </comment>
    <comment ref="B525" authorId="7" shapeId="0">
      <text>
        <r>
          <rPr>
            <sz val="9"/>
            <color indexed="81"/>
            <rFont val="Tahoma"/>
            <family val="2"/>
          </rPr>
          <t>G. THIERIOT</t>
        </r>
      </text>
    </comment>
    <comment ref="B526" authorId="7" shapeId="0">
      <text>
        <r>
          <rPr>
            <sz val="9"/>
            <color indexed="81"/>
            <rFont val="Tahoma"/>
            <family val="2"/>
          </rPr>
          <t>G. THIERIOT</t>
        </r>
      </text>
    </comment>
    <comment ref="B527" authorId="7" shapeId="0">
      <text>
        <r>
          <rPr>
            <sz val="9"/>
            <color indexed="81"/>
            <rFont val="Tahoma"/>
            <family val="2"/>
          </rPr>
          <t>G. THIERIOT</t>
        </r>
      </text>
    </comment>
    <comment ref="B528" authorId="4" shapeId="0">
      <text>
        <r>
          <rPr>
            <sz val="9"/>
            <color indexed="81"/>
            <rFont val="Tahoma"/>
            <family val="2"/>
          </rPr>
          <t>R. WILHELM</t>
        </r>
      </text>
    </comment>
    <comment ref="K528" authorId="4" shapeId="0">
      <text>
        <r>
          <rPr>
            <b/>
            <sz val="9"/>
            <color indexed="81"/>
            <rFont val="Tahoma"/>
            <family val="2"/>
          </rPr>
          <t>WILHELM, Romain:</t>
        </r>
        <r>
          <rPr>
            <sz val="9"/>
            <color indexed="81"/>
            <rFont val="Tahoma"/>
            <family val="2"/>
          </rPr>
          <t xml:space="preserve">
567kg</t>
        </r>
      </text>
    </comment>
    <comment ref="B529" authorId="7" shapeId="0">
      <text>
        <r>
          <rPr>
            <sz val="9"/>
            <color indexed="81"/>
            <rFont val="Tahoma"/>
            <family val="2"/>
          </rPr>
          <t>G. THIERIOT</t>
        </r>
      </text>
    </comment>
    <comment ref="B530" authorId="7" shapeId="0">
      <text>
        <r>
          <rPr>
            <sz val="9"/>
            <color indexed="81"/>
            <rFont val="Tahoma"/>
            <family val="2"/>
          </rPr>
          <t>G. THIERIOT</t>
        </r>
      </text>
    </comment>
    <comment ref="B531" authorId="7" shapeId="0">
      <text>
        <r>
          <rPr>
            <sz val="9"/>
            <color indexed="81"/>
            <rFont val="Tahoma"/>
            <family val="2"/>
          </rPr>
          <t>G. THIERIOT</t>
        </r>
      </text>
    </comment>
    <comment ref="B532" authorId="3" shapeId="0">
      <text>
        <r>
          <rPr>
            <sz val="9"/>
            <color indexed="81"/>
            <rFont val="Tahoma"/>
            <family val="2"/>
          </rPr>
          <t>JF. DAUBIE</t>
        </r>
      </text>
    </comment>
    <comment ref="B533" authorId="6" shapeId="0">
      <text>
        <r>
          <rPr>
            <sz val="9"/>
            <color indexed="81"/>
            <rFont val="Tahoma"/>
            <family val="2"/>
          </rPr>
          <t>A.THENOT</t>
        </r>
      </text>
    </comment>
    <comment ref="B534" authorId="7" shapeId="0">
      <text>
        <r>
          <rPr>
            <sz val="9"/>
            <color indexed="81"/>
            <rFont val="Tahoma"/>
            <family val="2"/>
          </rPr>
          <t>G. THIERIOT</t>
        </r>
      </text>
    </comment>
    <comment ref="B535" authorId="7" shapeId="0">
      <text>
        <r>
          <rPr>
            <sz val="9"/>
            <color indexed="81"/>
            <rFont val="Tahoma"/>
            <family val="2"/>
          </rPr>
          <t>G. THIERIOT</t>
        </r>
      </text>
    </comment>
    <comment ref="B536" authorId="7" shapeId="0">
      <text>
        <r>
          <rPr>
            <sz val="9"/>
            <color indexed="81"/>
            <rFont val="Tahoma"/>
            <family val="2"/>
          </rPr>
          <t>G. THIERIOT</t>
        </r>
      </text>
    </comment>
    <comment ref="B538" authorId="3" shapeId="0">
      <text>
        <r>
          <rPr>
            <sz val="9"/>
            <color indexed="81"/>
            <rFont val="Tahoma"/>
            <family val="2"/>
          </rPr>
          <t>JF. DAUBIE</t>
        </r>
      </text>
    </comment>
    <comment ref="B539" authorId="3" shapeId="0">
      <text>
        <r>
          <rPr>
            <sz val="9"/>
            <color indexed="81"/>
            <rFont val="Tahoma"/>
            <family val="2"/>
          </rPr>
          <t>JF. DAUBIE</t>
        </r>
      </text>
    </comment>
    <comment ref="B540" authorId="3" shapeId="0">
      <text>
        <r>
          <rPr>
            <sz val="9"/>
            <color indexed="81"/>
            <rFont val="Tahoma"/>
            <family val="2"/>
          </rPr>
          <t>JF. DAUBIE</t>
        </r>
      </text>
    </comment>
    <comment ref="B541" authorId="3" shapeId="0">
      <text>
        <r>
          <rPr>
            <sz val="9"/>
            <color indexed="81"/>
            <rFont val="Tahoma"/>
            <family val="2"/>
          </rPr>
          <t>JF. DAUBIE</t>
        </r>
      </text>
    </comment>
    <comment ref="B542" authorId="7" shapeId="0">
      <text>
        <r>
          <rPr>
            <sz val="9"/>
            <color indexed="81"/>
            <rFont val="Tahoma"/>
            <family val="2"/>
          </rPr>
          <t>G. THIERIOT</t>
        </r>
      </text>
    </comment>
    <comment ref="B543" authorId="7" shapeId="0">
      <text>
        <r>
          <rPr>
            <sz val="9"/>
            <color indexed="81"/>
            <rFont val="Tahoma"/>
            <family val="2"/>
          </rPr>
          <t>G. THIERIOT</t>
        </r>
      </text>
    </comment>
    <comment ref="B544" authorId="7" shapeId="0">
      <text>
        <r>
          <rPr>
            <sz val="9"/>
            <color indexed="81"/>
            <rFont val="Tahoma"/>
            <family val="2"/>
          </rPr>
          <t>G. THIERIOT</t>
        </r>
      </text>
    </comment>
    <comment ref="B545" authorId="3" shapeId="0">
      <text>
        <r>
          <rPr>
            <sz val="9"/>
            <color indexed="81"/>
            <rFont val="Tahoma"/>
            <family val="2"/>
          </rPr>
          <t>JF. DAUBIE</t>
        </r>
      </text>
    </comment>
    <comment ref="B546" authorId="3" shapeId="0">
      <text>
        <r>
          <rPr>
            <sz val="9"/>
            <color indexed="81"/>
            <rFont val="Tahoma"/>
            <family val="2"/>
          </rPr>
          <t>JF. DAUBIE</t>
        </r>
      </text>
    </comment>
    <comment ref="B547" authorId="3" shapeId="0">
      <text>
        <r>
          <rPr>
            <sz val="9"/>
            <color indexed="81"/>
            <rFont val="Tahoma"/>
            <family val="2"/>
          </rPr>
          <t>JF. DAUBIE</t>
        </r>
      </text>
    </comment>
    <comment ref="B548" authorId="3" shapeId="0">
      <text>
        <r>
          <rPr>
            <sz val="9"/>
            <color indexed="81"/>
            <rFont val="Tahoma"/>
            <family val="2"/>
          </rPr>
          <t>JF. DAUBIE</t>
        </r>
      </text>
    </comment>
    <comment ref="B549" authorId="3" shapeId="0">
      <text>
        <r>
          <rPr>
            <sz val="9"/>
            <color indexed="81"/>
            <rFont val="Tahoma"/>
            <family val="2"/>
          </rPr>
          <t>JF. DAUBIE</t>
        </r>
      </text>
    </comment>
    <comment ref="B550" authorId="3" shapeId="0">
      <text>
        <r>
          <rPr>
            <sz val="9"/>
            <color indexed="81"/>
            <rFont val="Tahoma"/>
            <family val="2"/>
          </rPr>
          <t>JF. DAUBIE</t>
        </r>
      </text>
    </comment>
    <comment ref="B551" authorId="3" shapeId="0">
      <text>
        <r>
          <rPr>
            <sz val="9"/>
            <color indexed="81"/>
            <rFont val="Tahoma"/>
            <family val="2"/>
          </rPr>
          <t>JF. DAUBIE</t>
        </r>
      </text>
    </comment>
  </commentList>
</comments>
</file>

<file path=xl/sharedStrings.xml><?xml version="1.0" encoding="utf-8"?>
<sst xmlns="http://schemas.openxmlformats.org/spreadsheetml/2006/main" count="10570" uniqueCount="4075">
  <si>
    <t xml:space="preserve">LIEU DU DEFAUT </t>
  </si>
  <si>
    <t>TQ référent</t>
  </si>
  <si>
    <t>ACHETEURS</t>
  </si>
  <si>
    <t>N° PVI</t>
  </si>
  <si>
    <t>CODE FOURNISEUR</t>
  </si>
  <si>
    <t>DATE</t>
  </si>
  <si>
    <t>FOURNISSEUR</t>
  </si>
  <si>
    <t>Article</t>
  </si>
  <si>
    <t>CODE DEFAUT</t>
  </si>
  <si>
    <t>COMODITY CODE</t>
  </si>
  <si>
    <t>QUANTITE</t>
  </si>
  <si>
    <t>UM ACHAT</t>
  </si>
  <si>
    <t>PRIX UNITAIRE ACHAT</t>
  </si>
  <si>
    <t xml:space="preserve">DESCRIPTION </t>
  </si>
  <si>
    <t>DEFAUTS</t>
  </si>
  <si>
    <t>N° DE SERIE
/ REF</t>
  </si>
  <si>
    <t>DECISION</t>
  </si>
  <si>
    <t>EMPLACEMENT</t>
  </si>
  <si>
    <t>CÔUT MATIERE</t>
  </si>
  <si>
    <t>COÛT MATIÈRE  RECUPERE H.T</t>
  </si>
  <si>
    <t>COÛT M.O. GLOBAL VALORISE HT</t>
  </si>
  <si>
    <t xml:space="preserve">COÛT M.O. RECUPERE H.T </t>
  </si>
  <si>
    <t>COUT TOTAL PVI VALORISE HT</t>
  </si>
  <si>
    <t>COUT TOTAL PVI RECUPERE HT</t>
  </si>
  <si>
    <t xml:space="preserve">N° AVOIR </t>
  </si>
  <si>
    <t xml:space="preserve">Date d'avoir </t>
  </si>
  <si>
    <t>N° CDE (RETURN TO VENDOR)/DA</t>
  </si>
  <si>
    <t xml:space="preserve">SUR FACTURE N° </t>
  </si>
  <si>
    <t xml:space="preserve">DATE DE FACTURE </t>
  </si>
  <si>
    <t xml:space="preserve">Mois </t>
  </si>
  <si>
    <t xml:space="preserve">année </t>
  </si>
  <si>
    <t xml:space="preserve">Q </t>
  </si>
  <si>
    <t xml:space="preserve">Réparé par TRANE </t>
  </si>
  <si>
    <t>Temps M/O
en minutes</t>
  </si>
  <si>
    <t>Taux horaire
€</t>
  </si>
  <si>
    <t>Relance fournisseur</t>
  </si>
  <si>
    <t>Accusé Réclamation</t>
  </si>
  <si>
    <t>Reception de l'Action Corrective du Fourinsseur</t>
  </si>
  <si>
    <t>Validation de l'action corrective Reçue</t>
  </si>
  <si>
    <t>commentaire</t>
  </si>
  <si>
    <t>Semaine</t>
  </si>
  <si>
    <t>Retour FNR Le</t>
  </si>
  <si>
    <t>Site</t>
  </si>
  <si>
    <t>Commentaire S.Mansuy n avoir</t>
  </si>
  <si>
    <t>Ligne 3</t>
  </si>
  <si>
    <t>JF. REMY</t>
  </si>
  <si>
    <t>PAYET J.</t>
  </si>
  <si>
    <t>EPL20150001</t>
  </si>
  <si>
    <t>SAGI K-FLEX</t>
  </si>
  <si>
    <t>7Q</t>
  </si>
  <si>
    <t>M</t>
  </si>
  <si>
    <t>RUBAN ADHESIF ANTI UV 50M</t>
  </si>
  <si>
    <t>la bande adhésive ne recouvre pas la joint dans sa totalité</t>
  </si>
  <si>
    <t>Aucune</t>
  </si>
  <si>
    <t>Retour FRN</t>
  </si>
  <si>
    <t>Stocklor</t>
  </si>
  <si>
    <t>Q1</t>
  </si>
  <si>
    <t>Enlèvement Stocklor en cours 28/04/15</t>
  </si>
  <si>
    <t>En cours</t>
  </si>
  <si>
    <t>Charmes</t>
  </si>
  <si>
    <t>Magasin</t>
  </si>
  <si>
    <t>R. WILHELM</t>
  </si>
  <si>
    <t>HO V.</t>
  </si>
  <si>
    <t>EPL20150002</t>
  </si>
  <si>
    <t>KARL DUNGS SA</t>
  </si>
  <si>
    <t>G5BL</t>
  </si>
  <si>
    <t>Piece</t>
  </si>
  <si>
    <t>PRESSOSTAT MINI GAZ</t>
  </si>
  <si>
    <t>reçu gw50 a5 à la place de gw50 a6</t>
  </si>
  <si>
    <t>NA</t>
  </si>
  <si>
    <t>4530.322.7.1</t>
  </si>
  <si>
    <t>Golbey</t>
  </si>
  <si>
    <t>ESTEBAN MARCOS S.</t>
  </si>
  <si>
    <t>EPL20150004</t>
  </si>
  <si>
    <t>IRCA SPA (ZO</t>
  </si>
  <si>
    <t>5GB</t>
  </si>
  <si>
    <t>UNIT</t>
  </si>
  <si>
    <t>CARTOUCHE CHAUF 400W 110V</t>
  </si>
  <si>
    <t>fuite sur corps de cartouche</t>
  </si>
  <si>
    <t>JF. DAUBIE</t>
  </si>
  <si>
    <t>CONNOLLY M.</t>
  </si>
  <si>
    <t>EPL20150005</t>
  </si>
  <si>
    <t>LIORET S.A.</t>
  </si>
  <si>
    <t>4ZK</t>
  </si>
  <si>
    <t>CHAISSE AR COMP D_E</t>
  </si>
  <si>
    <t>présence de caniveau et de défauts d'aspect sur les soudures</t>
  </si>
  <si>
    <t xml:space="preserve"> Réparé par Trane</t>
  </si>
  <si>
    <t xml:space="preserve">Trane </t>
  </si>
  <si>
    <t>contrôle au poste</t>
  </si>
  <si>
    <t>Finalisé</t>
  </si>
  <si>
    <t>FAIRE FACTURE</t>
  </si>
  <si>
    <t>RTAF</t>
  </si>
  <si>
    <t>SAULNIER M.</t>
  </si>
  <si>
    <t>EPL20150008</t>
  </si>
  <si>
    <t>CASTEL</t>
  </si>
  <si>
    <t>7UF</t>
  </si>
  <si>
    <t>VANNE/2SAEX1/2MPT 6110/44</t>
  </si>
  <si>
    <t>la vanne fermée a fond n'est pas étanche</t>
  </si>
  <si>
    <t>1113 - 0914</t>
  </si>
  <si>
    <t>Ligne 2</t>
  </si>
  <si>
    <t>EPL20150012</t>
  </si>
  <si>
    <t>PARKER HANNI</t>
  </si>
  <si>
    <t>7E</t>
  </si>
  <si>
    <t>FILTRE REFRIG 1"5/8</t>
  </si>
  <si>
    <t xml:space="preserve">fuite sur le corps au niveau du serrage du couvercle </t>
  </si>
  <si>
    <t>Réception</t>
  </si>
  <si>
    <t>EPL20150013</t>
  </si>
  <si>
    <t>DELCORTE SA</t>
  </si>
  <si>
    <t>4E</t>
  </si>
  <si>
    <t>1/2 MANCHON 3/4 NPT F</t>
  </si>
  <si>
    <t>reçu manchons 3/4 à la place de 1/2 manchons 3/4 et pièces reçues sans certificat 3.1</t>
  </si>
  <si>
    <t>5100004DG</t>
  </si>
  <si>
    <t>Erreur de livraison</t>
  </si>
  <si>
    <t>Ligne 1</t>
  </si>
  <si>
    <t>CHIMALAKONDA S.</t>
  </si>
  <si>
    <t>EPL20150017</t>
  </si>
  <si>
    <t>DANFOSS MOTION CONTROL</t>
  </si>
  <si>
    <t>X13612055010</t>
  </si>
  <si>
    <t>5CD</t>
  </si>
  <si>
    <t>TR200 AFD 132KW</t>
  </si>
  <si>
    <t>la porte du variateur est endommagée dans le carton (voir photos)</t>
  </si>
  <si>
    <t>S/N000803H364</t>
  </si>
  <si>
    <t xml:space="preserve">Réparé par FRN (échange le 30/01/15 ) </t>
  </si>
  <si>
    <t>tri fait par FRN chez Stocklor imputation le transporteur</t>
  </si>
  <si>
    <t>G. THIERIOT</t>
  </si>
  <si>
    <t>EPL20150019</t>
  </si>
  <si>
    <t>M.T.I.S SARL</t>
  </si>
  <si>
    <t>4ZM</t>
  </si>
  <si>
    <t>LIGNE ENTREE EAU COND</t>
  </si>
  <si>
    <t>impossible de visser la valve dans le schrader</t>
  </si>
  <si>
    <t>échange par FRN ok</t>
  </si>
  <si>
    <t>EPL20150020</t>
  </si>
  <si>
    <t>7I</t>
  </si>
  <si>
    <t>EXP VALVE UCP3 175T</t>
  </si>
  <si>
    <t>fuite au niveau de la brasure (voir photo)</t>
  </si>
  <si>
    <t>Y-1187-2</t>
  </si>
  <si>
    <t>Ligne 7</t>
  </si>
  <si>
    <t>ESPINAL S.</t>
  </si>
  <si>
    <t>EPL20150023</t>
  </si>
  <si>
    <t>DANFOSS MANEUROP SA</t>
  </si>
  <si>
    <t>G6C</t>
  </si>
  <si>
    <t>COMPRESSEUR SCROLL C</t>
  </si>
  <si>
    <t>bruit en partie supérieure du compresseur, carcasse plus chaude qu'habituellement</t>
  </si>
  <si>
    <t>4618.10187.20.1</t>
  </si>
  <si>
    <t>Expertise en cours en Chine</t>
  </si>
  <si>
    <t>SABATIER P.</t>
  </si>
  <si>
    <t>EPL20150025</t>
  </si>
  <si>
    <t>MUELLER STRE</t>
  </si>
  <si>
    <t>7FB</t>
  </si>
  <si>
    <t>T CU 7/8" X 7/8" X 7/8"</t>
  </si>
  <si>
    <t>té cuivre fissuré fuite au test hp (voir photos)</t>
  </si>
  <si>
    <t>CIMBOTOVA K.</t>
  </si>
  <si>
    <t>EPL20150027</t>
  </si>
  <si>
    <t>CAL COMP USA</t>
  </si>
  <si>
    <t>X13760335010</t>
  </si>
  <si>
    <t>MODULE; ASSEMBLY, TD7 DIS</t>
  </si>
  <si>
    <t xml:space="preserve"> 1 présence de trait noir sur l'écran et 1 l'écran ne s'allume pas</t>
  </si>
  <si>
    <t>1433L70272 - 1433L70272</t>
  </si>
  <si>
    <t>EPL20150029</t>
  </si>
  <si>
    <t>X15112802002</t>
  </si>
  <si>
    <t>VALVE; ELECTRONIC EXPANSI</t>
  </si>
  <si>
    <t>ne fonctionne pas au test</t>
  </si>
  <si>
    <t>EPL20150035</t>
  </si>
  <si>
    <t>AMS THANN</t>
  </si>
  <si>
    <t>G4ZH</t>
  </si>
  <si>
    <t>LONGERON MD BASE SLA</t>
  </si>
  <si>
    <t>livraison de rails 57314300 dans palette 57314299, ce qui induit une différence de qté et une rupture sur la référence 57314299</t>
  </si>
  <si>
    <t>Réparé par FRN</t>
  </si>
  <si>
    <t>L2</t>
  </si>
  <si>
    <t>EPL20150036</t>
  </si>
  <si>
    <t>EXV250T UCP3</t>
  </si>
  <si>
    <t xml:space="preserve">ne fonctionne pas au test </t>
  </si>
  <si>
    <t>175,37</t>
  </si>
  <si>
    <t>43293936</t>
  </si>
  <si>
    <t>EPL20150038</t>
  </si>
  <si>
    <t>X13651571010</t>
  </si>
  <si>
    <t>TD7 LOCAL DISPLAY FO</t>
  </si>
  <si>
    <t>l'ecran ne s'allume pas</t>
  </si>
  <si>
    <t>1433L70252</t>
  </si>
  <si>
    <t>EPL20150040</t>
  </si>
  <si>
    <t>STALOBREX SP</t>
  </si>
  <si>
    <t>BASE UNITE RTAC 1.5</t>
  </si>
  <si>
    <t xml:space="preserve">Les trous des 4 plots item 17a ne tombent pas en face des perçages de la traverse item 6, il a fallu repercer </t>
  </si>
  <si>
    <t>Sensibilisation du personnel chez le fournisseur</t>
  </si>
  <si>
    <t>FLYNN P.</t>
  </si>
  <si>
    <t>EPL20150041</t>
  </si>
  <si>
    <t>HANG JI INDU</t>
  </si>
  <si>
    <t>2N</t>
  </si>
  <si>
    <t>ASSEMBLY; GAS MANIFOLD</t>
  </si>
  <si>
    <t>leak brazing</t>
  </si>
  <si>
    <t>date: 140830</t>
  </si>
  <si>
    <t>EPL20150043</t>
  </si>
  <si>
    <t>CHASSIS UPN RTAD 180</t>
  </si>
  <si>
    <t>présence de rouiile sur la bases (manque de peinture)</t>
  </si>
  <si>
    <t>EPL20150044</t>
  </si>
  <si>
    <t>CONSTRUCTION</t>
  </si>
  <si>
    <t>BASE UPN RTAD</t>
  </si>
  <si>
    <t xml:space="preserve">les 3 trous diamétre 5.5mm de la traverse 57123604 repére 15 sont percés a la cote de 75mm au lieu de 25mm comme demandé sur le plan </t>
  </si>
  <si>
    <t>EPL20150045</t>
  </si>
  <si>
    <t>SOMEP INDUST</t>
  </si>
  <si>
    <t>LIGNE ASPIRATION 5'' RTAC</t>
  </si>
  <si>
    <t>présence de soufflures dans une soudure bride/tube</t>
  </si>
  <si>
    <t>299,67</t>
  </si>
  <si>
    <t>34,65</t>
  </si>
  <si>
    <t>AV150028</t>
  </si>
  <si>
    <t>Plan d'action mis en place par SOMEP</t>
  </si>
  <si>
    <t>EPL20150055</t>
  </si>
  <si>
    <t>LIGNE REFOUL E_F COURTE</t>
  </si>
  <si>
    <t>fuite sur soudure mag</t>
  </si>
  <si>
    <t>CGAX</t>
  </si>
  <si>
    <t>LAURENT C.</t>
  </si>
  <si>
    <t>EPL20150056</t>
  </si>
  <si>
    <t>SWEP INTERNA</t>
  </si>
  <si>
    <t>X24031293010</t>
  </si>
  <si>
    <t>Exchanger BPHE DP300, 82 plates</t>
  </si>
  <si>
    <t>fuite entre circuit eau et réfrigérant</t>
  </si>
  <si>
    <t>24802.28.8.3</t>
  </si>
  <si>
    <t>SATISFAISANT</t>
  </si>
  <si>
    <t>Erreur de diagnostique du testeur</t>
  </si>
  <si>
    <t>EPL20150057</t>
  </si>
  <si>
    <t>7UR</t>
  </si>
  <si>
    <t>VANNE EXPANSION</t>
  </si>
  <si>
    <t>fuite au niveau du corps de vanne</t>
  </si>
  <si>
    <t>170 - 48 14</t>
  </si>
  <si>
    <t>62,03</t>
  </si>
  <si>
    <t>43293746</t>
  </si>
  <si>
    <t>EPL20150058</t>
  </si>
  <si>
    <t>fuite au niveau d'une brasure</t>
  </si>
  <si>
    <t>EPL20150064</t>
  </si>
  <si>
    <t>SUCTION LINE 5" RTAF</t>
  </si>
  <si>
    <t>double fuites sur soudure mag</t>
  </si>
  <si>
    <t>257,75</t>
  </si>
  <si>
    <t>207,90</t>
  </si>
  <si>
    <t>SAUNDERS K.</t>
  </si>
  <si>
    <t>EPL20150065</t>
  </si>
  <si>
    <t>SAINT JEAN I</t>
  </si>
  <si>
    <t>4ZA</t>
  </si>
  <si>
    <t>1/2 MANCHON 9/16_18 UNF</t>
  </si>
  <si>
    <t>manchon réalisé dans dans du a106 grade c au du a106 grade b</t>
  </si>
  <si>
    <t>lot B5766T et B5751T</t>
  </si>
  <si>
    <t>Réparé par Trane</t>
  </si>
  <si>
    <t>Satisfaisant</t>
  </si>
  <si>
    <t>Nouvelle demande de lot avec certificat et matiere conforme GRADE B</t>
  </si>
  <si>
    <t>EPL20150067</t>
  </si>
  <si>
    <t>4ZD</t>
  </si>
  <si>
    <t>SOUS REF CDS F1_F2 RTHD</t>
  </si>
  <si>
    <t>sous-refroidisseur déformé , ne peut être utilisé dans l'échangeur</t>
  </si>
  <si>
    <t>satisfaisant</t>
  </si>
  <si>
    <t>modification proces assembalage et sensibilisation opérateurs</t>
  </si>
  <si>
    <t>21/ 09 AVOIR EN COURS POUR 1 PIECE</t>
  </si>
  <si>
    <t>EPL20150070</t>
  </si>
  <si>
    <t>CABANES</t>
  </si>
  <si>
    <t>4ZC</t>
  </si>
  <si>
    <t>PLAQUE TUB ENTREE C3BM1</t>
  </si>
  <si>
    <t>manque 2 trous m12x1.75 sur la plaques tubulaire</t>
  </si>
  <si>
    <t>!</t>
  </si>
  <si>
    <t xml:space="preserve">réparé par Trane </t>
  </si>
  <si>
    <t>EPL20150074</t>
  </si>
  <si>
    <t>X24031293020</t>
  </si>
  <si>
    <t>DP300Hx114/1P</t>
  </si>
  <si>
    <t>fuite inter circuit (leakage between, water circuit and refrigerant circuit)</t>
  </si>
  <si>
    <t>24802.35.9.3</t>
  </si>
  <si>
    <t>EPL20150082</t>
  </si>
  <si>
    <t>PANNEAU PERSIENNE STD H</t>
  </si>
  <si>
    <t>pièce pliée à l'envers</t>
  </si>
  <si>
    <t>Sensibilisation  opérateurs de presse</t>
  </si>
  <si>
    <t>EPL20150083</t>
  </si>
  <si>
    <t>fuite au niveau des soudures mag</t>
  </si>
  <si>
    <t>lot 18300</t>
  </si>
  <si>
    <t>103,95</t>
  </si>
  <si>
    <t>AV1500028</t>
  </si>
  <si>
    <t>EPL20150084</t>
  </si>
  <si>
    <t>ALFA LAVAL</t>
  </si>
  <si>
    <t>ECHANG A PLAQ CB30-18H</t>
  </si>
  <si>
    <t>manque les 2 goujons m8 x 1.5 sur les échangeurs</t>
  </si>
  <si>
    <t>43346635 - 636</t>
  </si>
  <si>
    <t>EPL20150087</t>
  </si>
  <si>
    <t>fuite au niveau du cordon de soudure mag</t>
  </si>
  <si>
    <t>EPL20150090</t>
  </si>
  <si>
    <t>l'écran présente un défaut d'affichage</t>
  </si>
  <si>
    <t>1448L70089</t>
  </si>
  <si>
    <t>EPL20150091</t>
  </si>
  <si>
    <t>BATAILLON</t>
  </si>
  <si>
    <t>PLATINE ECHANG R 327</t>
  </si>
  <si>
    <t>la platine est trop ouverte de 10mm (voir photos)</t>
  </si>
  <si>
    <t xml:space="preserve">echange FRN ok </t>
  </si>
  <si>
    <t>erreur de repére sur le gabarit de contrôle du FRN  modification ok</t>
  </si>
  <si>
    <t>EPL20150093</t>
  </si>
  <si>
    <t>Châssis RTAD 180 W Rental</t>
  </si>
  <si>
    <t>erreur de position d'un trou dia 17</t>
  </si>
  <si>
    <t>Q2</t>
  </si>
  <si>
    <t>EPL20150094</t>
  </si>
  <si>
    <t>SOPARA</t>
  </si>
  <si>
    <t>5GC</t>
  </si>
  <si>
    <t>AGGREKO CEINT CHAUF 1250L</t>
  </si>
  <si>
    <t>the heaters do not work during the electrical test</t>
  </si>
  <si>
    <t>EPL20150096</t>
  </si>
  <si>
    <t>la vanne ne s'ouvre pas au test</t>
  </si>
  <si>
    <t>EPL20150097</t>
  </si>
  <si>
    <t>LORMEDO PROD</t>
  </si>
  <si>
    <t>4ZH</t>
  </si>
  <si>
    <t>SUP TUB EVP G1/G3 RTHD</t>
  </si>
  <si>
    <t>présence de bavures de découpe sur les tranches des trous</t>
  </si>
  <si>
    <t>SATIISFAISANT</t>
  </si>
  <si>
    <t xml:space="preserve">Dérive du proces de coupe  Laser. </t>
  </si>
  <si>
    <t>Feeder Fillerie</t>
  </si>
  <si>
    <t>EPL20150099</t>
  </si>
  <si>
    <t>NEXANS</t>
  </si>
  <si>
    <t>G7MA</t>
  </si>
  <si>
    <t>Meter</t>
  </si>
  <si>
    <t>CABLE H05 2 X 0,75 GRIS</t>
  </si>
  <si>
    <t>le cable ne se dénude pas sur plus de 10cm</t>
  </si>
  <si>
    <t>voir photos</t>
  </si>
  <si>
    <t>13640-538-7</t>
  </si>
  <si>
    <t>EPL20150102</t>
  </si>
  <si>
    <t>the electronic valve is blocked. the exv does not work</t>
  </si>
  <si>
    <t>EPL20150104</t>
  </si>
  <si>
    <t>5FB</t>
  </si>
  <si>
    <t>CORPS LECTEUR DE NIVEAU</t>
  </si>
  <si>
    <t>fuite au niveau de la connexion (voir photo)</t>
  </si>
  <si>
    <t>EPL20150105</t>
  </si>
  <si>
    <t>CH530 DYNAVIEW HUMAN</t>
  </si>
  <si>
    <t>ne fonctionne pas, aucun affichage</t>
  </si>
  <si>
    <t>1447TE</t>
  </si>
  <si>
    <t>EPL20150106</t>
  </si>
  <si>
    <t>cartouche non etanche au niveau du câble (voir photos)</t>
  </si>
  <si>
    <t>EPL20150107</t>
  </si>
  <si>
    <t>CARTOUCHE CHAUF 600W 110V</t>
  </si>
  <si>
    <t>EPL20150110</t>
  </si>
  <si>
    <t>SP0015460001</t>
  </si>
  <si>
    <t>BASE RTAC 300SE POMPE DL 100/160</t>
  </si>
  <si>
    <t>Sur la base le support repère 4 est non conforme il mesure 170mm de hauteur au lieu de 220mm comme demandé sur le plan sp001546</t>
  </si>
  <si>
    <t>EPL20150114</t>
  </si>
  <si>
    <t>LIGNE ASPIRATION RTAD 190</t>
  </si>
  <si>
    <t>ligne sortie pour essaoe de soudure</t>
  </si>
  <si>
    <t>Ligne proto , un gabarit sera construit si le fournisseur est retenu pour ce marché. Sortie en ISSUNS QLTL</t>
  </si>
  <si>
    <t>EPL20150115</t>
  </si>
  <si>
    <t>ligne sortie pour essais de soudure</t>
  </si>
  <si>
    <t>EPL20150116</t>
  </si>
  <si>
    <t>X24031291020</t>
  </si>
  <si>
    <t>Exchanger P120 104</t>
  </si>
  <si>
    <t>leak</t>
  </si>
  <si>
    <t>24802.1.5.1</t>
  </si>
  <si>
    <t>Echangeur en cours d'expertise par SWEP</t>
  </si>
  <si>
    <t>EPL20150117</t>
  </si>
  <si>
    <t>DANFOSS SOCL</t>
  </si>
  <si>
    <t>7UG</t>
  </si>
  <si>
    <t>VANNE PAPILLON 5"</t>
  </si>
  <si>
    <t>la poigné mesure 280mm au lieu de 202mm comme demandé sur le plan</t>
  </si>
  <si>
    <t>94,88</t>
  </si>
  <si>
    <t>69,30</t>
  </si>
  <si>
    <t>268041</t>
  </si>
  <si>
    <t>EPL20150120</t>
  </si>
  <si>
    <t>WIKA SARL</t>
  </si>
  <si>
    <t>THERMOMETRE BIMETALIQUES</t>
  </si>
  <si>
    <t>théremométre livré avec un raccord tournant coulissant en 1/2 nptm au lieu de 1/4 nptm</t>
  </si>
  <si>
    <t>Reçu les 10 raccord 1-4 NPTM</t>
  </si>
  <si>
    <t xml:space="preserve">ok reçu les raccords tournants en 1/4" NPT </t>
  </si>
  <si>
    <t>EPL20150122</t>
  </si>
  <si>
    <t>AIR COM SRL</t>
  </si>
  <si>
    <t>7A</t>
  </si>
  <si>
    <t>SEP HUILE 14'' PED</t>
  </si>
  <si>
    <t>a big processing chip was in the connection "fourreau"</t>
  </si>
  <si>
    <t>Plan d'action mis en place  par Baglioni</t>
  </si>
  <si>
    <t>EPL20150123</t>
  </si>
  <si>
    <t>EXA THERMOME</t>
  </si>
  <si>
    <t>SONDE TEMPERATURE (PAIRE)</t>
  </si>
  <si>
    <t>la sonde ne donne pas de valeur ohmique</t>
  </si>
  <si>
    <t>A-958</t>
  </si>
  <si>
    <t>EPL20150124</t>
  </si>
  <si>
    <t>bride mal soudée</t>
  </si>
  <si>
    <t>23,10</t>
  </si>
  <si>
    <t>EPL20150125</t>
  </si>
  <si>
    <t>affichage de toutes les couleurs sur l'écran</t>
  </si>
  <si>
    <t>1507L70106</t>
  </si>
  <si>
    <t>EPL20150127</t>
  </si>
  <si>
    <t>ECHANGEUR P120 104</t>
  </si>
  <si>
    <t>EPL20150128</t>
  </si>
  <si>
    <t>pas de communication + ne s'allume pas</t>
  </si>
  <si>
    <t xml:space="preserve">1505L70332 - 1506L70148 - 1506L70013 </t>
  </si>
  <si>
    <t>EPL20150129</t>
  </si>
  <si>
    <t>CH530 COMM 5 - LCI-C</t>
  </si>
  <si>
    <t>défaut de communication</t>
  </si>
  <si>
    <t>1443 - 1427 - 1506</t>
  </si>
  <si>
    <t>McNERM E.</t>
  </si>
  <si>
    <t>EPL20150131</t>
  </si>
  <si>
    <t>Panneau centrale</t>
  </si>
  <si>
    <t xml:space="preserve">, le montant central présente un défaut de peinture (mauvais dégraissage et la peinture n’adhère pas) </t>
  </si>
  <si>
    <t>SP0016100001</t>
  </si>
  <si>
    <t>GIROTTI E.</t>
  </si>
  <si>
    <t>EPL20150132</t>
  </si>
  <si>
    <t>CNX ENTREE EAU RTAD</t>
  </si>
  <si>
    <t xml:space="preserve">sur la connexion d'eau le support repére n° 8 n'est pas soudé dans l'axe du repére n° 7 et des manchons </t>
  </si>
  <si>
    <t>EPL20150133</t>
  </si>
  <si>
    <t>CHAISSE AR COMP C_D_E</t>
  </si>
  <si>
    <t>nombreuses porosités sur les soudures de la chaise</t>
  </si>
  <si>
    <t>21/ 09 AVOIR EN COURS</t>
  </si>
  <si>
    <t>EPL20150134</t>
  </si>
  <si>
    <t>G42A</t>
  </si>
  <si>
    <t xml:space="preserve">l'écran du module ne s'allume pas </t>
  </si>
  <si>
    <t>1506L70028</t>
  </si>
  <si>
    <t>EPL20150137</t>
  </si>
  <si>
    <t>595,00</t>
  </si>
  <si>
    <t>24802.24.5.1</t>
  </si>
  <si>
    <t>Visite SWEP sur Charmes et Golbey 02/06/2015</t>
  </si>
  <si>
    <t>EPL20150141</t>
  </si>
  <si>
    <t>X13651144010</t>
  </si>
  <si>
    <t>MODULE; UC800</t>
  </si>
  <si>
    <t>se met en défaut lors du fonctionnement</t>
  </si>
  <si>
    <t>CIMBOTOVA.K</t>
  </si>
  <si>
    <t>EPL20150142</t>
  </si>
  <si>
    <t>FINSECUR SA</t>
  </si>
  <si>
    <t>G5FA</t>
  </si>
  <si>
    <t xml:space="preserve">CENTRALE DAD LOTUS+ </t>
  </si>
  <si>
    <t>déclenchement anormal du fusible 1 ampère</t>
  </si>
  <si>
    <t>Détecteur autonome à Déclenchement</t>
  </si>
  <si>
    <t>Contrôle réception</t>
  </si>
  <si>
    <t>EPL20150143</t>
  </si>
  <si>
    <t>OTHON FEY SA</t>
  </si>
  <si>
    <t>Ensemble collecteur eau</t>
  </si>
  <si>
    <t>tube acier peint en noir epoxy au lieu de blanc polyester, sur la commande J23478 il y a aussi 4 tubes acier 573463250002 et 5 tubes acier 573463250003</t>
  </si>
  <si>
    <t>Pièces  réparées par fournisseur et retournées à Trane le 10  juin 2015</t>
  </si>
  <si>
    <t>EPL20150144</t>
  </si>
  <si>
    <t>131,47</t>
  </si>
  <si>
    <t>ensemble collecteur eau</t>
  </si>
  <si>
    <t>tube acier peint en noir epoxy au lieu de blanc polyester, sur la commande J23476 il y a aussi 2 tubes acier 573462140002</t>
  </si>
  <si>
    <t>EPL20150148</t>
  </si>
  <si>
    <t>MAAGTECHNIC</t>
  </si>
  <si>
    <t>JOINT VANNE 3 1/8</t>
  </si>
  <si>
    <t>diamètre extérieur = 108 mm au lieu de 105 mm</t>
  </si>
  <si>
    <t>JACQUOT J.</t>
  </si>
  <si>
    <t>EPL20150150</t>
  </si>
  <si>
    <t>SANHUA INTERNATIONAL E</t>
  </si>
  <si>
    <t>G7UF</t>
  </si>
  <si>
    <t>VANNE DE SERVICE ZJF-A40T</t>
  </si>
  <si>
    <t>fuite sur corps de vanne constatée au test fuite sur site de charmes</t>
  </si>
  <si>
    <t>21258.10.2.1</t>
  </si>
  <si>
    <t>EPL20150151</t>
  </si>
  <si>
    <t>X24031291-030</t>
  </si>
  <si>
    <t>ECHANGEUR P120x76PL</t>
  </si>
  <si>
    <t>fuite sur la connexion liquide de l'échangeur</t>
  </si>
  <si>
    <t>23811.636.6.3</t>
  </si>
  <si>
    <t>A.THENOT</t>
  </si>
  <si>
    <t>EPL20150154</t>
  </si>
  <si>
    <t>CABLE PVC 5G0.75  HO5 VVF</t>
  </si>
  <si>
    <t>câble ne se denude pas</t>
  </si>
  <si>
    <t>13640.522.10.1</t>
  </si>
  <si>
    <t>EPL20150155</t>
  </si>
  <si>
    <t>13640.554.7.1</t>
  </si>
  <si>
    <t>EPL20150156</t>
  </si>
  <si>
    <t>CABLE H05 4 X 1</t>
  </si>
  <si>
    <t>13640.553.9.1</t>
  </si>
  <si>
    <t>EPL20150157</t>
  </si>
  <si>
    <t>CABLE H05 3 X 0,75 GRIS</t>
  </si>
  <si>
    <t>13640.473.8.1</t>
  </si>
  <si>
    <t>EPL20150166</t>
  </si>
  <si>
    <t>EBM-PAPST SA</t>
  </si>
  <si>
    <t>188,5</t>
  </si>
  <si>
    <t>Moto ventilateur CGAX</t>
  </si>
  <si>
    <t>défaut d'enroulement moteur, ne démarre pas</t>
  </si>
  <si>
    <t>EPL20150167</t>
  </si>
  <si>
    <t>BACKER FACSA</t>
  </si>
  <si>
    <t>RESISTANCE IMMERGEE 420W</t>
  </si>
  <si>
    <t>résistance en court circuit</t>
  </si>
  <si>
    <t>EPL20150168</t>
  </si>
  <si>
    <t>la cartouche n'est pas étanche (fuite en bout a la soudure)</t>
  </si>
  <si>
    <t>Ligne 5</t>
  </si>
  <si>
    <t>PATE W.</t>
  </si>
  <si>
    <t>EPL20150170</t>
  </si>
  <si>
    <t>WILO SALMSON FRANCE SA</t>
  </si>
  <si>
    <t>G8D</t>
  </si>
  <si>
    <t>POMPE SIMPLE SHC 4KW</t>
  </si>
  <si>
    <t>pompe ne correspond pas à ce qui est demandé, erreur de livraison</t>
  </si>
  <si>
    <t>Matière remplacée</t>
  </si>
  <si>
    <t>EPL20150171</t>
  </si>
  <si>
    <t>G5CD</t>
  </si>
  <si>
    <t>VARIATEUR TR1 2840 -</t>
  </si>
  <si>
    <t>chargement du programme dans le variateur impossible à réaliser</t>
  </si>
  <si>
    <t>6753.176.4</t>
  </si>
  <si>
    <t>Q3</t>
  </si>
  <si>
    <t>EPL20150172</t>
  </si>
  <si>
    <t>TËTE OPTIQUE DETECTI</t>
  </si>
  <si>
    <t>valeurs d'adressages incorrectes</t>
  </si>
  <si>
    <t>150300029 et 150300032</t>
  </si>
  <si>
    <t>8472.210.2</t>
  </si>
  <si>
    <t>EPL20150173</t>
  </si>
  <si>
    <t>ARMATURENWEK</t>
  </si>
  <si>
    <t>7UA</t>
  </si>
  <si>
    <t>VALVE ANGLE ROTALOCK 15/8</t>
  </si>
  <si>
    <t>il manque les 6 joints téflons dans le carton de vannes de la commande achat j25752</t>
  </si>
  <si>
    <t>reçu les 6 joints</t>
  </si>
  <si>
    <t>EPL20150176</t>
  </si>
  <si>
    <t>DEFAMETAL SA</t>
  </si>
  <si>
    <t>VIROLE ROULEE EG140 FC</t>
  </si>
  <si>
    <t>faux rond sur le diamètre de la virole</t>
  </si>
  <si>
    <t>pièces  réparées par fournisseur et retournées à Trane le 16 juillet 2015</t>
  </si>
  <si>
    <t>EPL20150177</t>
  </si>
  <si>
    <t>KSB SAS</t>
  </si>
  <si>
    <t>7UH</t>
  </si>
  <si>
    <t>VANNE DE REGLAGE 4"</t>
  </si>
  <si>
    <t xml:space="preserve">vanne endommagée sur la palette filmée (voir photos)       </t>
  </si>
  <si>
    <t>L1040</t>
  </si>
  <si>
    <t>EPL20150179</t>
  </si>
  <si>
    <t>se met en defaut lors du test séquence</t>
  </si>
  <si>
    <t>51310114 - 0047 - 0062</t>
  </si>
  <si>
    <t>EPL20150180</t>
  </si>
  <si>
    <t>l'écran s'affiche de toutes les couleures</t>
  </si>
  <si>
    <t>1515L70299</t>
  </si>
  <si>
    <t>EPL20150181</t>
  </si>
  <si>
    <t>7,40</t>
  </si>
  <si>
    <t>Blockoff top coil</t>
  </si>
  <si>
    <t>profilé endommagé dans le camion lors du transport (voir photos)</t>
  </si>
  <si>
    <t>EPL20150184</t>
  </si>
  <si>
    <t>défaut de communication et d'ecran rose</t>
  </si>
  <si>
    <t>1524L70143 - 70078 et 70081</t>
  </si>
  <si>
    <t>EPL20150187</t>
  </si>
  <si>
    <t>VIROLE EVP ES140 A ES200T</t>
  </si>
  <si>
    <t>viroles ovalisées mesurées de 405mm a 415mm</t>
  </si>
  <si>
    <t>27 et 28/15</t>
  </si>
  <si>
    <t>modification du mode de manutention et contrôle a 100% avant livraison</t>
  </si>
  <si>
    <t>EPL20150188</t>
  </si>
  <si>
    <t>817,34</t>
  </si>
  <si>
    <t>BASE RTAC SPECIAL</t>
  </si>
  <si>
    <t>chemin de câble soudé a la côte de 440mm au lieu de 500mm</t>
  </si>
  <si>
    <t>Front-End</t>
  </si>
  <si>
    <t>EPL20150189</t>
  </si>
  <si>
    <t>M2</t>
  </si>
  <si>
    <t>ISOL KFLEX ST COLOR EP19</t>
  </si>
  <si>
    <t>epaisseur à 15 mm pour 19 mm</t>
  </si>
  <si>
    <t>EPL20150196</t>
  </si>
  <si>
    <t>probléme de communication</t>
  </si>
  <si>
    <t xml:space="preserve">D001142810210 - 0216 </t>
  </si>
  <si>
    <t>EPL20150198</t>
  </si>
  <si>
    <t>11,83</t>
  </si>
  <si>
    <t>SUPPORT BATTERIES MC</t>
  </si>
  <si>
    <t>1 rack de pièce a basculé sur deux autres racks lors du transport</t>
  </si>
  <si>
    <t>EPL20150200</t>
  </si>
  <si>
    <t>STARTER CH530 13650741011</t>
  </si>
  <si>
    <t>probléme de transition pilotage compresseur</t>
  </si>
  <si>
    <t>EPL20150201</t>
  </si>
  <si>
    <t>disfonctionnement, l'écran s'affiche de toutes les couleur</t>
  </si>
  <si>
    <t>1531L70012</t>
  </si>
  <si>
    <t>MOORE G.</t>
  </si>
  <si>
    <t>EPL20150202</t>
  </si>
  <si>
    <t>DANFOSS Dept</t>
  </si>
  <si>
    <t>57351109-0005</t>
  </si>
  <si>
    <t>471,37</t>
  </si>
  <si>
    <t>batterie MC MG</t>
  </si>
  <si>
    <t>manque de brasure de plusieurs mc sur collecteur</t>
  </si>
  <si>
    <t>COL 1752 E   20150323</t>
  </si>
  <si>
    <t>24610.119.2.1</t>
  </si>
  <si>
    <t>SCEI</t>
  </si>
  <si>
    <t>EPL20150203</t>
  </si>
  <si>
    <t>CH530 HIGH VOLTAGE I</t>
  </si>
  <si>
    <t>pas de communiquation + manque capot</t>
  </si>
  <si>
    <t>EPL20150204</t>
  </si>
  <si>
    <t>CH530 DUAL RELAY OUT</t>
  </si>
  <si>
    <t>connectique soudée a l'envers</t>
  </si>
  <si>
    <t>EPL20150205</t>
  </si>
  <si>
    <t>defaut j8</t>
  </si>
  <si>
    <t>EPL20150206</t>
  </si>
  <si>
    <t>pas de communication+ led clignote rouge</t>
  </si>
  <si>
    <t>EPL20150207</t>
  </si>
  <si>
    <t>CH530 DUAL LOW VOLTA</t>
  </si>
  <si>
    <t>bornier inversé</t>
  </si>
  <si>
    <t>EPL20150210</t>
  </si>
  <si>
    <t>bride soudée non conforme au plan</t>
  </si>
  <si>
    <t>lot 133988</t>
  </si>
  <si>
    <t>EPL20150213</t>
  </si>
  <si>
    <t>SHANGAI GES</t>
  </si>
  <si>
    <t>5FA</t>
  </si>
  <si>
    <t>MODULE GESTION COMP.-CPM</t>
  </si>
  <si>
    <t>endommagé dans le carton</t>
  </si>
  <si>
    <t>EPL20150214</t>
  </si>
  <si>
    <t>DIAL TRIAC OUTPUT</t>
  </si>
  <si>
    <t>mauvais connecteur j2 + manque capot</t>
  </si>
  <si>
    <t>EPL20150215</t>
  </si>
  <si>
    <t>MODULE  POWER SUPPLY</t>
  </si>
  <si>
    <t>porte fusible soudé a l'envers</t>
  </si>
  <si>
    <t>EPL20150216</t>
  </si>
  <si>
    <t>BOARD  QUAD RELAY OU</t>
  </si>
  <si>
    <t>manque soudure sur broches j1 - j11 et k4</t>
  </si>
  <si>
    <t>EPL20150217</t>
  </si>
  <si>
    <t>MODULE DE GESTION ELECTRO</t>
  </si>
  <si>
    <t>pas de comminication entre mcsp et cpm</t>
  </si>
  <si>
    <t>EPL20150221</t>
  </si>
  <si>
    <t>CAPTEUR NIV LIQ + ELEC</t>
  </si>
  <si>
    <t>lecteur de niveau non passant au test bus</t>
  </si>
  <si>
    <t>EPL20150222</t>
  </si>
  <si>
    <t>relai j4 non fonctionnel</t>
  </si>
  <si>
    <t>EPL20150223</t>
  </si>
  <si>
    <t>l'ecran module td7 s'affiche de toutes les couleurs</t>
  </si>
  <si>
    <t>EPL20150224</t>
  </si>
  <si>
    <t>7MA</t>
  </si>
  <si>
    <t>EPL20150225</t>
  </si>
  <si>
    <t>câble ne se dénude pas</t>
  </si>
  <si>
    <t>EPL20150228</t>
  </si>
  <si>
    <t>VIROLE ROULE/SOUDEE C2A</t>
  </si>
  <si>
    <t>sur la commande achat j31078 reçu 4 viroles 57180626006 au lieu de 4 viroles 57180626007 + il y a aucune identification, ni n° de lot sur ces viroles</t>
  </si>
  <si>
    <t>Q4</t>
  </si>
  <si>
    <t>VIROLES RETOR FRN + 8D ok</t>
  </si>
  <si>
    <t>EPL20150229</t>
  </si>
  <si>
    <t>EUROTOP SA</t>
  </si>
  <si>
    <t>PLATEAU CLIPS 180"</t>
  </si>
  <si>
    <t>platine renfort soudée aux deux extrémité du profilé alors qu'il en faut qu'a une extrémité</t>
  </si>
  <si>
    <t>ADENAUER J.</t>
  </si>
  <si>
    <t>EPL20150233</t>
  </si>
  <si>
    <t>Proferro NV</t>
  </si>
  <si>
    <t>SP002009001</t>
  </si>
  <si>
    <t>3A</t>
  </si>
  <si>
    <t>RETURN WATERBOXE EVAPORAT</t>
  </si>
  <si>
    <t>1 trou diamétre 14 mm mal perçé (voir photos)</t>
  </si>
  <si>
    <t>EPL20150235</t>
  </si>
  <si>
    <t>84,31</t>
  </si>
  <si>
    <t>ligne en acier entrée sortie avec filtre</t>
  </si>
  <si>
    <t>raccord schrader endommagé, pièce inutilisable</t>
  </si>
  <si>
    <t>EPL20150237</t>
  </si>
  <si>
    <t>module en court circuit</t>
  </si>
  <si>
    <t>15B00403</t>
  </si>
  <si>
    <t>EPL20150238</t>
  </si>
  <si>
    <t>écran multicolore</t>
  </si>
  <si>
    <t>Feeder Compresseurs</t>
  </si>
  <si>
    <t>THIBAUT. E</t>
  </si>
  <si>
    <t>EPL20150239</t>
  </si>
  <si>
    <t>Zhejiang Gre</t>
  </si>
  <si>
    <t>plastic caps missing</t>
  </si>
  <si>
    <t>pièces neuves reçues le 30/09/2015</t>
  </si>
  <si>
    <t>EPL20150240</t>
  </si>
  <si>
    <t>carte relai j2 hs</t>
  </si>
  <si>
    <t>BURNS R.</t>
  </si>
  <si>
    <t>EPL20150241</t>
  </si>
  <si>
    <t>PALL FLUIDES</t>
  </si>
  <si>
    <t>7C</t>
  </si>
  <si>
    <t>FILTRE HUILE VISSER/BRASE</t>
  </si>
  <si>
    <t>to unscrew the body of the filter</t>
  </si>
  <si>
    <t>serial number : 107763117/02</t>
  </si>
  <si>
    <t>EPL20150243</t>
  </si>
  <si>
    <t>X24160001001</t>
  </si>
  <si>
    <t>COIL; MCHE DANFOSS</t>
  </si>
  <si>
    <t>fuite sur la soudure bride/cillecteur</t>
  </si>
  <si>
    <t>EPL20150244</t>
  </si>
  <si>
    <t>tête poreuse, fuite au test pneumatique,voir photos</t>
  </si>
  <si>
    <t>297P2</t>
  </si>
  <si>
    <t>FARRELLY B.</t>
  </si>
  <si>
    <t>EPL20150245</t>
  </si>
  <si>
    <t>G8B</t>
  </si>
  <si>
    <t xml:space="preserve">POULIE VENTIL. INT. </t>
  </si>
  <si>
    <t>alésage non conforme (1" au lieu de 1" 3/16)</t>
  </si>
  <si>
    <t>EPL20150246</t>
  </si>
  <si>
    <t>module en court circuit en branchant le câble rj45</t>
  </si>
  <si>
    <t>1538L70024</t>
  </si>
  <si>
    <t>EPL20150248</t>
  </si>
  <si>
    <t>AVDEL FRANCE SAS</t>
  </si>
  <si>
    <t>G7J</t>
  </si>
  <si>
    <t>RIVET STRUCTURE INOX  6.5</t>
  </si>
  <si>
    <t>remplacement rivets inox par rivets mixte</t>
  </si>
  <si>
    <t xml:space="preserve">remplacement rivets définits par Engineering </t>
  </si>
  <si>
    <t>JF.REMY</t>
  </si>
  <si>
    <t>EPL20150249</t>
  </si>
  <si>
    <t>FABRESSE S.A</t>
  </si>
  <si>
    <t>G7N</t>
  </si>
  <si>
    <t>VENTILATEUR LS VHE 7</t>
  </si>
  <si>
    <t>vitesse de rotation anormalement basse, disjonction de l'installation, valeur ohmique des enroulements anormale</t>
  </si>
  <si>
    <t>EPL20150250</t>
  </si>
  <si>
    <t>X24160002001</t>
  </si>
  <si>
    <t>COIL; MCHE DANFOSS WITH E</t>
  </si>
  <si>
    <t>fuite au niveau du collecteur</t>
  </si>
  <si>
    <t>15081501908 - 15073000508</t>
  </si>
  <si>
    <t>EPL20150251</t>
  </si>
  <si>
    <t>X15112802003</t>
  </si>
  <si>
    <t>la vanne ne s'ouvre pas</t>
  </si>
  <si>
    <t>EPL20150252</t>
  </si>
  <si>
    <t>carte impossible à binder en séquence</t>
  </si>
  <si>
    <t>1536 TE</t>
  </si>
  <si>
    <t>EPL20150253</t>
  </si>
  <si>
    <t>carte impossible a binder en séquence</t>
  </si>
  <si>
    <t>1539TE</t>
  </si>
  <si>
    <t>EPL20150254</t>
  </si>
  <si>
    <t>le module ne fonctionne pas</t>
  </si>
  <si>
    <t>1509TE</t>
  </si>
  <si>
    <t>EPL20150256</t>
  </si>
  <si>
    <t>sur la tête la rainure est usinée a la profondeur de 5,7 mm au lieu de 4,7 mm comme demandé sur le plan</t>
  </si>
  <si>
    <t>EPL20150257</t>
  </si>
  <si>
    <t>51,94</t>
  </si>
  <si>
    <t>Clapet anti-retour</t>
  </si>
  <si>
    <t xml:space="preserve">manque clapet </t>
  </si>
  <si>
    <t>50827-E 666823 39/15</t>
  </si>
  <si>
    <t xml:space="preserve">P.SABATIER </t>
  </si>
  <si>
    <t>EPL20150260</t>
  </si>
  <si>
    <t>COZZI ZRL</t>
  </si>
  <si>
    <t>25,99</t>
  </si>
  <si>
    <t>Insulation filter</t>
  </si>
  <si>
    <t>insulation cover of filter is too big</t>
  </si>
  <si>
    <t>24705.100.2.1</t>
  </si>
  <si>
    <t xml:space="preserve">le fournisseur renforce les contrôles visuels avant la fermeture des cartons </t>
  </si>
  <si>
    <t>EPL20150262</t>
  </si>
  <si>
    <t>alerte qualité sur les dates code avant le 30/09/15</t>
  </si>
  <si>
    <t>953471-001</t>
  </si>
  <si>
    <t>ATTENTE DECISION H KLING</t>
  </si>
  <si>
    <t>EPL20150263</t>
  </si>
  <si>
    <t>SONDE NIVEAU LIQUIDE IPC3</t>
  </si>
  <si>
    <t>953472-001</t>
  </si>
  <si>
    <t>EPL20150264</t>
  </si>
  <si>
    <t>TRIANGLE</t>
  </si>
  <si>
    <t>X21044312053</t>
  </si>
  <si>
    <t>KIT ISOLATION LIGNE REFOULEMENT RTAF</t>
  </si>
  <si>
    <t>pieces non conformes dans le carton  concerne 10 kits</t>
  </si>
  <si>
    <t>lot du 05/10/2015</t>
  </si>
  <si>
    <t>S.RUGGERI</t>
  </si>
  <si>
    <t>EPL20150265</t>
  </si>
  <si>
    <t>VARIATEUR TR1 2882 -</t>
  </si>
  <si>
    <t>bruit de frottement interne pendant le fonctionnement</t>
  </si>
  <si>
    <t>EPL20150266</t>
  </si>
  <si>
    <t>programmation du variateur impossible</t>
  </si>
  <si>
    <t>EPL20150267</t>
  </si>
  <si>
    <t>FONDERIE SCH</t>
  </si>
  <si>
    <t>TETE ENT USI EVP G RTHD</t>
  </si>
  <si>
    <t>tête poreuse fuite au test hp</t>
  </si>
  <si>
    <t>EPL20150268</t>
  </si>
  <si>
    <t>carte j3 soudé a l'envers</t>
  </si>
  <si>
    <t>1538 CC</t>
  </si>
  <si>
    <t>EPL20150272</t>
  </si>
  <si>
    <t>carte en court circuit</t>
  </si>
  <si>
    <t>EPL20150274</t>
  </si>
  <si>
    <t>l'écran s'affiche de 2 couleurs</t>
  </si>
  <si>
    <t>1538L70028</t>
  </si>
  <si>
    <t>Remplacement des pièces par Cozzy</t>
  </si>
  <si>
    <t>EPL20150275</t>
  </si>
  <si>
    <t>COQUE ISOLATION POMPE IPL</t>
  </si>
  <si>
    <t>livraison aurait dû être 57313684-001 et livré 57313685-001</t>
  </si>
  <si>
    <t>15555.122.21.1</t>
  </si>
  <si>
    <t>EPL20150276</t>
  </si>
  <si>
    <t>SONDE TEMPERATURE EA</t>
  </si>
  <si>
    <t>wrong insulation bulb</t>
  </si>
  <si>
    <t>Invoice Number CD99071009</t>
  </si>
  <si>
    <t>EPL20150277</t>
  </si>
  <si>
    <t>l'écran s'affiche de toutes les couleurs</t>
  </si>
  <si>
    <t>1540L70146</t>
  </si>
  <si>
    <t>EPL20150279</t>
  </si>
  <si>
    <t>EPL20150280</t>
  </si>
  <si>
    <t>TETE RETOUR USINEE EVAP</t>
  </si>
  <si>
    <t>tête poreuse</t>
  </si>
  <si>
    <t>EPL20150285</t>
  </si>
  <si>
    <t>NICOTRA GEBHARDT</t>
  </si>
  <si>
    <t xml:space="preserve">CENTRIGUGAL FAN ADH </t>
  </si>
  <si>
    <t>type de ventilateur non conforme au n° d'article 38020506-001 (Rdh reçu au lieu de Adh)</t>
  </si>
  <si>
    <t>EPL20150286</t>
  </si>
  <si>
    <t>57350808-001</t>
  </si>
  <si>
    <t xml:space="preserve">Ligne d'eau </t>
  </si>
  <si>
    <t>manque opération d'usinage sur un manchon</t>
  </si>
  <si>
    <t>666822 41/15 &amp; 667618 43/15</t>
  </si>
  <si>
    <t>EPL20150287</t>
  </si>
  <si>
    <t>affichage strié</t>
  </si>
  <si>
    <t>0215745971 - 0215322855 - 0215796521</t>
  </si>
  <si>
    <t>EPL20150288</t>
  </si>
  <si>
    <t>G5FB</t>
  </si>
  <si>
    <t>un relais ne fonctionne pas</t>
  </si>
  <si>
    <t>0216677964 - 0216678816</t>
  </si>
  <si>
    <t>KRUEGER J.</t>
  </si>
  <si>
    <t>EPL20150289</t>
  </si>
  <si>
    <t>KME LOCSA SA</t>
  </si>
  <si>
    <t>G2Q</t>
  </si>
  <si>
    <t>Kilogram</t>
  </si>
  <si>
    <t>FEUILLARD CUIVRE 0.1</t>
  </si>
  <si>
    <t>rouleaux constatés endommagés lors de la réception</t>
  </si>
  <si>
    <t>12930.2.1.1</t>
  </si>
  <si>
    <t>EPL20150290</t>
  </si>
  <si>
    <t>LIGNE ASPI RTWB 2218-220</t>
  </si>
  <si>
    <t>bride coté compresseur non conforme</t>
  </si>
  <si>
    <t>EPL20150291</t>
  </si>
  <si>
    <t>SUPPLY WATERBOXE EVAPORAT</t>
  </si>
  <si>
    <t>porosité au niveau bossage connexion</t>
  </si>
  <si>
    <t>EPL20150292</t>
  </si>
  <si>
    <t>manque les goujons soudés m8</t>
  </si>
  <si>
    <t>EPL20150293</t>
  </si>
  <si>
    <t>erreur de positionnement de la bride côté compresseur</t>
  </si>
  <si>
    <t>Chantier client ARKEMA LYON</t>
  </si>
  <si>
    <t>EPL20150294</t>
  </si>
  <si>
    <t>1945,97</t>
  </si>
  <si>
    <t xml:space="preserve">canne de refoulement RTHD </t>
  </si>
  <si>
    <t xml:space="preserve">fuite sur soudure bride sur tube détectée chez le client </t>
  </si>
  <si>
    <t>EPL20150296</t>
  </si>
  <si>
    <t>OMERIN SA</t>
  </si>
  <si>
    <t>FIL 1MM2 BLANC MONOC</t>
  </si>
  <si>
    <t>difficulté à dérouler le câble</t>
  </si>
  <si>
    <t>26062.6.2.1</t>
  </si>
  <si>
    <t>EPL20150298</t>
  </si>
  <si>
    <t>KME ITALIE</t>
  </si>
  <si>
    <t>2Q</t>
  </si>
  <si>
    <t>KG</t>
  </si>
  <si>
    <t>Feuillard Cu 0,114 x 410</t>
  </si>
  <si>
    <t>les bobines de feuillard cuivre se sont décalées lors du transport</t>
  </si>
  <si>
    <t>MICCICHE S.</t>
  </si>
  <si>
    <t>EPL20150299</t>
  </si>
  <si>
    <t>ARCELORMITTAL SSC FRAN</t>
  </si>
  <si>
    <t>G4C</t>
  </si>
  <si>
    <t>TOLE ACIER REVETU 30</t>
  </si>
  <si>
    <t>tôle abîmée par un coup de fourche</t>
  </si>
  <si>
    <t>Scrapp</t>
  </si>
  <si>
    <t>15031.977.3.5</t>
  </si>
  <si>
    <t>EPL20160001</t>
  </si>
  <si>
    <t>TETE RET USI CDS G RTHD</t>
  </si>
  <si>
    <t>EPL20160002</t>
  </si>
  <si>
    <t>l'écran s'allume de toutes les couleurs</t>
  </si>
  <si>
    <t>15412L70302 - 1544L70021</t>
  </si>
  <si>
    <t>EPL20160003</t>
  </si>
  <si>
    <t>MODULE GESTION DE 2VANNES</t>
  </si>
  <si>
    <t>pas de communication</t>
  </si>
  <si>
    <t>15F00238 GES</t>
  </si>
  <si>
    <t>EPL20160004</t>
  </si>
  <si>
    <t xml:space="preserve">fuite sur une soudure longitudinale détectée lors des tests </t>
  </si>
  <si>
    <t>ok reçu 8D complété</t>
  </si>
  <si>
    <t>EPL20160005</t>
  </si>
  <si>
    <t>LIGNE ASPI 5" RTWD</t>
  </si>
  <si>
    <t>les brides ont été inversées lors de l'opération de soudage</t>
  </si>
  <si>
    <t>EPL20160006</t>
  </si>
  <si>
    <t>tête poreuse (fuite au test hp)</t>
  </si>
  <si>
    <t>EPL20160007</t>
  </si>
  <si>
    <t>149G056725</t>
  </si>
  <si>
    <t>EPL20160008</t>
  </si>
  <si>
    <t>TETE ENT/RET. ES140-200</t>
  </si>
  <si>
    <t>fuite au niveau de la chicane centrale</t>
  </si>
  <si>
    <t>EPL20160009</t>
  </si>
  <si>
    <t>RELLY</t>
  </si>
  <si>
    <t>KIT BASE CGAM W FRAME 4</t>
  </si>
  <si>
    <t>dans le kit il y a 2 rails 57205619001 au lieu de 1 rail 57205619001 et 1 rail 55205620001</t>
  </si>
  <si>
    <t>7TRAA1144</t>
  </si>
  <si>
    <t>EPL20160010</t>
  </si>
  <si>
    <t>SUCTION LINE 3" RTAF</t>
  </si>
  <si>
    <t>bride mal soudée mauvaise orientation</t>
  </si>
  <si>
    <t>EPL20160011</t>
  </si>
  <si>
    <t>SETIA EUROTO</t>
  </si>
  <si>
    <t>RONDELLES ACIER EVAPORAT.</t>
  </si>
  <si>
    <t>les rondelles ne sont pas plates</t>
  </si>
  <si>
    <t>réparé par FRN</t>
  </si>
  <si>
    <t>EPL20160012</t>
  </si>
  <si>
    <t>KIT CRACH FRAME</t>
  </si>
  <si>
    <t>il y a 2 trous M10 sur 3 qui ne sont pas taraudés</t>
  </si>
  <si>
    <t>EPL20160013</t>
  </si>
  <si>
    <t>TETE RET USI EVP DE RTHD</t>
  </si>
  <si>
    <t>3 têtes consécutives avec une porosité dans la même zone</t>
  </si>
  <si>
    <t>EPL20160014</t>
  </si>
  <si>
    <t>334,65</t>
  </si>
  <si>
    <t>BATTERIE  MICROCANAUX CINTREE MD</t>
  </si>
  <si>
    <t>endommagé dans son emballage et inutilisable</t>
  </si>
  <si>
    <t>voir photo</t>
  </si>
  <si>
    <t>24610-171-1</t>
  </si>
  <si>
    <t>FUNDA J.</t>
  </si>
  <si>
    <t>EPL20160015</t>
  </si>
  <si>
    <t>VMC GROUP</t>
  </si>
  <si>
    <t>8C</t>
  </si>
  <si>
    <t>AMO. NEOPRENE RDP-3 GRAY</t>
  </si>
  <si>
    <t>we received on order 25906-1, one hundred of 10140305-028 instead of 10140305-060</t>
  </si>
  <si>
    <t>25906-1</t>
  </si>
  <si>
    <t>EPL20160016</t>
  </si>
  <si>
    <t>1546L70057 - 1546L70101 -1546L70104</t>
  </si>
  <si>
    <t>EPL20160018</t>
  </si>
  <si>
    <t>ITALCOPPIE SENSORI SRL</t>
  </si>
  <si>
    <t>G7F</t>
  </si>
  <si>
    <t>DOIGT DE GANT 1/4"NP</t>
  </si>
  <si>
    <t xml:space="preserve">sur la commande achat j17237 reçu 116 piéces en ext 002 au lieu de 003 </t>
  </si>
  <si>
    <t>EPL20160019</t>
  </si>
  <si>
    <t>NIEDERBRONN</t>
  </si>
  <si>
    <t>BOITE A EAU E5A 2P ENTREE</t>
  </si>
  <si>
    <t>tête poreuse au test hp</t>
  </si>
  <si>
    <t>259E</t>
  </si>
  <si>
    <t>EPL20160021</t>
  </si>
  <si>
    <t>manque patte e3</t>
  </si>
  <si>
    <t>15D00365 - 15H00272</t>
  </si>
  <si>
    <t>EPL20160022</t>
  </si>
  <si>
    <t>Batterie MC</t>
  </si>
  <si>
    <t>batterie déformée dans le cintre et traces suspectes sur des canaux</t>
  </si>
  <si>
    <t>TRO 382B1 150813014-03</t>
  </si>
  <si>
    <t>EPL20160023</t>
  </si>
  <si>
    <t>BOITE A EAU C1A 2P ENTREE</t>
  </si>
  <si>
    <t>273E</t>
  </si>
  <si>
    <t>Feeder Ventilateur</t>
  </si>
  <si>
    <t>EPL20160025</t>
  </si>
  <si>
    <t>FLAKT WOODS</t>
  </si>
  <si>
    <t>7N</t>
  </si>
  <si>
    <t>VEN STD 6P + CASS  9002</t>
  </si>
  <si>
    <t xml:space="preserve">fan noisy </t>
  </si>
  <si>
    <t>CA110001337</t>
  </si>
  <si>
    <t>EPL20160026</t>
  </si>
  <si>
    <t>SP0024460001</t>
  </si>
  <si>
    <t>48,30</t>
  </si>
  <si>
    <t>Ligne entrée d'eau PHR 573483550001</t>
  </si>
  <si>
    <t>défauts de cintrage (formation de bourlets sur les rayons intérieurs)</t>
  </si>
  <si>
    <t>PF TRAN 48355-A-PR</t>
  </si>
  <si>
    <t>EPL20160027</t>
  </si>
  <si>
    <t>SP0024500001</t>
  </si>
  <si>
    <t>56,3</t>
  </si>
  <si>
    <t>Ligne acier</t>
  </si>
  <si>
    <t xml:space="preserve">défaut de cintrage apparition de vagues à l'intérieur du rayon </t>
  </si>
  <si>
    <t>PF TRAN 47150-B-PR</t>
  </si>
  <si>
    <t>EPL20160029</t>
  </si>
  <si>
    <t>capteur d'air ambiant et entré sortie evap ne fonctionne pas</t>
  </si>
  <si>
    <t>15H00151 GES et 15H00150 GES</t>
  </si>
  <si>
    <t>EPL20160030</t>
  </si>
  <si>
    <t xml:space="preserve">manque soudure sur un 1/2 manchon </t>
  </si>
  <si>
    <t>LCT156408</t>
  </si>
  <si>
    <t>Erreur opérateur , plan d'action mis en place par Somep 8D OK</t>
  </si>
  <si>
    <t>EPL20160031</t>
  </si>
  <si>
    <t xml:space="preserve">défaut d'assemblage de la ligne acier </t>
  </si>
  <si>
    <t>EPL20160032</t>
  </si>
  <si>
    <t>X38010012001</t>
  </si>
  <si>
    <t>FAN; S3G800-DS39-10</t>
  </si>
  <si>
    <t xml:space="preserve">un des deux moteurs ne démarre pas </t>
  </si>
  <si>
    <t>102AW0092 921906150089STW</t>
  </si>
  <si>
    <t>EPL20160033</t>
  </si>
  <si>
    <t>ISOLATION SEP 10 AGGREKO</t>
  </si>
  <si>
    <t>reçu 10 coiffes dia 8" dans kit pour séparateurs 10"</t>
  </si>
  <si>
    <t>16/11/2016</t>
  </si>
  <si>
    <t>Erreur opérateur lors du conditionnement</t>
  </si>
  <si>
    <t>EPL20160034</t>
  </si>
  <si>
    <t>LIGNE ASPI DGG_DFF_DDE</t>
  </si>
  <si>
    <t>erreur de référence lors de l'envoie de la pièce par stocklor</t>
  </si>
  <si>
    <t>EPL20160035</t>
  </si>
  <si>
    <t>SP0024290001</t>
  </si>
  <si>
    <t>Compressor Crossmember</t>
  </si>
  <si>
    <t>manque une couche de peinture</t>
  </si>
  <si>
    <t>EPL20160036</t>
  </si>
  <si>
    <t>GENECOS SA</t>
  </si>
  <si>
    <t>2J</t>
  </si>
  <si>
    <t>TUBE CU 3"1/8 2,29 5000</t>
  </si>
  <si>
    <t>no respect of the forecast, and 3 units lost due to not delivery of the coper tube</t>
  </si>
  <si>
    <t>Utilisé</t>
  </si>
  <si>
    <t>EPL20160037</t>
  </si>
  <si>
    <t>Boite à eau RTAC EH 400</t>
  </si>
  <si>
    <t>erreur de perçage et taraudage : reçu 1/2 npt au lieu de 3/4 npt</t>
  </si>
  <si>
    <t>EPL20160038</t>
  </si>
  <si>
    <t>G4ZE</t>
  </si>
  <si>
    <t>SECT.FILTRE CGCH 240</t>
  </si>
  <si>
    <t>erreur de positionnement de la glissière centrale du support filtres</t>
  </si>
  <si>
    <t>EPL20160039</t>
  </si>
  <si>
    <t>TETE RET USI EVP D/E RTHD</t>
  </si>
  <si>
    <t>fuite lors du test d'étanchéité</t>
  </si>
  <si>
    <t>08 01 16</t>
  </si>
  <si>
    <t>EPL20160040</t>
  </si>
  <si>
    <t>l'ecran reste bloqué et s'affiche de toutes les couleurs</t>
  </si>
  <si>
    <t>1603L70160 - 70183 - 70056 et 70089</t>
  </si>
  <si>
    <t>EPL20160041</t>
  </si>
  <si>
    <t>G7Q</t>
  </si>
  <si>
    <t>Square Meter</t>
  </si>
  <si>
    <t>ISOL KFLEX ST COLOR EP13</t>
  </si>
  <si>
    <t>mousse épaisseur 10 au lieu de 13 mm</t>
  </si>
  <si>
    <t>EPL20160042</t>
  </si>
  <si>
    <t>SP0024190001</t>
  </si>
  <si>
    <t>Lignes  acier Spillover</t>
  </si>
  <si>
    <t>défauts de soudures, défauts de cotes...</t>
  </si>
  <si>
    <t>TRAN 80685-A-PR</t>
  </si>
  <si>
    <t>EPL20160043</t>
  </si>
  <si>
    <t>SP0024190002</t>
  </si>
  <si>
    <t>Ligne acier Spillover</t>
  </si>
  <si>
    <t>nombreux défauts de soudure</t>
  </si>
  <si>
    <t>TRAN-81025-A-PR</t>
  </si>
  <si>
    <t>EPL20160044</t>
  </si>
  <si>
    <t>SP0024650001</t>
  </si>
  <si>
    <t>Tube entrée condenseur RTWF</t>
  </si>
  <si>
    <t>usinage raccord victaulic non conforme à notre plan</t>
  </si>
  <si>
    <t>TRAN 81023-B-PR</t>
  </si>
  <si>
    <t>EPL20160046</t>
  </si>
  <si>
    <t>X15111236060</t>
  </si>
  <si>
    <t>la vanne ne se ferme pas</t>
  </si>
  <si>
    <t>EPL20160047</t>
  </si>
  <si>
    <t>defaut d'affichage sur l'écran</t>
  </si>
  <si>
    <t>1550L70048</t>
  </si>
  <si>
    <t>EPL20160049</t>
  </si>
  <si>
    <t>défaut d'affichage + ecran ne s'allume pas</t>
  </si>
  <si>
    <t>0216739852 - 0215303187 - 0218029833</t>
  </si>
  <si>
    <t>CLIENT</t>
  </si>
  <si>
    <t>F.Martin</t>
  </si>
  <si>
    <t>EPL20160050</t>
  </si>
  <si>
    <t>fuite chez le client</t>
  </si>
  <si>
    <t>N° 19982</t>
  </si>
  <si>
    <t>EPL20160051</t>
  </si>
  <si>
    <t xml:space="preserve">fissure de 115 mm dans la toile </t>
  </si>
  <si>
    <t>V831</t>
  </si>
  <si>
    <t>EPL20160052</t>
  </si>
  <si>
    <t>117,29</t>
  </si>
  <si>
    <t>TETE ENTREE SORTIE 1P EVP TAILLE 500</t>
  </si>
  <si>
    <t>fuite sur un bossage</t>
  </si>
  <si>
    <t>KO15</t>
  </si>
  <si>
    <t>EPL20160053</t>
  </si>
  <si>
    <t>TETE ENT-SOR RTAC PH2</t>
  </si>
  <si>
    <t>26-08-15</t>
  </si>
  <si>
    <t>EPL20160054</t>
  </si>
  <si>
    <t>problème de communication en j1</t>
  </si>
  <si>
    <t>13F00197GES</t>
  </si>
  <si>
    <t>EPL20160055</t>
  </si>
  <si>
    <t>le module a52 ne fonctionne pas au test</t>
  </si>
  <si>
    <t>15F000093 GES</t>
  </si>
  <si>
    <t>EPL20160056</t>
  </si>
  <si>
    <t>1603L70257 - 1603L70250 - 1603L70168</t>
  </si>
  <si>
    <t>EPL20160057</t>
  </si>
  <si>
    <t>manque les vis - manque les fusiblesalimentation hs</t>
  </si>
  <si>
    <t>EPL20160058</t>
  </si>
  <si>
    <t>CHASSIS RTAD 115HE A 150S</t>
  </si>
  <si>
    <t>sur la base le support repére n°19 est soudé a la côte de 780mm au lieu de 677.8 comme demandé sur le plan</t>
  </si>
  <si>
    <t>EPL20160059</t>
  </si>
  <si>
    <t>LIGNE ASPI 3" RTWD</t>
  </si>
  <si>
    <t>erreur d'identification, la ligne est identifiée avec une étiquette 57182634001 mais c'est une ligne 57182633001</t>
  </si>
  <si>
    <t>LCT 153115</t>
  </si>
  <si>
    <t>CAL COMP USA INC  (IND</t>
  </si>
  <si>
    <t>tx imc reste allumé</t>
  </si>
  <si>
    <t>MODULE BCI-C KIT</t>
  </si>
  <si>
    <t>EPL20160048</t>
  </si>
  <si>
    <t>SAGI</t>
  </si>
  <si>
    <t>E14J12451</t>
  </si>
  <si>
    <t>pas d'affichage a l'écran</t>
  </si>
  <si>
    <t>MODULE CLD LOCAL</t>
  </si>
  <si>
    <t>EPL20160028</t>
  </si>
  <si>
    <t>0487FAD13000 - 04770F0E0700</t>
  </si>
  <si>
    <t>PIC MODBUS GATEWAY</t>
  </si>
  <si>
    <t>EPL20160020</t>
  </si>
  <si>
    <t>1365149202051152401928 et 0749</t>
  </si>
  <si>
    <t>EPL20150273</t>
  </si>
  <si>
    <t>EPL20150236</t>
  </si>
  <si>
    <t>mauvaise lecture</t>
  </si>
  <si>
    <t>EPL20150212</t>
  </si>
  <si>
    <t>MODULE LCI COMM5</t>
  </si>
  <si>
    <t>EPL20150211</t>
  </si>
  <si>
    <t>le voyant rouge reste allumé</t>
  </si>
  <si>
    <t>EPL20150209</t>
  </si>
  <si>
    <t>EPL20150208</t>
  </si>
  <si>
    <t>25114.1153.9.1</t>
  </si>
  <si>
    <t>Return FRN</t>
  </si>
  <si>
    <t>See photo</t>
  </si>
  <si>
    <t xml:space="preserve">position discharge pipe incorrect </t>
  </si>
  <si>
    <t>COMPRESSOR CSHD161</t>
  </si>
  <si>
    <t>EPL20150193</t>
  </si>
  <si>
    <t>NEXANS FRANCE</t>
  </si>
  <si>
    <t>25114.1046.9.2</t>
  </si>
  <si>
    <t>the compressor starts, runs for a few minutes and stp permanently</t>
  </si>
  <si>
    <t>Compressor CSHD161</t>
  </si>
  <si>
    <t>EPL20150152</t>
  </si>
  <si>
    <t>relance le 23 01</t>
  </si>
  <si>
    <t>n avoir</t>
  </si>
  <si>
    <r>
      <rPr>
        <b/>
        <sz val="9"/>
        <color indexed="9"/>
        <rFont val="Arial"/>
        <family val="2"/>
      </rPr>
      <t xml:space="preserve">Statut
</t>
    </r>
    <r>
      <rPr>
        <b/>
        <sz val="9"/>
        <color indexed="10"/>
        <rFont val="Arial"/>
        <family val="2"/>
      </rPr>
      <t>Rouge = Refusé</t>
    </r>
    <r>
      <rPr>
        <b/>
        <sz val="9"/>
        <rFont val="Arial"/>
        <family val="2"/>
      </rPr>
      <t xml:space="preserve">
</t>
    </r>
    <r>
      <rPr>
        <b/>
        <sz val="9"/>
        <color indexed="52"/>
        <rFont val="Arial"/>
        <family val="2"/>
      </rPr>
      <t>Orange = En cours ou Action Non Sastifaisant ou incomplète</t>
    </r>
    <r>
      <rPr>
        <b/>
        <sz val="9"/>
        <rFont val="Arial"/>
        <family val="2"/>
      </rPr>
      <t xml:space="preserve">
</t>
    </r>
    <r>
      <rPr>
        <b/>
        <sz val="9"/>
        <color indexed="11"/>
        <rFont val="Arial"/>
        <family val="2"/>
      </rPr>
      <t>Vert = Action Sastifaisante et Finalisée</t>
    </r>
  </si>
  <si>
    <t>FR_TRANE COM</t>
  </si>
  <si>
    <t>FR_TRANE COMPANY DIVIS</t>
  </si>
  <si>
    <t>FR_TRANE IUS</t>
  </si>
  <si>
    <t>EMERSON POWER TRANSMIS</t>
  </si>
  <si>
    <t>inconnu</t>
  </si>
  <si>
    <t>3174246766</t>
  </si>
  <si>
    <t>317424677</t>
  </si>
  <si>
    <t>c-heuropesupport@eaton.com</t>
  </si>
  <si>
    <t>EATON  CORPORATION (NL)</t>
  </si>
  <si>
    <t>JLFV@proferro.be</t>
  </si>
  <si>
    <t>Jonathan LEFEVRE</t>
  </si>
  <si>
    <t>MCLR2@proferro.be</t>
  </si>
  <si>
    <t>Michel CLARISSE</t>
  </si>
  <si>
    <t>PROFERRO NV</t>
  </si>
  <si>
    <t>julien.estarit@wilosalmsonfrance.fr</t>
  </si>
  <si>
    <t>JULIEN ESTARIT</t>
  </si>
  <si>
    <t>33 130 098 234</t>
  </si>
  <si>
    <t>Melanie Brague</t>
  </si>
  <si>
    <t>WILO SALMSON FRANCE SAS</t>
  </si>
  <si>
    <t xml:space="preserve"> +34911230308</t>
  </si>
  <si>
    <t>34916544692</t>
  </si>
  <si>
    <t>orders@sanhuauerope.com</t>
  </si>
  <si>
    <t>MELLA TANIA</t>
  </si>
  <si>
    <t>SANHUA INTERNATIONAL</t>
  </si>
  <si>
    <t>03 29 43 29 30</t>
  </si>
  <si>
    <t>Sir Watson Mark</t>
  </si>
  <si>
    <t>Roger.beattie@lubrizol.com</t>
  </si>
  <si>
    <t>Mr Roger Beattie</t>
  </si>
  <si>
    <t>LUBRIZOL LTD (Ex : CPI ENGINEERING n°3543)</t>
  </si>
  <si>
    <t>0388089729</t>
  </si>
  <si>
    <t>3,88,8,97,29</t>
  </si>
  <si>
    <t>houlne@hilpress.fr</t>
  </si>
  <si>
    <t>Mr HOULNE Jean-Luc</t>
  </si>
  <si>
    <t>WECO CONTACT GMBH (ex : WECO-CONNEXION n°1346)</t>
  </si>
  <si>
    <t>01 45 14 73 23</t>
  </si>
  <si>
    <t>Emollier@Parker.com;berangere.bergmann@parker.com</t>
  </si>
  <si>
    <t xml:space="preserve">Mr   MOLLIER E.;Madame Fabienne Nazarkiewicz </t>
  </si>
  <si>
    <t>gwarneck@parker.com;fcharlotte.allsopp@parker.com;</t>
  </si>
  <si>
    <t>Madame Goska WARNECK</t>
  </si>
  <si>
    <t>PARKER HANNIFIN LTD</t>
  </si>
  <si>
    <t>032934121</t>
  </si>
  <si>
    <t>Mr   DEYBACH</t>
  </si>
  <si>
    <t>JOHN DOBSON</t>
  </si>
  <si>
    <t>lorraine.emballages@wanadoo.fr</t>
  </si>
  <si>
    <t>Mr DEYBACH</t>
  </si>
  <si>
    <t>GOLBEENNE D'EMBALLAGES SARL (Ex :LORRAINE EMBALLAGES SA)</t>
  </si>
  <si>
    <t>n.irazabal@sofragraf.com</t>
  </si>
  <si>
    <t>Mme IRAZABAL Nadine</t>
  </si>
  <si>
    <t>GETRA SAS (ex SOFRAGRAF SAS n° 19958)</t>
  </si>
  <si>
    <t>Tel. +33 (0)3 81 49 89 46</t>
  </si>
  <si>
    <t>fvittori@honsel.fr</t>
  </si>
  <si>
    <t>Frédérique VITTORI</t>
  </si>
  <si>
    <t>HONSEL</t>
  </si>
  <si>
    <t>86-512-63332689 ext.168</t>
  </si>
  <si>
    <t>jackpan@fongchen.com</t>
  </si>
  <si>
    <t>Jack Pan</t>
  </si>
  <si>
    <t>jennytsai@fongchen.com.cn</t>
  </si>
  <si>
    <t xml:space="preserve">Jenny Tsai </t>
  </si>
  <si>
    <t>Fong Chen Plastic Technology Ind</t>
  </si>
  <si>
    <t>03 44 07 39 08 / 03 44 07 39 06</t>
  </si>
  <si>
    <t>cayer.ma@profilafroid.com</t>
  </si>
  <si>
    <t>Mme Cayer</t>
  </si>
  <si>
    <t>SOCIETE AUTOMATIQUE DE PROFILAGE</t>
  </si>
  <si>
    <t>SCHLACHTER marie-odile</t>
  </si>
  <si>
    <t>+33389083273</t>
  </si>
  <si>
    <t>marie-odile.schlachter@synergys-technologie.com</t>
  </si>
  <si>
    <t>SYNERGYS TECHNOLOGIES</t>
  </si>
  <si>
    <t>00 1 315-362-9309  (USA)</t>
  </si>
  <si>
    <t>mosborne@icmcontrols.com</t>
  </si>
  <si>
    <t>Mr Mike Osborne</t>
  </si>
  <si>
    <t>rkadah@icmcontrols.com</t>
  </si>
  <si>
    <t>Mr Ron Kadah</t>
  </si>
  <si>
    <t>ICM CONTROLS CORPORATION</t>
  </si>
  <si>
    <t xml:space="preserve">zdzislaw.kujawa@delphi.com </t>
  </si>
  <si>
    <t>Mr KUJAWA Z.</t>
  </si>
  <si>
    <t>thierry.forethier@delphi.com</t>
  </si>
  <si>
    <t>Monsieur FORETHIER Thierry</t>
  </si>
  <si>
    <t>DELPI</t>
  </si>
  <si>
    <t>00862085579008@tcsepn.fax</t>
  </si>
  <si>
    <t>to the Commercial Responsible</t>
  </si>
  <si>
    <t>SINRO INTERNATIONAL TRADING LTD</t>
  </si>
  <si>
    <t>+33 (0)1 46 91 93 30</t>
  </si>
  <si>
    <t>jboher@jbcontrols.com</t>
  </si>
  <si>
    <t>Mr BOHER J.</t>
  </si>
  <si>
    <t>mprunier@jbcontrols.com</t>
  </si>
  <si>
    <t>Mr PRUNIER M.</t>
  </si>
  <si>
    <t>JB CONTROLS</t>
  </si>
  <si>
    <t>03 80 25 31 00</t>
  </si>
  <si>
    <t>valerie.klaja@saica.com</t>
  </si>
  <si>
    <t>Valérie KLAJA</t>
  </si>
  <si>
    <t>SAICA PACK FRANCE</t>
  </si>
  <si>
    <t>s.commercial@saam.eu</t>
  </si>
  <si>
    <t>BRUNIER Svlvie</t>
  </si>
  <si>
    <t>SAAM</t>
  </si>
  <si>
    <t>valeria.varutti@apsarosio,com</t>
  </si>
  <si>
    <t>Valeria VARUTTI</t>
  </si>
  <si>
    <t>A.P.S AROSIO Srl</t>
  </si>
  <si>
    <t>+ 31 497 572002</t>
  </si>
  <si>
    <t>beneluxsales@mossplastics.com</t>
  </si>
  <si>
    <t>Mr Edwin Daris</t>
  </si>
  <si>
    <t>MOSS KUNSTSTOF PRODUKTEN BV</t>
  </si>
  <si>
    <t xml:space="preserve">+1 303 699 1135+1 303 680 5344 </t>
  </si>
  <si>
    <t>info@sealconusa.com</t>
  </si>
  <si>
    <t>Mr Raphael BRUNNER</t>
  </si>
  <si>
    <t>SEALCON</t>
  </si>
  <si>
    <t>keithg@global-supply-services.com</t>
  </si>
  <si>
    <t>Mrs Keith Garside</t>
  </si>
  <si>
    <t>GLOBAL SUPPLY SERVICES</t>
  </si>
  <si>
    <t>1 42 43 5 5</t>
  </si>
  <si>
    <t>hervemarc.besdeberc@comepa.com</t>
  </si>
  <si>
    <t>Mr BESDEBERC Hervé</t>
  </si>
  <si>
    <t>COMEPA INDUSTRIES</t>
  </si>
  <si>
    <t>Cyril.erout@thorcorporate.fr</t>
  </si>
  <si>
    <t>Mr EROUT Cyril</t>
  </si>
  <si>
    <t>THOR SAS</t>
  </si>
  <si>
    <t>export@apengroup.it</t>
  </si>
  <si>
    <t>Paolo Rigamonti</t>
  </si>
  <si>
    <t>APEN GROUP Spa</t>
  </si>
  <si>
    <t>+33 3 88 20 90 20</t>
  </si>
  <si>
    <t>colettewodli@wodli.fr</t>
  </si>
  <si>
    <t>COLETTE WODLI</t>
  </si>
  <si>
    <t>mc.laemmel@sre.fr</t>
  </si>
  <si>
    <t xml:space="preserve">Mme LAEMMEL Marie-claire </t>
  </si>
  <si>
    <t>SRE (TIXIT STRASBOURG)</t>
  </si>
  <si>
    <t>jus@henrob.co.uk</t>
  </si>
  <si>
    <t>HENROB Gmbh</t>
  </si>
  <si>
    <t xml:space="preserve">04 37 85 84 84 </t>
  </si>
  <si>
    <t>lydia.ynna@arcelormittal.com</t>
  </si>
  <si>
    <t>Mme YNNA Lydia</t>
  </si>
  <si>
    <t>dominique.pastre@arcelormittal.com.yoann.magnan@arcelormittal.com</t>
  </si>
  <si>
    <t>Dominique PASTRE;Yoann MAGNAN</t>
  </si>
  <si>
    <t>GROUPE ALLIANCE METAL</t>
  </si>
  <si>
    <t>VALERIE GODIN</t>
  </si>
  <si>
    <t>O.Ludovic@dirak.de</t>
  </si>
  <si>
    <t xml:space="preserve">Mr Ohoundegnon, Ludovic </t>
  </si>
  <si>
    <t>DIRAK Gmbh</t>
  </si>
  <si>
    <t>NEIL PHILIPS</t>
  </si>
  <si>
    <t>chip@sudburytc.co.uk</t>
  </si>
  <si>
    <t>Chip Millins</t>
  </si>
  <si>
    <t>SUDBURY TC LTD</t>
  </si>
  <si>
    <t>mark.meier@elastogran.co.uk</t>
  </si>
  <si>
    <t>MARK MEIER</t>
  </si>
  <si>
    <t>BASF POLYURETHANES FRANCE SAS</t>
  </si>
  <si>
    <t>nigel.pritchett@elesa.co.uk</t>
  </si>
  <si>
    <t>NIGEL PRITCHETT</t>
  </si>
  <si>
    <t>ELESA FRANCE</t>
  </si>
  <si>
    <t>len.dunn@fineline-online.com</t>
  </si>
  <si>
    <t>LEN DUNN</t>
  </si>
  <si>
    <t>FINELINE SHEET METAL ENGINEERING LTD</t>
  </si>
  <si>
    <t>+44 1928517576 (Sce Qualité)</t>
  </si>
  <si>
    <t>barry.pearson@ineosfluor.com</t>
  </si>
  <si>
    <t>Mr   Barry Pearson</t>
  </si>
  <si>
    <t>isabelle.jones@mexichem.com</t>
  </si>
  <si>
    <t>Mrs JONES Isabelle</t>
  </si>
  <si>
    <t>MEXICHEM UK</t>
  </si>
  <si>
    <t>+60 604 5079079</t>
  </si>
  <si>
    <t>lim-eng@metechal.com.my</t>
  </si>
  <si>
    <t>Mr LIM C.G.</t>
  </si>
  <si>
    <t>tang_sales@metechal.com.my</t>
  </si>
  <si>
    <t>TANG KIM Ooi</t>
  </si>
  <si>
    <t>tan-acc@metechal.com.my</t>
  </si>
  <si>
    <t>Mr TAN SS</t>
  </si>
  <si>
    <t>METECH ALUMINIUM INDUSTRIES SDN BHD</t>
  </si>
  <si>
    <t>infoUK@skiffy.com</t>
  </si>
  <si>
    <t>MATT</t>
  </si>
  <si>
    <t>SKIFFY SAS</t>
  </si>
  <si>
    <t>ivano.lanzetta@tazzetti.com</t>
  </si>
  <si>
    <t>Mr LANZETTA Ivano</t>
  </si>
  <si>
    <t>TAZZETTI</t>
  </si>
  <si>
    <t>03 29 38 29 20</t>
  </si>
  <si>
    <t>eric.dorchain@reseau-dexis.net</t>
  </si>
  <si>
    <t>Mr Eric Dorchain</t>
  </si>
  <si>
    <t>LOLL-HOUTMAN</t>
  </si>
  <si>
    <t>.+49-71 51 50 92 38</t>
  </si>
  <si>
    <t>Joelle.bonni@emerson.com</t>
  </si>
  <si>
    <t>Mme Joelle BONNI</t>
  </si>
  <si>
    <t>pascal.vienne@emerson.com</t>
  </si>
  <si>
    <t>Mr Vienne Pascal</t>
  </si>
  <si>
    <t>EMERSON ELECTRIC Gmbh and Co OHG</t>
  </si>
  <si>
    <t>julie@tridentfoams.co.uk</t>
  </si>
  <si>
    <t>JULIE</t>
  </si>
  <si>
    <t>TRIDENT FOAMS LTD</t>
  </si>
  <si>
    <t>fabrice.defert@schneider-electric.com</t>
  </si>
  <si>
    <t xml:space="preserve">Mr Defert </t>
  </si>
  <si>
    <t>SAREL</t>
  </si>
  <si>
    <t>+1 31 483762</t>
  </si>
  <si>
    <t>+1 3148376385</t>
  </si>
  <si>
    <t>rrozycki@concept-technology.us</t>
  </si>
  <si>
    <t>Ron Rozycki</t>
  </si>
  <si>
    <t>CONCEPT TECHNOLOGY Inc</t>
  </si>
  <si>
    <t>+39 31744369</t>
  </si>
  <si>
    <t xml:space="preserve">rita.pozzoli@campinicorel.it </t>
  </si>
  <si>
    <t>Rita POZZOLI</t>
  </si>
  <si>
    <t>CAMPINI-COREL TERMOREGOLATORI  Spa</t>
  </si>
  <si>
    <t>0383232371</t>
  </si>
  <si>
    <t>Mme BRONER Carmen</t>
  </si>
  <si>
    <t>dklein@serica.tm.fr</t>
  </si>
  <si>
    <t>KLEIN Denis</t>
  </si>
  <si>
    <t>SERICA SERVICES</t>
  </si>
  <si>
    <t xml:space="preserve">johnross@computime.com </t>
  </si>
  <si>
    <t>Mr ROSS John</t>
  </si>
  <si>
    <t>COMPUTIME LTD</t>
  </si>
  <si>
    <t>03 82 59 37 22</t>
  </si>
  <si>
    <t>martial.moos@arcelormittal.com</t>
  </si>
  <si>
    <t>Mr   Moos Martial</t>
  </si>
  <si>
    <t>Frederic.HAINOS@arcelormittal.com;dominique.pastre@arcelormittal.com</t>
  </si>
  <si>
    <t>Mr HAINOS, Mr PASTRE</t>
  </si>
  <si>
    <t>ARCELORMITTAL SSC FRANCE</t>
  </si>
  <si>
    <t xml:space="preserve">03 29 42 91 91 </t>
  </si>
  <si>
    <t>manu.guerault@arcelormittal.com</t>
  </si>
  <si>
    <t>Manuelle Guerault</t>
  </si>
  <si>
    <t>AMDS FRANCE</t>
  </si>
  <si>
    <t>jean-pascal.ruspini@thyssen.fr;lina.austrui@thyssen.fr</t>
  </si>
  <si>
    <t>Mr RUPINI Jean-Pascal;Lina AUSTRUI</t>
  </si>
  <si>
    <t>THYSSENKRUPP MATERIALS FRANCE</t>
  </si>
  <si>
    <t>03 88 80 28 44   /    06 78 79 17 30</t>
  </si>
  <si>
    <t>Sylvain.EICH@fonderiedeniederbronn.com</t>
  </si>
  <si>
    <t>Monsieur EICH Sylvain</t>
  </si>
  <si>
    <t>astrid.casada@fonderiedeniederbronn.com</t>
  </si>
  <si>
    <t>Mme CASADA Astrid</t>
  </si>
  <si>
    <t>NIEDERBRONN FONDERIE SAS</t>
  </si>
  <si>
    <t>3 89 35 72 8</t>
  </si>
  <si>
    <t>ams@amsthann.fr</t>
  </si>
  <si>
    <t>zuvic@fideve-groupe.com/sebastien.szymanski@aisthann.fr</t>
  </si>
  <si>
    <t>Mr  ZUVIC Milovan</t>
  </si>
  <si>
    <t>01 30  05 09 30</t>
  </si>
  <si>
    <t>christophe.travers@Wilo.fr</t>
  </si>
  <si>
    <t>Christophe TRAVERS</t>
  </si>
  <si>
    <t>matthieu.silvestre@Wilo.fr</t>
  </si>
  <si>
    <t>Mr Matthieu Silvestre</t>
  </si>
  <si>
    <t>WILO FRANCE</t>
  </si>
  <si>
    <t>04 77 36 22 61</t>
  </si>
  <si>
    <t>aurelie.braudry@omerin.com</t>
  </si>
  <si>
    <t>Mlle BAUDRY Aurelie</t>
  </si>
  <si>
    <t>olivier.granjon@omerin.com</t>
  </si>
  <si>
    <t>Monsieur GRANJON Olivier</t>
  </si>
  <si>
    <t>PROFIPLAST S</t>
  </si>
  <si>
    <t>03 29 29 51  39</t>
  </si>
  <si>
    <t>contact@desfab.fr</t>
  </si>
  <si>
    <t>Monsieur MARAIS</t>
  </si>
  <si>
    <t>DESFAB EURL</t>
  </si>
  <si>
    <t>0049 7131 929 383</t>
  </si>
  <si>
    <t>axel.nitsche@amphenol.de</t>
  </si>
  <si>
    <t>Mr NITSCHE  Axel</t>
  </si>
  <si>
    <t>denise.lippman@amphenol.de</t>
  </si>
  <si>
    <t>Mrs LIPPMAN Denise</t>
  </si>
  <si>
    <t>AMPHENOL TUCHEL ELECTRONICS GMBH</t>
  </si>
  <si>
    <t>0039 03 72 44 12 58</t>
  </si>
  <si>
    <t>sergio.crivelli@italcoppie.it</t>
  </si>
  <si>
    <t>Mr. Sergio Crivelli</t>
  </si>
  <si>
    <t>paola.bagatta@italcoppie.it/joseph.romano@actionsplan.com</t>
  </si>
  <si>
    <t>Mrs BAGATTA Paola/Joseph Romano(France)</t>
  </si>
  <si>
    <t>ITALCOPPIE S</t>
  </si>
  <si>
    <t>03 20 90 68 20</t>
  </si>
  <si>
    <t>tiphaine.beaucamp@oxymetal.com</t>
  </si>
  <si>
    <t>Mme T. Beaucamp</t>
  </si>
  <si>
    <t>christophe.carnet@oxymetal.com</t>
  </si>
  <si>
    <t>Mr C. Carnet</t>
  </si>
  <si>
    <t>OXYNORD SAS</t>
  </si>
  <si>
    <t>03 87 98 35 29</t>
  </si>
  <si>
    <t>Philippe.Verdun@othon-fey.fr</t>
  </si>
  <si>
    <t>Mr VERDUN  Philippe</t>
  </si>
  <si>
    <t>antoine.philippe@othon-fey.fr</t>
  </si>
  <si>
    <t>Mr PHILIPPE Antoine</t>
  </si>
  <si>
    <t>enquiries@homeluxnenplas.com</t>
  </si>
  <si>
    <t>JIM TWIGG</t>
  </si>
  <si>
    <t>HOMELUX NENPLAS LTD</t>
  </si>
  <si>
    <t>serge.fimbry841@orange.fr</t>
  </si>
  <si>
    <t>Mr FIMBRY Serge</t>
  </si>
  <si>
    <t>FIMBRY SERGE</t>
  </si>
  <si>
    <t>Manli6688@163.com</t>
  </si>
  <si>
    <t>Mr   Gao Cheng Rong</t>
  </si>
  <si>
    <t>Mr Guo Qing Yun</t>
  </si>
  <si>
    <t>MANLI SHANGHAI TOOLING AND PLASTIC COMPANY</t>
  </si>
  <si>
    <t>03 84 56 88 06</t>
  </si>
  <si>
    <t>dominique.pastre@arcelormittal.com;</t>
  </si>
  <si>
    <t>Mr PASTRE D.</t>
  </si>
  <si>
    <t>S2I DEVILLER</t>
  </si>
  <si>
    <t>ROBIN GENTLE</t>
  </si>
  <si>
    <t>geoffb@trfastenings.com</t>
  </si>
  <si>
    <t>Mr GEOFF BUDD</t>
  </si>
  <si>
    <t>TR FASTENINGS LTD</t>
  </si>
  <si>
    <t xml:space="preserve">03 44 07 51 11 </t>
  </si>
  <si>
    <t>eric.vroyandt@profilafroid.com</t>
  </si>
  <si>
    <t>Monsieur VROYANDT Eric</t>
  </si>
  <si>
    <t xml:space="preserve">Madame CAYER Marie-France </t>
  </si>
  <si>
    <t>PROFILAFROID</t>
  </si>
  <si>
    <t>0049 2572 23 215/mobile:0049 175 58 24 778</t>
  </si>
  <si>
    <t>Scholten@interdomo.de</t>
  </si>
  <si>
    <t>Mr   SCHOLTEN</t>
  </si>
  <si>
    <t>harter@interdomo.de</t>
  </si>
  <si>
    <t>Mr HARTER</t>
  </si>
  <si>
    <t>INTERDOMO GMBH</t>
  </si>
  <si>
    <t>03 88 76 54 32</t>
  </si>
  <si>
    <t>pknoblauch@corel-electronique.com</t>
  </si>
  <si>
    <t xml:space="preserve"> Mr Philippe KNOBLAUCH</t>
  </si>
  <si>
    <t>YELLOZ COMPONENTS</t>
  </si>
  <si>
    <t>p.fluhr@cellutec.fr</t>
  </si>
  <si>
    <t>Mr FLUHR Patrick</t>
  </si>
  <si>
    <t>CELLUTEC</t>
  </si>
  <si>
    <t>329369717</t>
  </si>
  <si>
    <t>Mr Drian</t>
  </si>
  <si>
    <t>s.sparfel@lormedo.com</t>
  </si>
  <si>
    <t>Mr SPARFEL</t>
  </si>
  <si>
    <t>LORMEDO PRODUCTION</t>
  </si>
  <si>
    <t>info@epi-etiquettes.com</t>
  </si>
  <si>
    <t>Mr  JEANNOT Noel</t>
  </si>
  <si>
    <t>EPI</t>
  </si>
  <si>
    <t>+1 630 833 5400 318</t>
  </si>
  <si>
    <t>rhouse@fastheat.com</t>
  </si>
  <si>
    <t>Mr   HOUSE Russ</t>
  </si>
  <si>
    <t>ctrojanowski@tutco.com</t>
  </si>
  <si>
    <t>Mr TROJANOWSKI C,</t>
  </si>
  <si>
    <t>TUTCO FAST HEAT</t>
  </si>
  <si>
    <t>32-5378385</t>
  </si>
  <si>
    <t>Dobias vandervloed</t>
  </si>
  <si>
    <t>Bart.verbrugge@culobel.be</t>
  </si>
  <si>
    <t>Mr Bart VERBRUGGE</t>
  </si>
  <si>
    <t>CULOBEL NV</t>
  </si>
  <si>
    <t>+86 (575) 835 16678</t>
  </si>
  <si>
    <t>+86 57487355998</t>
  </si>
  <si>
    <t>rosebao.yingyi@gmail.com</t>
  </si>
  <si>
    <t>Mrs Rose Bao</t>
  </si>
  <si>
    <t>YINGYI MACHING CO LTD</t>
  </si>
  <si>
    <t>+41  22761571</t>
  </si>
  <si>
    <t>4122761578</t>
  </si>
  <si>
    <t>christophe_menard@Lord.com</t>
  </si>
  <si>
    <t>Christophe MENARD</t>
  </si>
  <si>
    <t>LORD ITALIA SPA</t>
  </si>
  <si>
    <t>03 88 01 14 19</t>
  </si>
  <si>
    <t>tina.keller@bruder-keller.com</t>
  </si>
  <si>
    <t>Mme KELLER Tina</t>
  </si>
  <si>
    <t>Roudy.keller@bruder-keller.com ; Hubert.kress@bruder-keller.com</t>
  </si>
  <si>
    <t>Mr KELLER Roudy ; Mr KRESS Hubert</t>
  </si>
  <si>
    <t>BRUDER KELLER SA</t>
  </si>
  <si>
    <t>03 83 44 12 53</t>
  </si>
  <si>
    <t>Benoit.genetiq@wanadoo.fr</t>
  </si>
  <si>
    <t>Mr   GOURLAY Benoît</t>
  </si>
  <si>
    <t>virginie.ultre@genetiq.fr</t>
  </si>
  <si>
    <t>Mme ULTRE Virginie</t>
  </si>
  <si>
    <t>GEN'ETIQ SARL</t>
  </si>
  <si>
    <t>( +34 93 574 7040</t>
  </si>
  <si>
    <t>b.philizot@kme.com</t>
  </si>
  <si>
    <t>Mr PHILIZOT Bernard</t>
  </si>
  <si>
    <t>03 82 59 17 47</t>
  </si>
  <si>
    <t>christophe.schwendimann@kluthe-france.fr</t>
  </si>
  <si>
    <t>Mr   SCHWENDIMANN Christophe</t>
  </si>
  <si>
    <t>p.griffanti@vernis-soudee.com</t>
  </si>
  <si>
    <t>Mr GRIFFANTI Parick</t>
  </si>
  <si>
    <t>KLUTHE France</t>
  </si>
  <si>
    <t xml:space="preserve">04 76 33 74 74 </t>
  </si>
  <si>
    <t>didier.drouet@beckers-bic.com</t>
  </si>
  <si>
    <t>Mr DROUET Didier</t>
  </si>
  <si>
    <t>jeremy.jougleux@beckers-bic.com</t>
  </si>
  <si>
    <t>Monsieur  JOUGLEUX Jérémy</t>
  </si>
  <si>
    <t>BECKER INDUSTRIES</t>
  </si>
  <si>
    <t>164177341</t>
  </si>
  <si>
    <t>michael.cordonnier@henkel.com</t>
  </si>
  <si>
    <t>Mr cordennier mickael</t>
  </si>
  <si>
    <t>HENKEL TECHNOLOGIES FRANCE SAS</t>
  </si>
  <si>
    <t>+86 757 2838 9288</t>
  </si>
  <si>
    <t>Mr   Wang Bin Yao</t>
  </si>
  <si>
    <t>mandy@hangji.com</t>
  </si>
  <si>
    <t>Ms CHOW Mandy</t>
  </si>
  <si>
    <t>HANG JI INDUSTRIES INTERN.CO LTD</t>
  </si>
  <si>
    <t>+1 330 220 5100</t>
  </si>
  <si>
    <t>jebersole@tinnerman.com</t>
  </si>
  <si>
    <t>Mr   EBERSOLE Jeff</t>
  </si>
  <si>
    <t>dharriger@tinnerman.com</t>
  </si>
  <si>
    <t>Mr HARRIGER Dan</t>
  </si>
  <si>
    <t>TINNERMAN PALNUT</t>
  </si>
  <si>
    <t>03 83 35 42 45</t>
  </si>
  <si>
    <t>Imprimerie-thorax@wanadoo.fr</t>
  </si>
  <si>
    <t>Mr THORAX Bruno</t>
  </si>
  <si>
    <t>IMPRIMERIE THORAX</t>
  </si>
  <si>
    <t>+34 961988244</t>
  </si>
  <si>
    <t>europomo@europomo.com</t>
  </si>
  <si>
    <t>Mr   ROMERO Roberto</t>
  </si>
  <si>
    <t>Mr ROMERO Roberto</t>
  </si>
  <si>
    <t>EUROPOMO S.L.</t>
  </si>
  <si>
    <t>ritagill@am-fast.co.uk</t>
  </si>
  <si>
    <t>RITA GILL / CLIFF MYERS</t>
  </si>
  <si>
    <t>AMFAST LTD</t>
  </si>
  <si>
    <t>+ 33 (0) 4 74 37 15 40</t>
  </si>
  <si>
    <t>edouard.lavirotte@reydelet.com</t>
  </si>
  <si>
    <t>Mr   LAVIROTTE Edouard</t>
  </si>
  <si>
    <t xml:space="preserve">sandrine.dumoulin@reydelet.com </t>
  </si>
  <si>
    <t>Mme DUMOULIN Sandrine</t>
  </si>
  <si>
    <t>REYDELET DUMOULIN</t>
  </si>
  <si>
    <t>nira@negoplast.fr</t>
  </si>
  <si>
    <t>Mr   TEMPOREL</t>
  </si>
  <si>
    <t>Mr MERCIECA</t>
  </si>
  <si>
    <t>NEGOPLAST INDUSTRIES RHONE ALPES</t>
  </si>
  <si>
    <t>235233402</t>
  </si>
  <si>
    <t>v.delabarre@ouestisol.fr</t>
  </si>
  <si>
    <t>Mr   DELABARRE V</t>
  </si>
  <si>
    <t>g.tanay@sistac-alizay.biz</t>
  </si>
  <si>
    <t>Mr TANAY Grégory</t>
  </si>
  <si>
    <t>SISTAC OUEST ISOL</t>
  </si>
  <si>
    <t>03 81 60 51 70</t>
  </si>
  <si>
    <t>p.jeanney@fsh-welding.com</t>
  </si>
  <si>
    <t xml:space="preserve">Mr   JEANNEY Patrick </t>
  </si>
  <si>
    <t>p.reymann@fsh-welding.fr;
s.besson@fsh-welding.com</t>
  </si>
  <si>
    <t>Mr REYMANN Philippe 
Mme BESSON Séverine</t>
  </si>
  <si>
    <t>REBOUD-ROCHE SAS</t>
  </si>
  <si>
    <t>fpastor@facsa.es</t>
  </si>
  <si>
    <t>Sr PASTOR Francecs</t>
  </si>
  <si>
    <t>magonzalez@facsa.es</t>
  </si>
  <si>
    <t>Sr Miguel A. Gonzalez</t>
  </si>
  <si>
    <t>BACKER FACSA  S.L</t>
  </si>
  <si>
    <t>sales@lasered.co.uk</t>
  </si>
  <si>
    <t>STUART CLARKE / K.P. WILLET</t>
  </si>
  <si>
    <t>LASERED COMPONENTS LTD</t>
  </si>
  <si>
    <t>+39 0331491426</t>
  </si>
  <si>
    <t>patrizia@cozzisrl.it</t>
  </si>
  <si>
    <t>Mme Patrizia COSSI</t>
  </si>
  <si>
    <t>COZZI SRL</t>
  </si>
  <si>
    <t>1 39 24 16 86</t>
  </si>
  <si>
    <t>thibault.lepage@calorie-fluor.fr</t>
  </si>
  <si>
    <t>Mr Lepage</t>
  </si>
  <si>
    <t>CALORIE FLUOR</t>
  </si>
  <si>
    <t>3293267944</t>
  </si>
  <si>
    <t>dschockaert@oxyplast.be</t>
  </si>
  <si>
    <t>Mr   SCHOCKAERT Dirk</t>
  </si>
  <si>
    <t>cdegraeve@oxyplast.be</t>
  </si>
  <si>
    <t>Mr Christian De Graeve</t>
  </si>
  <si>
    <t>OXYPLAST BELGIUM N.V S.A</t>
  </si>
  <si>
    <t>c.watt@boalgroup.com</t>
  </si>
  <si>
    <t>CLIVE WATT</t>
  </si>
  <si>
    <t>BOAL UK LTD</t>
  </si>
  <si>
    <t>02 45 14 73 23</t>
  </si>
  <si>
    <t>+33 471617171</t>
  </si>
  <si>
    <t>glaurancon@ribeyron.com</t>
  </si>
  <si>
    <t>Mr   LAURANCON Gilles</t>
  </si>
  <si>
    <t>gsamuel@ribeyron.com</t>
  </si>
  <si>
    <t>Mr SAMUEL Guy</t>
  </si>
  <si>
    <t>RIBEYRON SAS</t>
  </si>
  <si>
    <t>(+39) 02.972031</t>
  </si>
  <si>
    <t>M.Mauri@Sabiana.it</t>
  </si>
  <si>
    <t>Marco Mauri</t>
  </si>
  <si>
    <t>m.pellegrini@sabiana.it</t>
  </si>
  <si>
    <t>Marco PELLEGRINI</t>
  </si>
  <si>
    <t>SABIANA SPA</t>
  </si>
  <si>
    <t>sbrock@reliablelouvers.com</t>
  </si>
  <si>
    <t>Shanna Brock</t>
  </si>
  <si>
    <t>restep@laufan.com</t>
  </si>
  <si>
    <t>Mr Rick ESTEP</t>
  </si>
  <si>
    <t>RUSKIN CO. / RELIABLE PRODUCTS/LAU</t>
  </si>
  <si>
    <t>86-852-2357-8740</t>
  </si>
  <si>
    <t>Star_tong@wkk.com.hk</t>
  </si>
  <si>
    <t>Mr   Star TONG</t>
  </si>
  <si>
    <t xml:space="preserve">Elaine_kung@wkk.com.hk </t>
  </si>
  <si>
    <t>Mme Elaine KUNG</t>
  </si>
  <si>
    <t>WKK TECHNOLOGY LIMITED</t>
  </si>
  <si>
    <t>03 89 74 41 07</t>
  </si>
  <si>
    <t>florian.fourquemin@fonderie-schlumberger.eu</t>
  </si>
  <si>
    <t>Mr Fourquemin Florian</t>
  </si>
  <si>
    <t>joelle.hauptmann@fonderie-schlumberger.eu</t>
  </si>
  <si>
    <t xml:space="preserve">Mme HAUPTMANN Joëlle </t>
  </si>
  <si>
    <t>NSC FONDERIE</t>
  </si>
  <si>
    <t>0148199970</t>
  </si>
  <si>
    <t>1 48 19 99 7</t>
  </si>
  <si>
    <t>148199979</t>
  </si>
  <si>
    <t>M Rodriguez</t>
  </si>
  <si>
    <t>GEMS SENSOR (US)</t>
  </si>
  <si>
    <t>0044 120 621 12 06</t>
  </si>
  <si>
    <t>ROGER STANLEY / JASON</t>
  </si>
  <si>
    <t>acornengineering@hotmail.co.uk</t>
  </si>
  <si>
    <t>Mr STANLEY R.</t>
  </si>
  <si>
    <t>ACORN ENGINEERING (COLCHESTER) LTD</t>
  </si>
  <si>
    <t>ogrolet@relly.fr</t>
  </si>
  <si>
    <t>Mlle GROLET Odile</t>
  </si>
  <si>
    <t>CHAUDRONNERIE DE LA PLAINE SARL</t>
  </si>
  <si>
    <t>389201525</t>
  </si>
  <si>
    <t>c.ponton@supra-ratiopac.com</t>
  </si>
  <si>
    <t>Mme Christine PONTON</t>
  </si>
  <si>
    <t>SUPRA RATIOPAC</t>
  </si>
  <si>
    <t>sales@mocap.co.uk</t>
  </si>
  <si>
    <t>SARA DEER</t>
  </si>
  <si>
    <t>MOCAP LIMITED</t>
  </si>
  <si>
    <t>04 37 85 09 00</t>
  </si>
  <si>
    <t>r.guyon@sagicofim.fr</t>
  </si>
  <si>
    <t>Mr GUYON</t>
  </si>
  <si>
    <t>SAGICOFIM SAS</t>
  </si>
  <si>
    <t>0044 161 737 49 47</t>
  </si>
  <si>
    <t>sales@avccomponents.co.uk</t>
  </si>
  <si>
    <t>SAM KENNION</t>
  </si>
  <si>
    <t>Mr CLAYTON David</t>
  </si>
  <si>
    <t>AIR HANDLING COMPONENTS LTD</t>
  </si>
  <si>
    <t xml:space="preserve"> 03 24 52 24 49</t>
  </si>
  <si>
    <t>contact@letoile-sa.fr</t>
  </si>
  <si>
    <t>Mr   POULAIN</t>
  </si>
  <si>
    <t xml:space="preserve"> contact@letoile-sa.fr</t>
  </si>
  <si>
    <t>Mr FOURNY J-M</t>
  </si>
  <si>
    <t>ETOILE (L') S.A</t>
  </si>
  <si>
    <t>00 34 93 462 24 50</t>
  </si>
  <si>
    <t>sgimenez@tecno-spuma.com</t>
  </si>
  <si>
    <t>Mr   GIMENEZ Sergi</t>
  </si>
  <si>
    <t>jcalvo@tecno-spuma.com</t>
  </si>
  <si>
    <t>Mr CALVO NAVARRO Jordi</t>
  </si>
  <si>
    <t>TECNO SPUMA S.L</t>
  </si>
  <si>
    <t>03 87 39 06 33  / 06 70 77 25 17</t>
  </si>
  <si>
    <t>pierre-yves.beneux@schneider-electric.com</t>
  </si>
  <si>
    <t>Monsieur BENEUX Pierre-Yves</t>
  </si>
  <si>
    <t>SCHNEIDER ELECTRIC FRANCE</t>
  </si>
  <si>
    <t>JAMES POLLINGTON</t>
  </si>
  <si>
    <t>psiater@hotchkissairsupply.co.uk</t>
  </si>
  <si>
    <t>Mr   SIATER Peter</t>
  </si>
  <si>
    <t>HOTCHKISS AIR SUPPLY</t>
  </si>
  <si>
    <t>+44 2920 463 345</t>
  </si>
  <si>
    <t xml:space="preserve">glyn@heatcombustion.co.uk </t>
  </si>
  <si>
    <t>Glyn Moore</t>
  </si>
  <si>
    <t>ron@heatcombustion.co.uk</t>
  </si>
  <si>
    <t>Mr LATHAM Ron</t>
  </si>
  <si>
    <t>HEAT AND COMBUSTION SUPPLIES LTD</t>
  </si>
  <si>
    <t>001 519 688 2719</t>
  </si>
  <si>
    <t>Enrique.lang@ecintl.com</t>
  </si>
  <si>
    <t>Mr   LANG Enrique</t>
  </si>
  <si>
    <t>tim.tucker@ecintl.com;
Carine.moylan@ecintl.com;mike.cousins@ecintl.com</t>
  </si>
  <si>
    <t>Tim Tucker ; Mr COUSINS Mike</t>
  </si>
  <si>
    <t>ELECTRICAL COMPONENTS INTERNATIONAL (NOMA)</t>
  </si>
  <si>
    <t>Jean-Luc.Simarik@eu.umicore.com</t>
  </si>
  <si>
    <t>Mr   SIMARIK Jean-Luc</t>
  </si>
  <si>
    <t>Mr SIMARIK Jean-Luc</t>
  </si>
  <si>
    <t>UMS FRANCE SAS</t>
  </si>
  <si>
    <t>04 72 46 73 73</t>
  </si>
  <si>
    <t xml:space="preserve">gerard.durr@prysmian.com </t>
  </si>
  <si>
    <t>Mr DURR Gérard</t>
  </si>
  <si>
    <t>PRYSMIAN ENE</t>
  </si>
  <si>
    <t>01 49 00 80 80</t>
  </si>
  <si>
    <t>1 49  8 8</t>
  </si>
  <si>
    <t>marco.bertani@arkema.com</t>
  </si>
  <si>
    <t>Mr Bertani</t>
  </si>
  <si>
    <t>ARKEMA FRANCE</t>
  </si>
  <si>
    <t>pfultz@classinet.net</t>
  </si>
  <si>
    <t>Mr   Peter FULTZ</t>
  </si>
  <si>
    <t>dianaberry@windstream.net</t>
  </si>
  <si>
    <t>Mrs BERRY Diana</t>
  </si>
  <si>
    <t>KENCO PLASTICS INC</t>
  </si>
  <si>
    <t>+33 02 53 46 00 70</t>
  </si>
  <si>
    <t>sebastien.hurtaux@geensys.com</t>
  </si>
  <si>
    <t>Mr HURTAUX Sébastien</t>
  </si>
  <si>
    <t>GEENSYS SAS</t>
  </si>
  <si>
    <t>dinahlee@amico.cn</t>
  </si>
  <si>
    <t>Dinah Lee</t>
  </si>
  <si>
    <t>NINGBO AMICO COPPER VALVES MANUFACTURING INC.</t>
  </si>
  <si>
    <t>01 41 47 75 00</t>
  </si>
  <si>
    <t>pascal.siegwart@ksb.com</t>
  </si>
  <si>
    <t>Monsieur SIEGWART Pascal</t>
  </si>
  <si>
    <t>03 81 84 73 77</t>
  </si>
  <si>
    <t>christophe.lechenault@mbp.fr</t>
  </si>
  <si>
    <t>Mr LECHENAULT Christophe</t>
  </si>
  <si>
    <t>christine.couvet@mbp.fr;christophe.lechenault@mbp.fr</t>
  </si>
  <si>
    <t>Madame COUVET Christine; Mr LECHENAULT Christophe</t>
  </si>
  <si>
    <t>MBP MECANIQUE BAUNOISE DE PRECISION SAS</t>
  </si>
  <si>
    <t xml:space="preserve">3 81 46 86 69 </t>
  </si>
  <si>
    <t>md@bieber.fr</t>
  </si>
  <si>
    <t>Mr MATHERN</t>
  </si>
  <si>
    <t>BIEBER CHAUDRONNERIE</t>
  </si>
  <si>
    <t>0086 21 38988314</t>
  </si>
  <si>
    <t>Li.Yang@venture.com.sg</t>
  </si>
  <si>
    <t>Cecilia Yang</t>
  </si>
  <si>
    <t>cwang@venture.com.sg</t>
  </si>
  <si>
    <t>Mr C SWANG</t>
  </si>
  <si>
    <t>SHANGHAI GES INFORMATION TECHNOLOGY CO LTD</t>
  </si>
  <si>
    <t>Mr Verdeaux : 03.83.25.24.44 / Monsieur Jacopin : 03.83.25.24.44</t>
  </si>
  <si>
    <t>s.jacopin@defametal.fr</t>
  </si>
  <si>
    <t>Monsieur JACOPIN Stéphane</t>
  </si>
  <si>
    <t>d.verdeaux@defametal.fr</t>
  </si>
  <si>
    <t>Mr VERDEAUX</t>
  </si>
  <si>
    <t>Business unit Manager Screw compressors in Monterrey:  Alberto Salinas è alberto.salinas@irco.com</t>
  </si>
  <si>
    <t>04 74 80 39 66</t>
  </si>
  <si>
    <t>contrôle@somep.com</t>
  </si>
  <si>
    <t>Eric Locatelli</t>
  </si>
  <si>
    <t>gdaletto@somep.com</t>
  </si>
  <si>
    <t xml:space="preserve">Mr DALETTO </t>
  </si>
  <si>
    <t>SOMEP INDUSTRIE</t>
  </si>
  <si>
    <t xml:space="preserve">1 69 18 96 </t>
  </si>
  <si>
    <t>fabrice.thelier@swagelokparis.fr</t>
  </si>
  <si>
    <t>Mr Thelier</t>
  </si>
  <si>
    <t>SWAGELOK PARIS</t>
  </si>
  <si>
    <t>chenjianfeng@weixigroup.com</t>
  </si>
  <si>
    <t>Chen JianFeng</t>
  </si>
  <si>
    <t>JIANGSU WEIXI GROUP CO</t>
  </si>
  <si>
    <t>sales@anixtercomponents.com</t>
  </si>
  <si>
    <t>DIANA</t>
  </si>
  <si>
    <t>ANIXTER COMPONENTS SOLUTIONS</t>
  </si>
  <si>
    <t>paul@skar.co.uk</t>
  </si>
  <si>
    <t>PAUL DENNY</t>
  </si>
  <si>
    <t>SKAR PRECISION MOULDINGS LTD</t>
  </si>
  <si>
    <t>vanessa.crump@rapidelec.co.uk</t>
  </si>
  <si>
    <t>VANESSA CRUMP</t>
  </si>
  <si>
    <t>RAPID ELECTRONICS LTD</t>
  </si>
  <si>
    <t>04 72 45 15 57</t>
  </si>
  <si>
    <t>Josiane Stadler</t>
  </si>
  <si>
    <t>Jstadler@vanleeuwen.fr</t>
  </si>
  <si>
    <t>Mme STADLER Josiane</t>
  </si>
  <si>
    <t>VAN LEEUWEN</t>
  </si>
  <si>
    <t>stock@delcorte.com</t>
  </si>
  <si>
    <t>Mr ARNOLDUS</t>
  </si>
  <si>
    <t>davidwei@gree.com.cn</t>
  </si>
  <si>
    <t>David WEI</t>
  </si>
  <si>
    <t>GREE ELECTRIC APPLIANCE</t>
  </si>
  <si>
    <t>0048 32 672 47 26 / 0048 515 095 961</t>
  </si>
  <si>
    <t>michal.obcarski@arcelormittal.com</t>
  </si>
  <si>
    <t>MICHAL OBCARSKI</t>
  </si>
  <si>
    <t>obcarskim@stalobrex.pl</t>
  </si>
  <si>
    <t>anna.konderak@arcelormittal.com</t>
  </si>
  <si>
    <t>Anna KONDERAK</t>
  </si>
  <si>
    <t>STALOBREX SP ZOO</t>
  </si>
  <si>
    <t>01 41 37 91 91</t>
  </si>
  <si>
    <t>Mr   DAILLY</t>
  </si>
  <si>
    <t>yves.courtois@finsecur.fr</t>
  </si>
  <si>
    <t>Mr COURTOIS Yves</t>
  </si>
  <si>
    <t>03 88 06 19 49</t>
  </si>
  <si>
    <t>sh@cetal.fr</t>
  </si>
  <si>
    <t>Mr BOOS</t>
  </si>
  <si>
    <t>CETAL</t>
  </si>
  <si>
    <t>04 50 87 80 63</t>
  </si>
  <si>
    <t>mmargoll@parker.com</t>
  </si>
  <si>
    <t>M. MARGOLLIET</t>
  </si>
  <si>
    <t>jhorvath@parker.com ;JMFrossar@parker.com</t>
  </si>
  <si>
    <t>J. HORVATH;JM FROSSAR</t>
  </si>
  <si>
    <t>PARKER HANNIFIN FRANCE SAS (JOINTS TORIQUES)</t>
  </si>
  <si>
    <t xml:space="preserve">Tel: +39 02 953 853  </t>
  </si>
  <si>
    <t>produzione@gmc-refrigerazione.com</t>
  </si>
  <si>
    <t>Mr CASTELLI Gianmario</t>
  </si>
  <si>
    <t>GMC REFRIGERAZIONE S.R.L.</t>
  </si>
  <si>
    <t>03 85 36 83 38</t>
  </si>
  <si>
    <t>jmp.qualite@jousseau.com</t>
  </si>
  <si>
    <t>Mr   FARRIS Romuald</t>
  </si>
  <si>
    <t>contact@jousseau.com</t>
  </si>
  <si>
    <t>Mr Jousseau Marc</t>
  </si>
  <si>
    <t>JOUSSEAU SAS</t>
  </si>
  <si>
    <t>3 23 69 21 19</t>
  </si>
  <si>
    <t>MEISER</t>
  </si>
  <si>
    <t>00 351253969390</t>
  </si>
  <si>
    <t>rribeiro@wolverine.com.pt</t>
  </si>
  <si>
    <t>M.Rui Silva</t>
  </si>
  <si>
    <t>nduarte@wolverine.com.pt</t>
  </si>
  <si>
    <t>M. Nuno DUARTE</t>
  </si>
  <si>
    <t>WOLVERINE TUBE EUROPE BV</t>
  </si>
  <si>
    <t>garethrichardson@tecmotors.co.uk</t>
  </si>
  <si>
    <t>Mr Gareth RICHARDSON</t>
  </si>
  <si>
    <t>TEC ELECTRIC MOTORS LTD</t>
  </si>
  <si>
    <t>8026688629</t>
  </si>
  <si>
    <t>fax 9188521553</t>
  </si>
  <si>
    <t>Victor Ebenezer</t>
  </si>
  <si>
    <t>mohit@thermometrics.in</t>
  </si>
  <si>
    <t>Mohit Mathur</t>
  </si>
  <si>
    <t>EXA THERMOMETRICS INDIA PVT LTD</t>
  </si>
  <si>
    <t>3 29 38 22 87</t>
  </si>
  <si>
    <t>TECHNIQUES DE SOUDAGE INDUSTRIEL (T.S.I)</t>
  </si>
  <si>
    <t>01 45 27 07 54</t>
  </si>
  <si>
    <t xml:space="preserve">cuivreux@genecos.vionet.gr </t>
  </si>
  <si>
    <t>M. Nicolaou</t>
  </si>
  <si>
    <t>mpulley@genecos.vionet.gr</t>
  </si>
  <si>
    <t>Melissa PULLEY</t>
  </si>
  <si>
    <t>3 88 33 59 47</t>
  </si>
  <si>
    <t>fjully@aaf-sa.fr</t>
  </si>
  <si>
    <t>Fernande JULLY</t>
  </si>
  <si>
    <t>AAF  INTERNATIONAL</t>
  </si>
  <si>
    <t>+1 913625873</t>
  </si>
  <si>
    <t>+1 91362569</t>
  </si>
  <si>
    <t>harry@lifetimeind.com</t>
  </si>
  <si>
    <t>Mr Harry</t>
  </si>
  <si>
    <t>DBA LIFETIME INDUSTRIES INC</t>
  </si>
  <si>
    <t>+49 (0)3447-8930</t>
  </si>
  <si>
    <t>Lucas.mikesch@awa-armaturenwerk.de</t>
  </si>
  <si>
    <t>Lucas Mikesch</t>
  </si>
  <si>
    <t>Christin.krasselt@awa-armaturenwerk.de</t>
  </si>
  <si>
    <t xml:space="preserve">Mr s KRASSELT Christin </t>
  </si>
  <si>
    <t>ARMATURENWERK ALTENBURG GMBH</t>
  </si>
  <si>
    <t>03 83 25 20 55</t>
  </si>
  <si>
    <t>472221992</t>
  </si>
  <si>
    <t>denis.gogien@fr.abb.com</t>
  </si>
  <si>
    <t>Monsieur GOGIEN</t>
  </si>
  <si>
    <t>ABB FRANCE S</t>
  </si>
  <si>
    <t>0130625161</t>
  </si>
  <si>
    <t>A_sarret@danfoss.fr</t>
  </si>
  <si>
    <t>Mme SARET</t>
  </si>
  <si>
    <t>richard.gray@danfoss.com</t>
  </si>
  <si>
    <t>RICHARD GRAY</t>
  </si>
  <si>
    <t>DANFOSS MOTION CONTROLS</t>
  </si>
  <si>
    <t>03 29 38 99 38</t>
  </si>
  <si>
    <t>s.bagard@scei88.fr</t>
  </si>
  <si>
    <t xml:space="preserve">Monsieur Sylvain BAGARD </t>
  </si>
  <si>
    <t>johann.fruchart@wanadoo.fr</t>
  </si>
  <si>
    <t>Mr FRUCHART</t>
  </si>
  <si>
    <t>PROCEED CABLE SARL</t>
  </si>
  <si>
    <t>3 81 46 86 69</t>
  </si>
  <si>
    <t>ERCE</t>
  </si>
  <si>
    <t>0039 0823 222 321</t>
  </si>
  <si>
    <t xml:space="preserve">costantino.salerno@laminazionesottile.com;andrea.atienza@laminazionesottile.com </t>
  </si>
  <si>
    <t>Mr   Costantino Salerno - Mr  .Andrea ATIENZA</t>
  </si>
  <si>
    <t>guglielmo.gisonni@laminazionesottile.com</t>
  </si>
  <si>
    <t>Gugliemo GISONNI</t>
  </si>
  <si>
    <t>LAMINAZIONE SOTTILE S.p.a</t>
  </si>
  <si>
    <t>0017179932514</t>
  </si>
  <si>
    <t>1575232541</t>
  </si>
  <si>
    <t>jason Tronerud</t>
  </si>
  <si>
    <t>PLASTICERT (US)</t>
  </si>
  <si>
    <t>01 46 88 01 20</t>
  </si>
  <si>
    <t>riffault.cef@wanadoo.fr</t>
  </si>
  <si>
    <t>Mr   RIFFAULT</t>
  </si>
  <si>
    <t>tigoulet.cef@wanadoo.fr</t>
  </si>
  <si>
    <t>Mr TIGOULET</t>
  </si>
  <si>
    <t>COMPTOIR EUROPEEN DE FABRIQUES</t>
  </si>
  <si>
    <t xml:space="preserve">Michel.vide@carlogavazzi.fr </t>
  </si>
  <si>
    <t>Mr   VIDE Michel</t>
  </si>
  <si>
    <t>Christophe.menager@carlogavazzi.fr</t>
  </si>
  <si>
    <t>Mr MENAGER Christophe</t>
  </si>
  <si>
    <t>CARLO GAVAZZ</t>
  </si>
  <si>
    <t>03 85 97 42 42</t>
  </si>
  <si>
    <t>SoclaCommercial1@socla.com</t>
  </si>
  <si>
    <t>DANFOSS SOCLA</t>
  </si>
  <si>
    <t>04 72 47 88 88</t>
  </si>
  <si>
    <t>isabelle.petrosillo@carelfrance.fr</t>
  </si>
  <si>
    <t>Camille NETY</t>
  </si>
  <si>
    <t>pascal.guignier@carelfrance.fr;
quality@carel.com;
cst@carel.com</t>
  </si>
  <si>
    <t>Pascal GUIGNIER</t>
  </si>
  <si>
    <t>CAREL FRANCE SAS</t>
  </si>
  <si>
    <t>04 78 45 01 23</t>
  </si>
  <si>
    <t>maxime.ormancey@groupe-arcom.com</t>
  </si>
  <si>
    <t>Mr   ORMANCEY Maxime</t>
  </si>
  <si>
    <t>bernard.delhomme@groupe-arcom.com</t>
  </si>
  <si>
    <t>Mr DELHOMME Bernard</t>
  </si>
  <si>
    <t>DISTECH CONTROLS SAS</t>
  </si>
  <si>
    <t>(31) 40 2595 980</t>
  </si>
  <si>
    <t>homero.rodriguez@tod.com</t>
  </si>
  <si>
    <t>Mr   Homero Rodriguez</t>
  </si>
  <si>
    <t xml:space="preserve">j-p.noel@proximedia.be </t>
  </si>
  <si>
    <t>Mr NOEL J.P</t>
  </si>
  <si>
    <t>THERM-O-DISC EUROPE BV</t>
  </si>
  <si>
    <t>00 39 045 628 4081</t>
  </si>
  <si>
    <t>comaspa@comaspa.com</t>
  </si>
  <si>
    <t>Mr Frozzi</t>
  </si>
  <si>
    <t>COMA SPA</t>
  </si>
  <si>
    <t>mark.evans@caice.co.uk</t>
  </si>
  <si>
    <t>MARK EVANS</t>
  </si>
  <si>
    <t>CAICE ACOUSTIC AIR MOVEMENT Ltd</t>
  </si>
  <si>
    <t xml:space="preserve">à completer </t>
  </si>
  <si>
    <t>Mr   Meyer</t>
  </si>
  <si>
    <t>meyer7@wanadoo.fr</t>
  </si>
  <si>
    <t>Mr Meyer</t>
  </si>
  <si>
    <t>HEINE RESIST</t>
  </si>
  <si>
    <t>001.314.577.13.00</t>
  </si>
  <si>
    <t>Tony.rehwaldt@white-rodgers.com</t>
  </si>
  <si>
    <t>Mr   Tony REHWALDT</t>
  </si>
  <si>
    <t>+1 3145533712</t>
  </si>
  <si>
    <t>Earl.Zuchelli@emerson.com</t>
  </si>
  <si>
    <t>Mr Earl ZUCHELLI</t>
  </si>
  <si>
    <t>WHITE RODGERS</t>
  </si>
  <si>
    <t>+1 502-969-2304</t>
  </si>
  <si>
    <t>wlindsey@clcair.com</t>
  </si>
  <si>
    <t>Wayne LINDSEY</t>
  </si>
  <si>
    <t>ablake@clcair.com</t>
  </si>
  <si>
    <t>Amy BLAKE</t>
  </si>
  <si>
    <t>CLARCOR AIR FILTRATION PRODUCTS</t>
  </si>
  <si>
    <t>038582443</t>
  </si>
  <si>
    <t>Mme Terrand</t>
  </si>
  <si>
    <t>jacques.pilot@lioret.piroux.com</t>
  </si>
  <si>
    <t>Mr Pilot Jacques</t>
  </si>
  <si>
    <t>+1 931961125</t>
  </si>
  <si>
    <t>mlinder@oemtube.com</t>
  </si>
  <si>
    <t>M. LINDER</t>
  </si>
  <si>
    <t>OEM TUBE ASSEMBLIES</t>
  </si>
  <si>
    <t>001.859.727.52.32</t>
  </si>
  <si>
    <t>bworthington@emerson-ept.com</t>
  </si>
  <si>
    <t>Mme Barbara WORTHINGTON</t>
  </si>
  <si>
    <t>Carl.Weakland@emerson.com</t>
  </si>
  <si>
    <t>Mr WEAK Carl</t>
  </si>
  <si>
    <t>EMERSON POWER TRANSMISSION</t>
  </si>
  <si>
    <t>388400055</t>
  </si>
  <si>
    <t>strasbourg@mabeo-industries.fr</t>
  </si>
  <si>
    <t>Mr Hamm</t>
  </si>
  <si>
    <t>MABEO INDUSTRIES</t>
  </si>
  <si>
    <t>montse.espina@kme.com</t>
  </si>
  <si>
    <t>Mr MONTSE ESPINA</t>
  </si>
  <si>
    <t>KME IBERTUBO</t>
  </si>
  <si>
    <t>03 80 49 77 77</t>
  </si>
  <si>
    <t>hubert_bourgogne@sobem_france.com</t>
  </si>
  <si>
    <t>Christophe Couailler</t>
  </si>
  <si>
    <t>hubert.bourgogne@sobem-France.com</t>
  </si>
  <si>
    <t>Mr Hubert Bourgogne</t>
  </si>
  <si>
    <t>SOBEM</t>
  </si>
  <si>
    <t>admin@ryton.com</t>
  </si>
  <si>
    <t>Andrea clark</t>
  </si>
  <si>
    <t>RYTONS BUILDING PRODUCTS Ltd</t>
  </si>
  <si>
    <t>jean-francois.lachiche@ifm.com/ sylvie.lannerey@ifm.com</t>
  </si>
  <si>
    <t>Mr François Lachiche/Sylvie Lannerey</t>
  </si>
  <si>
    <t xml:space="preserve">Mr   ROOSE Philippe           </t>
  </si>
  <si>
    <t>IFM ELECTRON</t>
  </si>
  <si>
    <t>0160887777</t>
  </si>
  <si>
    <t>16887727</t>
  </si>
  <si>
    <t>Mr   David ROBERT</t>
  </si>
  <si>
    <t>david.robert@corusgroup.com</t>
  </si>
  <si>
    <t>Mr David ROBERT</t>
  </si>
  <si>
    <t>UNITOL</t>
  </si>
  <si>
    <t>00441418109181</t>
  </si>
  <si>
    <t>pallen@henrytech.co.uk</t>
  </si>
  <si>
    <t>44141819199</t>
  </si>
  <si>
    <t>GFlaherty@henrytech.co.uk</t>
  </si>
  <si>
    <t xml:space="preserve">Mr FLAHERTY Gordon </t>
  </si>
  <si>
    <t>HENRY TECHNOLOGIES</t>
  </si>
  <si>
    <t>ychanel@etn.fr</t>
  </si>
  <si>
    <t>Mr CHANEL Yoann</t>
  </si>
  <si>
    <t>ELECTRO VOSGES</t>
  </si>
  <si>
    <t>+44 1902 623315</t>
  </si>
  <si>
    <t>ian.povey@grouphomesafe.com</t>
  </si>
  <si>
    <t>Mr POVEY Ian</t>
  </si>
  <si>
    <t>angela.rickhuss@ews-ltd.com</t>
  </si>
  <si>
    <t>ANGELA RICKHUSS</t>
  </si>
  <si>
    <t>mark.russell@grouphomesafe.com</t>
  </si>
  <si>
    <t>Mr RUSSELL Mark</t>
  </si>
  <si>
    <t>EWS (MANUFACTURING) LTD</t>
  </si>
  <si>
    <t>01 40 38 08 08</t>
  </si>
  <si>
    <t>quality@sika.net</t>
  </si>
  <si>
    <t>Lemeur.sika.fr@wanadoo.fr</t>
  </si>
  <si>
    <t>Mr Le Meur</t>
  </si>
  <si>
    <t>SIKA FRANCE</t>
  </si>
  <si>
    <t>06 19 69 84 49</t>
  </si>
  <si>
    <t>329653624</t>
  </si>
  <si>
    <t>Bataillon</t>
  </si>
  <si>
    <t>Didier.bataillon@sfr.fr</t>
  </si>
  <si>
    <t>Monsieur BATAILLON</t>
  </si>
  <si>
    <t xml:space="preserve">03 86 94 66 94 </t>
  </si>
  <si>
    <t>Mrme PERROT Audrey</t>
  </si>
  <si>
    <t>eric.laurent@cablerie-sab.fr</t>
  </si>
  <si>
    <t>Monsieur LAURENT Eric</t>
  </si>
  <si>
    <t>CABLERIE SAB</t>
  </si>
  <si>
    <t>047469152</t>
  </si>
  <si>
    <t>Mr   TERSIGNI</t>
  </si>
  <si>
    <t>Freddy.JUTTAND@groupe-agora.com</t>
  </si>
  <si>
    <t>Freddy JUTTAND</t>
  </si>
  <si>
    <t>0148284702</t>
  </si>
  <si>
    <t>Mr   Farinotte</t>
  </si>
  <si>
    <t>1 48 28 47 2</t>
  </si>
  <si>
    <t>Mme Hude</t>
  </si>
  <si>
    <t>HEITO</t>
  </si>
  <si>
    <t>03 29 30 72 72</t>
  </si>
  <si>
    <t>3 29 3 76 12</t>
  </si>
  <si>
    <t>Mr   JACQUOT</t>
  </si>
  <si>
    <t>Ne pas tenir compte_nous travaillons occasionnelement pour des DA</t>
  </si>
  <si>
    <t>Monsieur JACQUOT</t>
  </si>
  <si>
    <t>AQUA DECOUPE</t>
  </si>
  <si>
    <t>03 29 39 60 50</t>
  </si>
  <si>
    <t>Mr   LAHEURTE</t>
  </si>
  <si>
    <t>msi6@wanadoo.fr</t>
  </si>
  <si>
    <t>Mr LAHEURTE</t>
  </si>
  <si>
    <t>MSI</t>
  </si>
  <si>
    <t>info@ebmpapst.f</t>
  </si>
  <si>
    <t>EBM-PAPST SARL</t>
  </si>
  <si>
    <t>Massimo.Hartsarich@de.ebmpapst.com</t>
  </si>
  <si>
    <t>Monsieur Massimo Hartsarich</t>
  </si>
  <si>
    <t>02 41 77 30 00/06 33 03 07 42 (Mr LUCAS)</t>
  </si>
  <si>
    <t>qualite@sagi.fr</t>
  </si>
  <si>
    <t>Elodie ESNAULT</t>
  </si>
  <si>
    <t xml:space="preserve"> drsite@sagi.fr;qualite@sagi.fr;technique@sagi.fr</t>
  </si>
  <si>
    <t>Mr LUCAS Christophe; Mr Yoann ROUGER; Mr Thomas RAMADE</t>
  </si>
  <si>
    <t xml:space="preserve">+1 763 784-9600 </t>
  </si>
  <si>
    <t>oconnorh@diversified-companies.com</t>
  </si>
  <si>
    <t>Heidi O'Connor</t>
  </si>
  <si>
    <t>DIVERSIFIED COMPANIES INC</t>
  </si>
  <si>
    <t>+1 6314347483</t>
  </si>
  <si>
    <t>mary.benett@avnet.com</t>
  </si>
  <si>
    <t>16314347483</t>
  </si>
  <si>
    <t>Mr KIPP</t>
  </si>
  <si>
    <t>AVNET ELECTRONIC (US)</t>
  </si>
  <si>
    <t>0164032308</t>
  </si>
  <si>
    <t>cnortier@tubexact.com</t>
  </si>
  <si>
    <t xml:space="preserve">Mr Nortier Christophe </t>
  </si>
  <si>
    <t>TUBEXACT SA</t>
  </si>
  <si>
    <t>03 29 42 90 30</t>
  </si>
  <si>
    <t xml:space="preserve">rdp.plastiraon@wanadoo.fr </t>
  </si>
  <si>
    <t>Mr   SAULNIER François</t>
  </si>
  <si>
    <t>Mr SAULNIER</t>
  </si>
  <si>
    <t>PLASTIRAON</t>
  </si>
  <si>
    <t>001.937.476.65.00</t>
  </si>
  <si>
    <t>LAU INDUSTRIES INC</t>
  </si>
  <si>
    <t>+1 922354523</t>
  </si>
  <si>
    <t>+1 92235311</t>
  </si>
  <si>
    <t>Mary.b@triangleoshkosh.com</t>
  </si>
  <si>
    <t>Mary BRUGGEMAN</t>
  </si>
  <si>
    <t>TRIANGLE MANUFACTURING CO</t>
  </si>
  <si>
    <t>(001)9314324141</t>
  </si>
  <si>
    <t>jlafever@tutco.com</t>
  </si>
  <si>
    <t>Joan lafever</t>
  </si>
  <si>
    <t>TUTCO INC</t>
  </si>
  <si>
    <t>+ 33 (0)1 34 30 84 84</t>
  </si>
  <si>
    <t xml:space="preserve">s.fillette@wika.fr </t>
  </si>
  <si>
    <t>Mr   FILLETTE Stéphane</t>
  </si>
  <si>
    <t>g.royer@wika.fr</t>
  </si>
  <si>
    <t>Mr ROYER Gilles</t>
  </si>
  <si>
    <t>Kulkarni@mettube.com</t>
  </si>
  <si>
    <t>Mr   KULKARNI</t>
  </si>
  <si>
    <t>Yeo@mettube.com</t>
  </si>
  <si>
    <t>Mr YEO</t>
  </si>
  <si>
    <t>METTUBE INTERNATIONAL SDN BHD</t>
  </si>
  <si>
    <t>0473825000</t>
  </si>
  <si>
    <t>delphine.morange@omerin.com</t>
  </si>
  <si>
    <t>Mme MORANGE Delphine</t>
  </si>
  <si>
    <t>0329244761</t>
  </si>
  <si>
    <t>com@relly.fr</t>
  </si>
  <si>
    <t>Melle MARULIER Marjorie</t>
  </si>
  <si>
    <t>0039 0823 501 425</t>
  </si>
  <si>
    <t>Maria.Romano@italcoat.com</t>
  </si>
  <si>
    <t>Maria ROMANO</t>
  </si>
  <si>
    <t>ITALCOAT</t>
  </si>
  <si>
    <t>0329382233</t>
  </si>
  <si>
    <t>Mr   ERGOT</t>
  </si>
  <si>
    <t>mtis@wanadoo.fr</t>
  </si>
  <si>
    <t>Mr ERGOT</t>
  </si>
  <si>
    <t>CHAD REED</t>
  </si>
  <si>
    <t xml:space="preserve">Janet.Kinghorn@mcalpineplumbing.com </t>
  </si>
  <si>
    <t>Mrs KINGHORN Janet</t>
  </si>
  <si>
    <t>McALPINE AND CO LTD</t>
  </si>
  <si>
    <t>+44  1905346500</t>
  </si>
  <si>
    <t>rpearman@southco.com</t>
  </si>
  <si>
    <t xml:space="preserve"> Mr PEARMAN R.</t>
  </si>
  <si>
    <t>info@southco.com</t>
  </si>
  <si>
    <t>FRASER HAYDEN</t>
  </si>
  <si>
    <t>jhnatow@southco.com</t>
  </si>
  <si>
    <t>Mr HNATOW JM</t>
  </si>
  <si>
    <t>SOUTHCO UK LTD</t>
  </si>
  <si>
    <t>0389507878</t>
  </si>
  <si>
    <t xml:space="preserve">3 89 5 78 76 </t>
  </si>
  <si>
    <t>philippe.desjardins@murrelektronik.fr</t>
  </si>
  <si>
    <t xml:space="preserve">Philippe Desjardins </t>
  </si>
  <si>
    <t>MURRELEKTRONIK</t>
  </si>
  <si>
    <t>0472087140</t>
  </si>
  <si>
    <t>richco@richco.fr</t>
  </si>
  <si>
    <t>M Vanden Hove/Mr JOUANNAUD</t>
  </si>
  <si>
    <t>RICHCO FRANC</t>
  </si>
  <si>
    <t>134432714</t>
  </si>
  <si>
    <t>dominique.tramoni@invensys.com</t>
  </si>
  <si>
    <t>Mr TRAMONI Dominique</t>
  </si>
  <si>
    <t>ELIWELL CONTROLS S.R.L.</t>
  </si>
  <si>
    <t>05 55 73 89 89</t>
  </si>
  <si>
    <t>Mr   Besse</t>
  </si>
  <si>
    <t>5 55 73 89 89</t>
  </si>
  <si>
    <t>jean-luc.delarue@mecatraction.fr</t>
  </si>
  <si>
    <t>Mr Delarue</t>
  </si>
  <si>
    <t>MECATRACTION</t>
  </si>
  <si>
    <t>dmclean@mamacsys.com</t>
  </si>
  <si>
    <t>Mr McCLEAN</t>
  </si>
  <si>
    <t>dalliband@mamacsys.com</t>
  </si>
  <si>
    <t>Mr ALLIBAND David</t>
  </si>
  <si>
    <t>MAMAC SYSTEM</t>
  </si>
  <si>
    <t xml:space="preserve">1-314- 567-2194  </t>
  </si>
  <si>
    <t xml:space="preserve">Maria.Ramirez@Emerson.com </t>
  </si>
  <si>
    <t>Maria Ramirez</t>
  </si>
  <si>
    <t>Robert.Brown@emerson.com</t>
  </si>
  <si>
    <t>Mr DISBROW Robert</t>
  </si>
  <si>
    <t>EMERSON CLIMATE TECHNOLOGIES FLOW</t>
  </si>
  <si>
    <t>0039 0 444 72 59 08</t>
  </si>
  <si>
    <t xml:space="preserve">andrea.bertapelle@alfalaval.com </t>
  </si>
  <si>
    <t>alain.grossmann@alfalaval.com</t>
  </si>
  <si>
    <t>Monsieur GROSSMANN Alain</t>
  </si>
  <si>
    <t>ALFA LAVAL S P A</t>
  </si>
  <si>
    <t>sales@steelsections.co.uk</t>
  </si>
  <si>
    <t>TOM SMITH</t>
  </si>
  <si>
    <t>STEEL SECTIONS (WARLEY)  LTD</t>
  </si>
  <si>
    <t>ian.emson@righton.co.uk</t>
  </si>
  <si>
    <t>IAN EMSON</t>
  </si>
  <si>
    <t>RIGHTON LTD</t>
  </si>
  <si>
    <t>lesleyh@rghrubber.co.uk</t>
  </si>
  <si>
    <t>LESLEY HOLMES</t>
  </si>
  <si>
    <t>RGH RUBBER &amp; PLASTICS LTD</t>
  </si>
  <si>
    <t>poddy.ltd@virgin.net</t>
  </si>
  <si>
    <t>CLIVE</t>
  </si>
  <si>
    <t>PODDYMETER LTD</t>
  </si>
  <si>
    <t>humicool@munters.co.uk</t>
  </si>
  <si>
    <t>SIMON MILLS</t>
  </si>
  <si>
    <t>MUNTERS LIMITED          _</t>
  </si>
  <si>
    <t>+44 1284 750 550</t>
  </si>
  <si>
    <t>ben.noakes@hayley-group.co.uk</t>
  </si>
  <si>
    <t>Mr NOAKES Ben</t>
  </si>
  <si>
    <t>andy.watson@hayley-group.co.uk</t>
  </si>
  <si>
    <t>ANDY WATSON</t>
  </si>
  <si>
    <t>HAYLEY GROUP PLC</t>
  </si>
  <si>
    <t>info@fdb.co.uk</t>
  </si>
  <si>
    <t>TERRY CANTLE</t>
  </si>
  <si>
    <t>FDB PANEL FITTINGS</t>
  </si>
  <si>
    <t>richard@diseastanglia.com</t>
  </si>
  <si>
    <t>RICHARD / SARA</t>
  </si>
  <si>
    <t>DIS (EAST ANGLIA) LTD</t>
  </si>
  <si>
    <t>sales@ching.co.uk</t>
  </si>
  <si>
    <t>IAN WOODWARD</t>
  </si>
  <si>
    <t>RICHARD CHING &amp; SON LTD</t>
  </si>
  <si>
    <t>bestrangeltd@aol.com</t>
  </si>
  <si>
    <t>MARY SMITH</t>
  </si>
  <si>
    <t>BESTRANGE LABELS LTD</t>
  </si>
  <si>
    <t>0329615288</t>
  </si>
  <si>
    <t>contact@neotec-plastique.com</t>
  </si>
  <si>
    <t>Mr SAIDANI</t>
  </si>
  <si>
    <t>NEOTEC FRANC</t>
  </si>
  <si>
    <t>+33 () 3 29 3 72 72</t>
  </si>
  <si>
    <t>a.d.u@wanadoo.fr</t>
  </si>
  <si>
    <t>Mr JACQUOT Raphael</t>
  </si>
  <si>
    <t>PLAST URI</t>
  </si>
  <si>
    <t>03 89 31 06 73 // 03 89 31 07 28</t>
  </si>
  <si>
    <t>claudine.bohrer@spahr-assemblage.fr</t>
  </si>
  <si>
    <t>Mme BOHRER Claudine</t>
  </si>
  <si>
    <t>SPAHR</t>
  </si>
  <si>
    <t>0329271046</t>
  </si>
  <si>
    <t xml:space="preserve">Mr   Bernolin à Villebon /yvette  </t>
  </si>
  <si>
    <t>evvest@aol.com</t>
  </si>
  <si>
    <t>Mme Didier/Mr SCHARWATT</t>
  </si>
  <si>
    <t>SSD DRIVES S</t>
  </si>
  <si>
    <t>04 78 66 85 70</t>
  </si>
  <si>
    <t>Philippe.Pra@emerson.com;Hermann.Schumacher@emerson.com;Christian.Foras@emerson.com</t>
  </si>
  <si>
    <t>Mr   PRA ; Mr   SCHUMACHER ; Mr   FORAS</t>
  </si>
  <si>
    <t>Jean-Yves.Froment@emerson.com;Christian.Foras@emerson.com;Philippe.Pra@emerson.com;Hermann.Schumacher@emerson.com</t>
  </si>
  <si>
    <t>Mr FROMENT Jean-Yves;Mr FORAS Christian;Mr PRA Philippe;Mr SCHUMACHER Hermann</t>
  </si>
  <si>
    <t>EMERSON CLIMATE TECHNOLOGIES GMBH</t>
  </si>
  <si>
    <t>01 60 56 90 90</t>
  </si>
  <si>
    <t>jp.noureau@elesta.net</t>
  </si>
  <si>
    <t>M Noureau</t>
  </si>
  <si>
    <t>ELESTA ELECTRONIC SARL</t>
  </si>
  <si>
    <t>01 39 37 40 60</t>
  </si>
  <si>
    <t>Mr   CHANSARD</t>
  </si>
  <si>
    <t>patrice.haton@hutchinson.fr/patricia.marin@hutchinson.fr</t>
  </si>
  <si>
    <t xml:space="preserve">Patrice Haton / Patrica Marin </t>
  </si>
  <si>
    <t>HUTCHINSON TUYAUX S.A.</t>
  </si>
  <si>
    <t>george.keywood@christiegrey.com</t>
  </si>
  <si>
    <t>GEORGE KEYWOOD</t>
  </si>
  <si>
    <t>CHRISTIE AND GREY LTD</t>
  </si>
  <si>
    <t>sales@cmr.co.uk</t>
  </si>
  <si>
    <t>mark.hughes@gbr.dupont.com</t>
  </si>
  <si>
    <t>Mr Hughes</t>
  </si>
  <si>
    <t>DUPONT DE NEMOURS INTERN.SA</t>
  </si>
  <si>
    <t>carlos.castro@irco.com</t>
  </si>
  <si>
    <t>Mr Carlos Casto</t>
  </si>
  <si>
    <t>FR/TRANE COMPANY DIVISION AMERICAN STD INC</t>
  </si>
  <si>
    <t>04 72 48 30 90</t>
  </si>
  <si>
    <t>t.allier@flexelec.fr</t>
  </si>
  <si>
    <t>Mr ALLIER T.</t>
  </si>
  <si>
    <t>FLEXELEC SA</t>
  </si>
  <si>
    <t>SOFRAGRAF SENCO SAS</t>
  </si>
  <si>
    <t>047855549</t>
  </si>
  <si>
    <t>Mme Ferrand</t>
  </si>
  <si>
    <t>gerard.spanier@france-air.com</t>
  </si>
  <si>
    <t>Mr Gérard SPANIER</t>
  </si>
  <si>
    <t>FRANCE AIR</t>
  </si>
  <si>
    <t>3 88 45 69 15</t>
  </si>
  <si>
    <t>BROSSETTE TC</t>
  </si>
  <si>
    <t>j.gigier@danfoss.com</t>
  </si>
  <si>
    <t>Mr Jérôme Gigier</t>
  </si>
  <si>
    <t>s_dillensiger@danfoss.fr</t>
  </si>
  <si>
    <t>Mr Dillensiger</t>
  </si>
  <si>
    <t>DANFOSS Dept. R. A.</t>
  </si>
  <si>
    <t>0389659300</t>
  </si>
  <si>
    <t>stephanie.moureau@emerson.com</t>
  </si>
  <si>
    <t>Stephanie MOUREAU</t>
  </si>
  <si>
    <t>pascal.fontaine@emerson.com  (*) voir colonne M pour les  devis</t>
  </si>
  <si>
    <t>Mr pascal FONTAINE</t>
  </si>
  <si>
    <t>LEROY SOMER</t>
  </si>
  <si>
    <t>Mr  . Stefano Marzotto, Castel Quality Manager (smarzotto@castel.it) with copy to Mr  s. Gloriana Villa (gvilla@castel.it).</t>
  </si>
  <si>
    <t>abenedusi@castel.it</t>
  </si>
  <si>
    <t>Mr BENEDUSI Alberto</t>
  </si>
  <si>
    <t>0017638526732</t>
  </si>
  <si>
    <t>176356195</t>
  </si>
  <si>
    <t xml:space="preserve">connie Astuto </t>
  </si>
  <si>
    <t>PRECISION INCORPORATED</t>
  </si>
  <si>
    <t>(49)9115693557</t>
  </si>
  <si>
    <t>1 34 43 27 14</t>
  </si>
  <si>
    <t xml:space="preserve">Dominique.Tramoni@invensys.com </t>
  </si>
  <si>
    <t>Eberle Controls GmbH  Werk 2</t>
  </si>
  <si>
    <t>3,9016356e+011</t>
  </si>
  <si>
    <t>assqua@ritmonio.it</t>
  </si>
  <si>
    <t>Sergio VILLANOVA</t>
  </si>
  <si>
    <t>a.sturm@ritmonio.it</t>
  </si>
  <si>
    <t>Mr STURM A.</t>
  </si>
  <si>
    <t>RUBINETTERIE RITMONIO</t>
  </si>
  <si>
    <t>+39 04 38 91 01</t>
  </si>
  <si>
    <t>Luca.Bellin</t>
  </si>
  <si>
    <t>Luca.Bellin@zoppas.com</t>
  </si>
  <si>
    <t>Mr Riccardo Ballarin</t>
  </si>
  <si>
    <t>IRCA Spa</t>
  </si>
  <si>
    <t>001 651 490 6515</t>
  </si>
  <si>
    <t>Wendy.Severeid@ilsonline.com</t>
  </si>
  <si>
    <t>Wendy Severeid</t>
  </si>
  <si>
    <t>dennis.jonel@ilsonline.com</t>
  </si>
  <si>
    <t>Dennis JONEL</t>
  </si>
  <si>
    <t>INTEGRATED LOGISTICS SOLUTIONS (ILS)</t>
  </si>
  <si>
    <t>+46 418 400 469</t>
  </si>
  <si>
    <t>emelie.larsson@swep.net</t>
  </si>
  <si>
    <t>Emelie Larsson</t>
  </si>
  <si>
    <t>SWEP INTERNATIONAL AB</t>
  </si>
  <si>
    <t>00.44.12.06.222.831</t>
  </si>
  <si>
    <t>rachel.dann@flaktwoods.com</t>
  </si>
  <si>
    <t>Mme Rachel Booker</t>
  </si>
  <si>
    <t>lee.finch@flaktwoods.com</t>
  </si>
  <si>
    <t>Mr Lee FINCH</t>
  </si>
  <si>
    <t>FLAKT WOODS LIMITED</t>
  </si>
  <si>
    <t>800-529-0885 ext 140</t>
  </si>
  <si>
    <t>rdavis@muellerindustries.com</t>
  </si>
  <si>
    <t>Mr   DAVIS Ralph (Vannes/Valves)</t>
  </si>
  <si>
    <t>speeler@MuellerIndustries.com;</t>
  </si>
  <si>
    <t>Mrs. Shirley Peerley</t>
  </si>
  <si>
    <t>MUELLER STREAMLINE CO.</t>
  </si>
  <si>
    <t>00352518664387</t>
  </si>
  <si>
    <t>Mr   Steciuk Michel assistante Marie claire.</t>
  </si>
  <si>
    <t>sandrine.weller@eurofoil.com</t>
  </si>
  <si>
    <t>Me Sandrine WELLER</t>
  </si>
  <si>
    <t>EUROFOIL Luxembourg SA</t>
  </si>
  <si>
    <t>mconci@eucoclima.it</t>
  </si>
  <si>
    <t>Manuel Conci</t>
  </si>
  <si>
    <t>EUROCLIMA APPARATEBAU GMBH</t>
  </si>
  <si>
    <t>4,9731944289e+011</t>
  </si>
  <si>
    <t xml:space="preserve">andreas.knoepfler@wieland.de </t>
  </si>
  <si>
    <t>Andreas Knoepfler</t>
  </si>
  <si>
    <t>stefanie.seibold@wieland.de</t>
  </si>
  <si>
    <t>Mrs SEIBOLD Stefanie</t>
  </si>
  <si>
    <t>WIELAND WERKE AG METALLWERKE</t>
  </si>
  <si>
    <t>001.973.838.17.80 EXT 144</t>
  </si>
  <si>
    <t>cmorrow@vmc-kdc.com</t>
  </si>
  <si>
    <t>Mr Chip MORROW</t>
  </si>
  <si>
    <r>
      <t>(</t>
    </r>
    <r>
      <rPr>
        <b/>
        <sz val="11"/>
        <color rgb="FF1F497D"/>
        <rFont val="Arial"/>
        <family val="2"/>
      </rPr>
      <t>574) 992-8958</t>
    </r>
    <r>
      <rPr>
        <i/>
        <sz val="11"/>
        <color rgb="FF1F497D"/>
        <rFont val="Arial"/>
        <family val="2"/>
      </rPr>
      <t xml:space="preserve"> </t>
    </r>
  </si>
  <si>
    <t>rick.ricci@calcompusa.com</t>
  </si>
  <si>
    <t>Mr RICK RICCI (inde)</t>
  </si>
  <si>
    <t>Kane.Lynas@calcompusa.com</t>
  </si>
  <si>
    <t>Mme KANE Lynas</t>
  </si>
  <si>
    <t>CAL COMP  USA INC (ex : TOTAL ELECTRONICS LLC)</t>
  </si>
  <si>
    <t>+32 25830040</t>
  </si>
  <si>
    <t xml:space="preserve">ongena@sanka.com </t>
  </si>
  <si>
    <t>Madame Anga ongema</t>
  </si>
  <si>
    <t xml:space="preserve"> krepak@sanka.com </t>
  </si>
  <si>
    <t xml:space="preserve">Mme Anga Ongana et V Krepack </t>
  </si>
  <si>
    <t>SANHA FITTINGS</t>
  </si>
  <si>
    <t>+1 715986637</t>
  </si>
  <si>
    <t>+1 715 98 66 232</t>
  </si>
  <si>
    <t>bob.degolier@sanmina-sci.com</t>
  </si>
  <si>
    <t>Mr DEGOLIER Bob</t>
  </si>
  <si>
    <t>SANMINA-SCI</t>
  </si>
  <si>
    <t>01 44 52 323</t>
  </si>
  <si>
    <t>139861936</t>
  </si>
  <si>
    <t>Mme Legarec</t>
  </si>
  <si>
    <t xml:space="preserve">1 34 45 23 23 </t>
  </si>
  <si>
    <t>Mr KARZMAREK</t>
  </si>
  <si>
    <t>FIMINOX</t>
  </si>
  <si>
    <t>+ 441614066480</t>
  </si>
  <si>
    <t>guy@titanproducts.com</t>
  </si>
  <si>
    <t>GUY BARLOW</t>
  </si>
  <si>
    <t>TITAN PRODUCTS LIMITED</t>
  </si>
  <si>
    <t>0148688837</t>
  </si>
  <si>
    <t>lionel.cardon@zoppas.com</t>
  </si>
  <si>
    <t>Mr CARDON</t>
  </si>
  <si>
    <t>RICA</t>
  </si>
  <si>
    <t>04 72 28 19 83/06 25 16 77 39</t>
  </si>
  <si>
    <t>khajdukowicz@crealis.dehon.com</t>
  </si>
  <si>
    <t>Karine HAJDUKOWICZ</t>
  </si>
  <si>
    <t>achakar@climalife.dehon.com</t>
  </si>
  <si>
    <t>Mr  CHAKAR Antoine</t>
  </si>
  <si>
    <t>DEHON CLIMALIFE</t>
  </si>
  <si>
    <t>329342844</t>
  </si>
  <si>
    <t>michel.dosch@wanadoo.fr</t>
  </si>
  <si>
    <t>Mr Michel DOSCH</t>
  </si>
  <si>
    <t>WOREX LUBRIFIANTS GROUPE ESSO MOBIL</t>
  </si>
  <si>
    <t>02 41 21 41 21</t>
  </si>
  <si>
    <t>mcourjon@martin-technolog.com</t>
  </si>
  <si>
    <t>Mr   COURJON Mickaël</t>
  </si>
  <si>
    <t>fdelepine@martintechnologies.fr</t>
  </si>
  <si>
    <t>Mr DELEPINE F.</t>
  </si>
  <si>
    <t>MARTIN TECHNOLOGIES</t>
  </si>
  <si>
    <t>04 72 48 33 40</t>
  </si>
  <si>
    <t>Mr   Dubocage</t>
  </si>
  <si>
    <t>bernard.preda@fptpowertrain.com</t>
  </si>
  <si>
    <t>Monsieur PREDA</t>
  </si>
  <si>
    <t>2H ENERGY</t>
  </si>
  <si>
    <t>03 29 34 42 41</t>
  </si>
  <si>
    <t>epinal.cged@sonepar.fr</t>
  </si>
  <si>
    <t>Mme JALLON Sophie</t>
  </si>
  <si>
    <t>CGE DISTRIBUTION</t>
  </si>
  <si>
    <t>435858040</t>
  </si>
  <si>
    <t>qualité@ief-stn3r.fr</t>
  </si>
  <si>
    <t>Amourette Sébastien</t>
  </si>
  <si>
    <t>p.masson-stn3r@wanadoo.fr</t>
  </si>
  <si>
    <t>Mr MASSON P.</t>
  </si>
  <si>
    <t>SOCIETE NOUVELLE STN3R</t>
  </si>
  <si>
    <t>gael.simon@fr.ttiinc.com</t>
  </si>
  <si>
    <t>Gael Simons or Nicolas Sarasin</t>
  </si>
  <si>
    <t>TTI  INC</t>
  </si>
  <si>
    <t>01 40 04 92 30</t>
  </si>
  <si>
    <t>Mr   BENZAZON</t>
  </si>
  <si>
    <t>simon.benzazon@lanfranco.fr</t>
  </si>
  <si>
    <t>Mr BENZAZON</t>
  </si>
  <si>
    <t>LANFRANCO J.</t>
  </si>
  <si>
    <t>nguiraudet@saliens.fr</t>
  </si>
  <si>
    <t>Mr GUIRAUDET Nicolas</t>
  </si>
  <si>
    <t>MOULIN DE SALIENS SAS</t>
  </si>
  <si>
    <t>0130150707</t>
  </si>
  <si>
    <t>y.fanack@wanadoo.fr;Regis.Lecuyer@Wieland-Electric.fr</t>
  </si>
  <si>
    <t>Mr   FANACK Y</t>
  </si>
  <si>
    <t>arnaud.gabel@gmail.com</t>
  </si>
  <si>
    <t>Mr GABEL Arnaud</t>
  </si>
  <si>
    <t>WIELAND SARL</t>
  </si>
  <si>
    <t>388574141</t>
  </si>
  <si>
    <t xml:space="preserve">david.jacques@socomec.com;philippe.benard@socomec.com </t>
  </si>
  <si>
    <t>Mr Jacques ou Mr Benard</t>
  </si>
  <si>
    <t>SOCOMEC SA</t>
  </si>
  <si>
    <t>01 30 61 39 74</t>
  </si>
  <si>
    <t>Fax : 1 3 61 38 98</t>
  </si>
  <si>
    <t>Madame Madeleine WASTYN</t>
  </si>
  <si>
    <t>madeleine_wastyn@europe.pall.com</t>
  </si>
  <si>
    <t>Mme WASTYN Madeleine</t>
  </si>
  <si>
    <t>03 88 40 31 61</t>
  </si>
  <si>
    <t>3 88 39 16 48</t>
  </si>
  <si>
    <t>Mr   BOCKEL</t>
  </si>
  <si>
    <t>a.hantz@bertholdmarx.com</t>
  </si>
  <si>
    <t>Hantz Alain</t>
  </si>
  <si>
    <t>BERTHOLD MARX &amp; CIE</t>
  </si>
  <si>
    <t>03 29 62 18 39</t>
  </si>
  <si>
    <t>mathieu.pal@wanadoo.fr</t>
  </si>
  <si>
    <t>Mme MATHIEU</t>
  </si>
  <si>
    <t>MATHIEU SAS</t>
  </si>
  <si>
    <t>e.deleglise@grouperevol.fr</t>
  </si>
  <si>
    <t>E.DELEGLISE</t>
  </si>
  <si>
    <t>f.macia@maagtechnic.fr</t>
  </si>
  <si>
    <t>F. MACIA</t>
  </si>
  <si>
    <t>329376371</t>
  </si>
  <si>
    <t>p.bourgeois@rts-sa.com</t>
  </si>
  <si>
    <t>Mr BOURGEOIS Philippe</t>
  </si>
  <si>
    <t>RTS</t>
  </si>
  <si>
    <t>romain.delvinquiere@auxel.com</t>
  </si>
  <si>
    <t>Mr DELVINQUIERE Romain</t>
  </si>
  <si>
    <t>AUXEL</t>
  </si>
  <si>
    <t>329388800</t>
  </si>
  <si>
    <t>M Burger</t>
  </si>
  <si>
    <t>326845984</t>
  </si>
  <si>
    <t>M Lux</t>
  </si>
  <si>
    <t>EURODECOUPE</t>
  </si>
  <si>
    <t>01 30 90 08 08</t>
  </si>
  <si>
    <t>Christelle.Ranfer@pinta-elements.com</t>
  </si>
  <si>
    <t>Mme Ranfer</t>
  </si>
  <si>
    <t>Y.Desdouets@pinta-elements.com</t>
  </si>
  <si>
    <t>Mr DESDOUETS Y.</t>
  </si>
  <si>
    <t>PINTA ENAC S</t>
  </si>
  <si>
    <t>04 72 81 23 00</t>
  </si>
  <si>
    <t>jmmercier@sopara.com</t>
  </si>
  <si>
    <t>Mr   MERCIER (directeur)</t>
  </si>
  <si>
    <t>commercial@sopara.com</t>
  </si>
  <si>
    <t>Mr LORANG</t>
  </si>
  <si>
    <t>+ 33 () 38442845</t>
  </si>
  <si>
    <t>+33 () 3 84 42 17 17</t>
  </si>
  <si>
    <t>b.ibler@millet-marus.com;j.dinh@millet-marius.com</t>
  </si>
  <si>
    <t>Mme IBLER Bénédicte/Mr DINH J.</t>
  </si>
  <si>
    <t>MILLET MARIUS</t>
  </si>
  <si>
    <t>M Tersigni</t>
  </si>
  <si>
    <t>ZANE PILKINGTON</t>
  </si>
  <si>
    <t>bruno.tersigni@groupe-agora.com</t>
  </si>
  <si>
    <t>Mr TERSIGNI Bruno</t>
  </si>
  <si>
    <t>STRAFIL</t>
  </si>
  <si>
    <t>04 77 31 06 63</t>
  </si>
  <si>
    <t>Frederic.frecenon@forissier.fr</t>
  </si>
  <si>
    <t>Mr   FRECENON Frederic</t>
  </si>
  <si>
    <t>Jean-louis.champalle@forissier.fr</t>
  </si>
  <si>
    <t>Mr CHAMPALLE Jean-louis</t>
  </si>
  <si>
    <t>FORISSIER J</t>
  </si>
  <si>
    <t>04 78 06 40 02</t>
  </si>
  <si>
    <t>s.actra@wanadoo.fr</t>
  </si>
  <si>
    <t>Monsieur JACQUIER</t>
  </si>
  <si>
    <t>ACTRA</t>
  </si>
  <si>
    <t>01 46 52 48 87</t>
  </si>
  <si>
    <t>michele.crespy@camfil.fr'</t>
  </si>
  <si>
    <t>Michèle CRESPY</t>
  </si>
  <si>
    <t>CAMFIL</t>
  </si>
  <si>
    <t>01 43 03 75 05</t>
  </si>
  <si>
    <t>laurent.cavaco@usreco.com</t>
  </si>
  <si>
    <t>Laurent CAVACO</t>
  </si>
  <si>
    <t>US RECO.</t>
  </si>
  <si>
    <t>0388585858</t>
  </si>
  <si>
    <t>bernard.pfaff@stocko-contact.fr</t>
  </si>
  <si>
    <t>M Pfaff</t>
  </si>
  <si>
    <t>STOCKO FRANCE</t>
  </si>
  <si>
    <t>+33 6 08 95 16 64</t>
  </si>
  <si>
    <t>fwatrin@bollhoff.com</t>
  </si>
  <si>
    <t>Mr WATRIN Florent</t>
  </si>
  <si>
    <t>BOLLHOFF OTALU</t>
  </si>
  <si>
    <t>03 83 56 02 18</t>
  </si>
  <si>
    <t>marc@lecorvaisier.com</t>
  </si>
  <si>
    <t>Mr Le Corvaisier</t>
  </si>
  <si>
    <t>CORVAISIER LE J.</t>
  </si>
  <si>
    <t>03 88 40 90 00</t>
  </si>
  <si>
    <t>Laure.michel@bopack.com</t>
  </si>
  <si>
    <t>Mme MICHEL</t>
  </si>
  <si>
    <t>Francis.debes@bopack.com</t>
  </si>
  <si>
    <t>Mr DEBES F.</t>
  </si>
  <si>
    <t>BOPACK</t>
  </si>
  <si>
    <t>0148172590</t>
  </si>
  <si>
    <t>1 48 17 25 9</t>
  </si>
  <si>
    <t>didier.rouyer@wago.com</t>
  </si>
  <si>
    <t>Mr ROYER Didier</t>
  </si>
  <si>
    <t>WAGO CONTACT</t>
  </si>
  <si>
    <t>05 61 17 61 38</t>
  </si>
  <si>
    <t>thierry.jourjon@actia.fr</t>
  </si>
  <si>
    <t>M.JOURJON</t>
  </si>
  <si>
    <t>bouferrache@actia.fr</t>
  </si>
  <si>
    <t>Monsieur BOUFFERACHE Kader</t>
  </si>
  <si>
    <t>ACTIA</t>
  </si>
  <si>
    <t>s.grinand@ziehl-abegg.fr</t>
  </si>
  <si>
    <t>Monsieur Serge GRINANG</t>
  </si>
  <si>
    <t>ZIEHL ABEGG FMV</t>
  </si>
  <si>
    <t>03 29 38 13 14</t>
  </si>
  <si>
    <t>329388581</t>
  </si>
  <si>
    <t>Perry</t>
  </si>
  <si>
    <t>serge.demangel.cse@wanadoo.fr</t>
  </si>
  <si>
    <t>Mr DEMANGEL Serge</t>
  </si>
  <si>
    <t>CONSTRUCTIONS SOUDEES DE L'EST</t>
  </si>
  <si>
    <t>0389441107</t>
  </si>
  <si>
    <t>Mr   Level</t>
  </si>
  <si>
    <t>3 89 44 11 7</t>
  </si>
  <si>
    <t xml:space="preserve">christian.disser@meng.fr </t>
  </si>
  <si>
    <t>Mr Disser</t>
  </si>
  <si>
    <t>MENG</t>
  </si>
  <si>
    <t>jvirbel@acument.com</t>
  </si>
  <si>
    <t>Mr VIRBEL</t>
  </si>
  <si>
    <t>03 29 81 44 88</t>
  </si>
  <si>
    <t>j-f.marchal@wanadoo.fr</t>
  </si>
  <si>
    <t>Mr   MARCHAL</t>
  </si>
  <si>
    <t>Mr MARCHAL</t>
  </si>
  <si>
    <t>MARCHAL JEAN FRANCOIS</t>
  </si>
  <si>
    <t>03 29 37 88 11</t>
  </si>
  <si>
    <t>qualite@ingemos-groupe.fr</t>
  </si>
  <si>
    <t>Florence SEVILLA</t>
  </si>
  <si>
    <t>Xavier.sevilla@ingemos6groupe.fr;mathieu.derotalier@eurotop.fr; patrice.huin@eurotop.fr;bruno.drouot@ingemos-groupe.fr  </t>
  </si>
  <si>
    <t>Mr Xavier SEVILLA</t>
  </si>
  <si>
    <t>02 54 32 08 62</t>
  </si>
  <si>
    <t>bgirodon@emka-France.com</t>
  </si>
  <si>
    <t>Mr   GIRODON Bertrand</t>
  </si>
  <si>
    <t>dmeyer@emka-France.com</t>
  </si>
  <si>
    <t>Mr MEYER David</t>
  </si>
  <si>
    <t>EMKA FRANCE</t>
  </si>
  <si>
    <t>03 29 81 32 34</t>
  </si>
  <si>
    <t>mroth@grandblaise-leroy.fr</t>
  </si>
  <si>
    <t>ROTH Michélle</t>
  </si>
  <si>
    <t>jpetitcolin@grandblaise-leroy.fr</t>
  </si>
  <si>
    <t>Mr PETITCOLIN</t>
  </si>
  <si>
    <t>GRANDBLAISE LEROY EPINAL</t>
  </si>
  <si>
    <t>03 89 78 32 30</t>
  </si>
  <si>
    <t>johan.grasser@kayplast.com;philippe.hattermann@kayplast.com</t>
  </si>
  <si>
    <t>Mr GRASSER Johan ; Mrs Patricia SCHELL</t>
  </si>
  <si>
    <t>eric.thilloy@kayplast.com</t>
  </si>
  <si>
    <t>Mr THILLOY Eric</t>
  </si>
  <si>
    <t>DS SMITH KAYSERSBERG</t>
  </si>
  <si>
    <t>damien.haas@manutan.fr</t>
  </si>
  <si>
    <t>Mr Damien HAAS</t>
  </si>
  <si>
    <t>MANUTAN</t>
  </si>
  <si>
    <t>04 74 67 26 43</t>
  </si>
  <si>
    <t>a.landre@danfoss.com</t>
  </si>
  <si>
    <t>M.Landre</t>
  </si>
  <si>
    <t>l_lebail@danfoss.fr</t>
  </si>
  <si>
    <t>Mr Le Bail</t>
  </si>
  <si>
    <t>0237271813</t>
  </si>
  <si>
    <t>Mr   LETOURNOUX</t>
  </si>
  <si>
    <t xml:space="preserve">dd-javaux@wanadoo.fr </t>
  </si>
  <si>
    <t>Mr DUSSAUGE Dominique</t>
  </si>
  <si>
    <t>JAVAUX ET CI</t>
  </si>
  <si>
    <t>03 81 38 56 56</t>
  </si>
  <si>
    <t>olivier.parrod@schrader.fr</t>
  </si>
  <si>
    <t>Olivier Parrod</t>
  </si>
  <si>
    <t>christophe.dasilva@schrader.fr</t>
  </si>
  <si>
    <t>Christophe Da Silva</t>
  </si>
  <si>
    <t>SCHRADER SA</t>
  </si>
  <si>
    <t>03 20 55 22 57</t>
  </si>
  <si>
    <t>sakaphen@wanadoo.fr</t>
  </si>
  <si>
    <t>Monsieur ROLL</t>
  </si>
  <si>
    <t>SAKAPHEN SOCIETE</t>
  </si>
  <si>
    <t>03 21 92 17 81</t>
  </si>
  <si>
    <t>boulogne.emballage@wanadoo.fr</t>
  </si>
  <si>
    <t>Mr   DELATTRE</t>
  </si>
  <si>
    <t>Mr DELATTRE</t>
  </si>
  <si>
    <t>BOULOGNE EMBALLAGE</t>
  </si>
  <si>
    <t>05 46 30 66 00</t>
  </si>
  <si>
    <t>Mr   BONNAUD</t>
  </si>
  <si>
    <t>signals_commande@signals.fr</t>
  </si>
  <si>
    <t>Celine_Bris@bradycorp.com</t>
  </si>
  <si>
    <t>Celine BRIS</t>
  </si>
  <si>
    <t>SIGNALS</t>
  </si>
  <si>
    <t>385434378</t>
  </si>
  <si>
    <t>Joseph</t>
  </si>
  <si>
    <t>ajoseph@fonderie-mathieu.com</t>
  </si>
  <si>
    <t>Mr JOSEPH</t>
  </si>
  <si>
    <t>MATHIEU FONDERIE</t>
  </si>
  <si>
    <t>05 49 96 05 00</t>
  </si>
  <si>
    <t>craud@beckerpoudre.com</t>
  </si>
  <si>
    <t>Mr   RAUD</t>
  </si>
  <si>
    <t>dkuhn@beckerpoudre.com</t>
  </si>
  <si>
    <t>Monsieur  KUHN</t>
  </si>
  <si>
    <t>INVER FRANCE SAS</t>
  </si>
  <si>
    <t>03 29 35 29 77</t>
  </si>
  <si>
    <t>atelierapf@wanadoo.fr</t>
  </si>
  <si>
    <t>Mr   ETIENNE  &amp;  Mr   MASSON</t>
  </si>
  <si>
    <t xml:space="preserve">petienne.apf@tele2.fr  </t>
  </si>
  <si>
    <t>Monsieur ETIENNE  &amp;  Monsieur MASSON</t>
  </si>
  <si>
    <t>ASSOCIATION DES PARALYSES DE FRANCE</t>
  </si>
  <si>
    <t>02 32 27 68 11</t>
  </si>
  <si>
    <t>pascale.dubus@stokvistapes.fr</t>
  </si>
  <si>
    <t>Mme DUBUS Pascale</t>
  </si>
  <si>
    <t>STOKVIS TAPES  FRANCE SAS</t>
  </si>
  <si>
    <t>160953012</t>
  </si>
  <si>
    <t>contrôle@leraccordindustriel.com</t>
  </si>
  <si>
    <t>Mr   Dilanian</t>
  </si>
  <si>
    <t>alain.bon@leraccordindustriel.com</t>
  </si>
  <si>
    <t>Mr BON</t>
  </si>
  <si>
    <t>RACCORD INDUSTRIEL FRANCAIS (LE)</t>
  </si>
  <si>
    <t>0238856262</t>
  </si>
  <si>
    <t xml:space="preserve">2 38  85 62 62 </t>
  </si>
  <si>
    <t>S.lemaire@rs-isolsec.com</t>
  </si>
  <si>
    <t>Mr LEMAIRE S.</t>
  </si>
  <si>
    <t>RS ISOLSEC</t>
  </si>
  <si>
    <t>0329668037  ou  0329668042</t>
  </si>
  <si>
    <t xml:space="preserve">Julien.galmiche@st-ji.com        </t>
  </si>
  <si>
    <t>Mr GALMICHE Julien</t>
  </si>
  <si>
    <t>jean-claude.poussot@st-ji.com</t>
  </si>
  <si>
    <t>Mr POUSSOT Jean-Claude</t>
  </si>
  <si>
    <t>SAINT-JEAN INDUSTRIES (Ex. Fournier)</t>
  </si>
  <si>
    <t>04 78 47 61 20</t>
  </si>
  <si>
    <t>fax : 4 78 47 33 63</t>
  </si>
  <si>
    <t>Gilbert Hérédia</t>
  </si>
  <si>
    <t>cberthet@carly-sa.fr</t>
  </si>
  <si>
    <t>M Berthet</t>
  </si>
  <si>
    <t>CARLY SA</t>
  </si>
  <si>
    <t xml:space="preserve">01 46 13 16 20 / Mobile : 06 08 95 97 16 </t>
  </si>
  <si>
    <t>lucien.lamy@jci.com</t>
  </si>
  <si>
    <t>Lucien Lamy</t>
  </si>
  <si>
    <t xml:space="preserve">1 46 13 16 51 </t>
  </si>
  <si>
    <t>KEVIN KIRBY</t>
  </si>
  <si>
    <t>stephane.carron@jci.com</t>
  </si>
  <si>
    <t>Mr CARRON Stéphane</t>
  </si>
  <si>
    <t>JOHNSON CONTROLS FRANCE</t>
  </si>
  <si>
    <t>0329811616</t>
  </si>
  <si>
    <t>paubry@rexel.fr</t>
  </si>
  <si>
    <t>Mr AUBRY</t>
  </si>
  <si>
    <t>REXEL FRANCE NORD EST</t>
  </si>
  <si>
    <t>jdvelia@dimafuild.com</t>
  </si>
  <si>
    <t>Mr VELIA Jean-Daniel</t>
  </si>
  <si>
    <t>DIMAFLUID SA</t>
  </si>
  <si>
    <t>03 29 31 11 33</t>
  </si>
  <si>
    <t>cyrille.mathiot@clemessy.fr</t>
  </si>
  <si>
    <t>Mr MATHIOT Cyrille</t>
  </si>
  <si>
    <t>CLEMESSY SA</t>
  </si>
  <si>
    <t>03 29 39 10 60</t>
  </si>
  <si>
    <t>329315473</t>
  </si>
  <si>
    <t>M. PALUMBO</t>
  </si>
  <si>
    <t>m.marchal@coanus.com</t>
  </si>
  <si>
    <t>Mr  Marchal</t>
  </si>
  <si>
    <t>COANUS SA</t>
  </si>
  <si>
    <t>0320308982</t>
  </si>
  <si>
    <t>emmanuel.finet@dungs.fr</t>
  </si>
  <si>
    <t>M Finet</t>
  </si>
  <si>
    <t>vbt88@orange.fr</t>
  </si>
  <si>
    <t>MONSIEUR JAQUEMIN</t>
  </si>
  <si>
    <t>VISSERIE BOULONNERIE THAONNAISE</t>
  </si>
  <si>
    <t>Ne travaillons plus avec ce  fournisseur.</t>
  </si>
  <si>
    <t>04 77 53 90 20</t>
  </si>
  <si>
    <t>d.conoir@celduc.com</t>
  </si>
  <si>
    <t>Mr   CONOIR David</t>
  </si>
  <si>
    <t>denis-neyroud@celduc.com</t>
  </si>
  <si>
    <t>Mr NEYROUD Denis</t>
  </si>
  <si>
    <t>CELDUC RELAIS/EUROFACTOR</t>
  </si>
  <si>
    <t>032938956</t>
  </si>
  <si>
    <t>Mr   MATHIEU</t>
  </si>
  <si>
    <t>paul.mathieu.precisest@orange.fr</t>
  </si>
  <si>
    <t>Mr MATHIEU Paul</t>
  </si>
  <si>
    <t>PRECIS EST USINAGE SARL</t>
  </si>
  <si>
    <t>01 69 11 50 50</t>
  </si>
  <si>
    <t>eric.maugy@brasage.com</t>
  </si>
  <si>
    <t>M.Maugy</t>
  </si>
  <si>
    <t>marc.gomez@brasage.com</t>
  </si>
  <si>
    <t>Monsieur GOMEZ</t>
  </si>
  <si>
    <t>ALLIAGES INDUSTRIES</t>
  </si>
  <si>
    <t>03 89 27 91 30</t>
  </si>
  <si>
    <t>3 89 27 12 61</t>
  </si>
  <si>
    <t>Mme EMPINA</t>
  </si>
  <si>
    <t xml:space="preserve">dine@rossmann.com </t>
  </si>
  <si>
    <t xml:space="preserve">Mr GRANDIN </t>
  </si>
  <si>
    <t>DINE CARTONNAGES</t>
  </si>
  <si>
    <t>03 84 82 61 51  /  03 84 82 61 73  /  03 84 82 61 78</t>
  </si>
  <si>
    <t>qualite@parrot-sa.com</t>
  </si>
  <si>
    <t xml:space="preserve">Mr MIAZZA Ludovic </t>
  </si>
  <si>
    <t>com2@parrot-sa.com</t>
  </si>
  <si>
    <t xml:space="preserve">Mr  MAITREJEAN Gregory </t>
  </si>
  <si>
    <t>PARROT PIERRE SA</t>
  </si>
  <si>
    <t>038877636</t>
  </si>
  <si>
    <t>Ruble</t>
  </si>
  <si>
    <t>p.ruble@mecasem.com</t>
  </si>
  <si>
    <t>Mr RUBLE</t>
  </si>
  <si>
    <t>MECASEM SA</t>
  </si>
  <si>
    <t>02 37 38 64 00</t>
  </si>
  <si>
    <t>Mr   GUYOMARD</t>
  </si>
  <si>
    <t>eric.pascual@tramico.fr</t>
  </si>
  <si>
    <t>Mr PASCUAL Eric</t>
  </si>
  <si>
    <t>TRAMICO</t>
  </si>
  <si>
    <t>Tel 03 29 39 25 61</t>
  </si>
  <si>
    <t xml:space="preserve">3 29 39 25 61 </t>
  </si>
  <si>
    <t>meca.vosges@wanadoo.fr</t>
  </si>
  <si>
    <t>Mr VILLETTE Guy</t>
  </si>
  <si>
    <t>MECAVOSGES</t>
  </si>
  <si>
    <t>0474602020</t>
  </si>
  <si>
    <t>4 74 6 2 2</t>
  </si>
  <si>
    <t>4746295</t>
  </si>
  <si>
    <t>M Visée</t>
  </si>
  <si>
    <t>EUROTRADING</t>
  </si>
  <si>
    <t>0472 725 812</t>
  </si>
  <si>
    <t>youenn.tremoureux@nexans.com</t>
  </si>
  <si>
    <t xml:space="preserve">Mr TREMOUREUX Youenn   </t>
  </si>
  <si>
    <t>jerome.brouillard@Nexans.com</t>
  </si>
  <si>
    <t>Mr BROULLARD Jérome</t>
  </si>
  <si>
    <t>cathy.diaz@nexans.com</t>
  </si>
  <si>
    <t>Cathy Diaz</t>
  </si>
  <si>
    <t>TEL 01 55 59 46 11</t>
  </si>
  <si>
    <t>phil.wallace@siemens.com</t>
  </si>
  <si>
    <t>PHIL WALLACE</t>
  </si>
  <si>
    <t>bernard.muller@siemens.com</t>
  </si>
  <si>
    <t>Mr Muller</t>
  </si>
  <si>
    <t>SIEMENS SAS</t>
  </si>
  <si>
    <t>0388407216</t>
  </si>
  <si>
    <t>Me MARTINOT</t>
  </si>
  <si>
    <t>karine-bergueira@sermes.fr</t>
  </si>
  <si>
    <t>Mme Berguerra/Mr DURCIK</t>
  </si>
  <si>
    <t>SERMES</t>
  </si>
  <si>
    <t>3 29 81 11 25</t>
  </si>
  <si>
    <t>s.chamak@efrapo.fr</t>
  </si>
  <si>
    <t>Mme Chamak</t>
  </si>
  <si>
    <t>EFRAPO S.A</t>
  </si>
  <si>
    <t>02 54 73 74 75</t>
  </si>
  <si>
    <t>nbillault@baumergroup.com</t>
  </si>
  <si>
    <t>Mme BILLAULT Nathalie</t>
  </si>
  <si>
    <t>hcourdier@baumergroup.com</t>
  </si>
  <si>
    <t>Monsieur COUDRIER Hervé</t>
  </si>
  <si>
    <t>BAUMER BOURDON HAENNI SAS</t>
  </si>
  <si>
    <t>00 32 67 88 81 43</t>
  </si>
  <si>
    <t>jm.vanloo@nicotra.bc</t>
  </si>
  <si>
    <t>M. DE BACKER</t>
  </si>
  <si>
    <t>jm.vanloo@nicotra-gebhardt.com</t>
  </si>
  <si>
    <t>Mr Jean Marc VAN LOO</t>
  </si>
  <si>
    <t>147896982</t>
  </si>
  <si>
    <t>pascal.gautron@kme.com</t>
  </si>
  <si>
    <t>Pascal Gautron</t>
  </si>
  <si>
    <t>bernard.philizot@kme.com</t>
  </si>
  <si>
    <t>KME France</t>
  </si>
  <si>
    <t>g.franchi@weidmuller.fr</t>
  </si>
  <si>
    <t>Mr FRANCHI Grégory</t>
  </si>
  <si>
    <t>WEIDMULLER SARL</t>
  </si>
  <si>
    <t>03,27,61,16,16</t>
  </si>
  <si>
    <t>andre.meplaux@camfil.fr</t>
  </si>
  <si>
    <t>Mr   MEPLAUX</t>
  </si>
  <si>
    <t>paul.mory@camfil.fr</t>
  </si>
  <si>
    <t>Mr MORY</t>
  </si>
  <si>
    <t>SADI</t>
  </si>
  <si>
    <t>susan_li@geschina.com</t>
  </si>
  <si>
    <t>0329388293</t>
  </si>
  <si>
    <t>Mr   GENAY</t>
  </si>
  <si>
    <t>gregory.dupays@allevard-rejna.com</t>
  </si>
  <si>
    <t>Mr Gregory DUPAYS</t>
  </si>
  <si>
    <t>UNITED SPRINGS SAS</t>
  </si>
  <si>
    <t>,+33 04,74,94,94,46</t>
  </si>
  <si>
    <t>cjavault@isocel.fr</t>
  </si>
  <si>
    <t>Mr   JAVAULT Cyrille</t>
  </si>
  <si>
    <t>Mr JAVAULT Cyrille</t>
  </si>
  <si>
    <t>ISOCEL</t>
  </si>
  <si>
    <t>329688080</t>
  </si>
  <si>
    <t>Jeannine.bareth@reseau-prolians.net</t>
  </si>
  <si>
    <t>Mme BARETH Jeannine</t>
  </si>
  <si>
    <t>gerome.ferciot@reseau-prolians.net</t>
  </si>
  <si>
    <t>Monsieur FERCIOT Gérome</t>
  </si>
  <si>
    <t>SME/EPAC EXPANSION</t>
  </si>
  <si>
    <t>03 29 56 27 20</t>
  </si>
  <si>
    <t>Mr   MANDRAY Philippe</t>
  </si>
  <si>
    <t>philippe.mandray@wanadoo.fr</t>
  </si>
  <si>
    <t>Mr MANDRAY Philippe</t>
  </si>
  <si>
    <t>SCIERIE MANDRAY</t>
  </si>
  <si>
    <t>0388474260</t>
  </si>
  <si>
    <t xml:space="preserve">3 88 47 42 54 </t>
  </si>
  <si>
    <t>dwhite@semsuhner.com</t>
  </si>
  <si>
    <t>Mr WHITE Dominique</t>
  </si>
  <si>
    <t>SEM SUHNER</t>
  </si>
  <si>
    <t>03 44 54 58 00</t>
  </si>
  <si>
    <t>sebastien.tosato@dbiplastics.com</t>
  </si>
  <si>
    <t>Mr Tosato</t>
  </si>
  <si>
    <t>DBI PLASTICS</t>
  </si>
  <si>
    <t>01 60 19 80 00</t>
  </si>
  <si>
    <t>jeanbernard.briois@honeywell.com;andre.dubruquet@honeywell.com</t>
  </si>
  <si>
    <t>Mr   BRIOIS Jean-Bernard;Mr DUBRUQUET André</t>
  </si>
  <si>
    <t>dominique.taurines@honeywell.com</t>
  </si>
  <si>
    <t>Mr TAURINES Dominique</t>
  </si>
  <si>
    <t>HONEYWELL</t>
  </si>
  <si>
    <t xml:space="preserve">03 29 24 15 31 / Portable : 06.79.11.23.87                             </t>
  </si>
  <si>
    <t>Mr   LABROT</t>
  </si>
  <si>
    <t>t.laprevote@girompaire.com</t>
  </si>
  <si>
    <t>Monsieur LAPREVOTE T.</t>
  </si>
  <si>
    <t>GIROMPAIRE IMPRIMERIE</t>
  </si>
  <si>
    <t>03 29 55 21 43</t>
  </si>
  <si>
    <t>Mr   BONNAFE</t>
  </si>
  <si>
    <t>329566265</t>
  </si>
  <si>
    <t>329561951</t>
  </si>
  <si>
    <t>francine.lalevee@gantois.com</t>
  </si>
  <si>
    <t>Mme LALEVEE Francine</t>
  </si>
  <si>
    <t>GANTOIS</t>
  </si>
  <si>
    <t>03 29 78 11 78</t>
  </si>
  <si>
    <t>mtetevuide@cabanes-sas.com;qualite@cabanes-sarl.fr</t>
  </si>
  <si>
    <t>Mr TETEVUIDE</t>
  </si>
  <si>
    <t>lzanfonato@cabanes-sas.com</t>
  </si>
  <si>
    <t>Mr Zanfonato Laurent</t>
  </si>
  <si>
    <t>01 34 34 13 73</t>
  </si>
  <si>
    <t>ghamrnb@chevron.com</t>
  </si>
  <si>
    <t>Mr   GHAMr  I N.</t>
  </si>
  <si>
    <t>pguy@chevron.com</t>
  </si>
  <si>
    <t>Mr GUYADER</t>
  </si>
  <si>
    <t>CHEVRON TEXACO FRANCE S.A</t>
  </si>
  <si>
    <t>01 60 21 47 35</t>
  </si>
  <si>
    <t>patrick.tondusson@gazechim.fr</t>
  </si>
  <si>
    <t>P. TONDUSSON</t>
  </si>
  <si>
    <t>gilles.minier@gazechim.fr</t>
  </si>
  <si>
    <t>Mr MINIER Gilles</t>
  </si>
  <si>
    <t>GAZECHIM FROID</t>
  </si>
  <si>
    <t>03 29 31 13 14</t>
  </si>
  <si>
    <t>idem</t>
  </si>
  <si>
    <t>jf.passetemps@andrez-brajon.fr</t>
  </si>
  <si>
    <t>Monsieur PASSETEMPS J.F.</t>
  </si>
  <si>
    <t>ANDREZ BRAJON</t>
  </si>
  <si>
    <t>+44 1268287222</t>
  </si>
  <si>
    <t>The Quality Manager</t>
  </si>
  <si>
    <t>g.suskins@cmr.co.uk</t>
  </si>
  <si>
    <t>GERI SUSKINS</t>
  </si>
  <si>
    <t>CMR CONTROLS LTD</t>
  </si>
  <si>
    <t>robert.taylor@rs-components.com</t>
  </si>
  <si>
    <t>ROBERT TAYLOR</t>
  </si>
  <si>
    <t>RS COMPONENTS SAS</t>
  </si>
  <si>
    <t>EPL20140001</t>
  </si>
  <si>
    <t>TUBE ASPI 5" C1 RTAD 180</t>
  </si>
  <si>
    <t>fuite sur le tube acier (voir photos)</t>
  </si>
  <si>
    <t>LTC 122364</t>
  </si>
  <si>
    <t>155,04</t>
  </si>
  <si>
    <t>AV1400001</t>
  </si>
  <si>
    <t>Fuite en pleine matière difficilement détectable puisqu'il n'y a pas de test d'étanchéité chez le fournisseur</t>
  </si>
  <si>
    <t xml:space="preserve">OK </t>
  </si>
  <si>
    <t>Découpe jet d'eau</t>
  </si>
  <si>
    <t>EPL20140003</t>
  </si>
  <si>
    <t>ISOL KFLEX ST COLOR EP32</t>
  </si>
  <si>
    <t>craquelures sur revêtement anti uv</t>
  </si>
  <si>
    <t>00114AC010011</t>
  </si>
  <si>
    <t>Matière lot de décembre validée par production et Qualité ligne</t>
  </si>
  <si>
    <t>L3</t>
  </si>
  <si>
    <t>EPL20140004</t>
  </si>
  <si>
    <t>TETE USINEE ENT-SOR</t>
  </si>
  <si>
    <t xml:space="preserve">téte poreuse detecté au test </t>
  </si>
  <si>
    <t>024082</t>
  </si>
  <si>
    <t>aucune cause visible de cette porosité </t>
  </si>
  <si>
    <t>EPL20140005</t>
  </si>
  <si>
    <t>G4ZJ</t>
  </si>
  <si>
    <t>RESERVOIR AQUASTREAM</t>
  </si>
  <si>
    <t>un des deux cables d'alimentation mesure 600mm au lieu dse 1400mm comme demandé sur le plan.</t>
  </si>
  <si>
    <t>4445-1695-17</t>
  </si>
  <si>
    <t>Echange réalisé par CSE le lundi 20 janvier. Problème de commande des resistances chauffantes</t>
  </si>
  <si>
    <t>EPL20140006</t>
  </si>
  <si>
    <t>ECHANG. A-LAVAL CB76-16L</t>
  </si>
  <si>
    <t>manque les 4 goujons  m8 comme demandé sur le plan</t>
  </si>
  <si>
    <t>598,86</t>
  </si>
  <si>
    <t>43,63</t>
  </si>
  <si>
    <t>IT18713</t>
  </si>
  <si>
    <t>Voir repertoire outlook</t>
  </si>
  <si>
    <t>EPL20140007</t>
  </si>
  <si>
    <t>noisy motor at the start. we checked the concentricity of the palms and also the potential runout without identified nc at this level</t>
  </si>
  <si>
    <t>See pictures</t>
  </si>
  <si>
    <t>196,10</t>
  </si>
  <si>
    <t>138,60</t>
  </si>
  <si>
    <t>ec1519</t>
  </si>
  <si>
    <t>EPL20140008</t>
  </si>
  <si>
    <t>TETE ENT-SOR USINEE</t>
  </si>
  <si>
    <t>Voir Photos</t>
  </si>
  <si>
    <t>152,86</t>
  </si>
  <si>
    <t>024099</t>
  </si>
  <si>
    <t>il s’agissait d’une inclusion de sable à l’intérieur de la pièce </t>
  </si>
  <si>
    <t>EPL20140009</t>
  </si>
  <si>
    <t>VIROLE EVP ES070 A ES120T</t>
  </si>
  <si>
    <t xml:space="preserve">probléme d'oxydation sur les viroles du au manque de produit anticoration l-6743/8 comme demandé dans la ses 04-80-63 (voir photos) </t>
  </si>
  <si>
    <t>412,03</t>
  </si>
  <si>
    <t>14016</t>
  </si>
  <si>
    <t>ok achat du produit anticorrosion I-6743/8</t>
  </si>
  <si>
    <t>EPL20140010</t>
  </si>
  <si>
    <t>G76</t>
  </si>
  <si>
    <t xml:space="preserve">EVAP AC220EQ-120M A </t>
  </si>
  <si>
    <t>Il manque des goujons de fixations m8</t>
  </si>
  <si>
    <t>Voir photo</t>
  </si>
  <si>
    <t>722,60</t>
  </si>
  <si>
    <t>IT18697</t>
  </si>
  <si>
    <t>21455.15.2.1</t>
  </si>
  <si>
    <t>EPL20140011</t>
  </si>
  <si>
    <t>CARTOUCHE PTC 180</t>
  </si>
  <si>
    <t xml:space="preserve">on 46 heater cartridge the external diameter is mesured at 12,031mm instead of 11,8 max. we have two areas where we have a difference of diameter. </t>
  </si>
  <si>
    <t>354,20</t>
  </si>
  <si>
    <t>0000089</t>
  </si>
  <si>
    <t>Voir repertoire Outlook</t>
  </si>
  <si>
    <t>EPL20140012</t>
  </si>
  <si>
    <t>OTHON FEY SAS</t>
  </si>
  <si>
    <t>LIGNE EAU OUTLET POMPE</t>
  </si>
  <si>
    <t>réalisation de la rainure non conforme au plan + le tube est évasé à l'extremité (voir photos)</t>
  </si>
  <si>
    <t>33,65</t>
  </si>
  <si>
    <t>311,85</t>
  </si>
  <si>
    <t>86188</t>
  </si>
  <si>
    <t>EPL20140013</t>
  </si>
  <si>
    <t>COMPRESSEUR CSHN374K</t>
  </si>
  <si>
    <t>compresseur serré au démarrage</t>
  </si>
  <si>
    <t>1750034448</t>
  </si>
  <si>
    <t>Test Loop</t>
  </si>
  <si>
    <t>EPL20140014</t>
  </si>
  <si>
    <t>5BL</t>
  </si>
  <si>
    <t>MINIPRESSOSTAT 061F9259</t>
  </si>
  <si>
    <t>le contact est fermé entre fil rouge et fil bleu alors qu'il devrait être ouvert</t>
  </si>
  <si>
    <t>9,10</t>
  </si>
  <si>
    <t>2100787402</t>
  </si>
  <si>
    <t>PVI refusé, le matériel fonctionne en expertise Danfoss RA</t>
  </si>
  <si>
    <t>EPL20140015</t>
  </si>
  <si>
    <t>7T</t>
  </si>
  <si>
    <t>POMPE DL80/160-11/2</t>
  </si>
  <si>
    <t>pompe cassée suite à un mauvais conditionnement fait dans le camion par le transporteur.</t>
  </si>
  <si>
    <t>44215131/44268786</t>
  </si>
  <si>
    <t>Action Wilo avec son transporteur</t>
  </si>
  <si>
    <t>EPL20140016</t>
  </si>
  <si>
    <t>POMPE SIL208 17/15</t>
  </si>
  <si>
    <t>pompe cassée suite à un mauvais conditionnement fait dans le camion par le transporteur</t>
  </si>
  <si>
    <t>EPL20140017</t>
  </si>
  <si>
    <t>PLAQUE TUB.EVP EG250</t>
  </si>
  <si>
    <t>surface de la plaque tubulaire defectueuse decollement de la matiere par lamelles (voir photos)</t>
  </si>
  <si>
    <t>mise en place d'un contrôle chez l'oxycoupeur + grenaillage des deux faces</t>
  </si>
  <si>
    <t>EPL20140018</t>
  </si>
  <si>
    <t>défaut de fonderie sur la chicane centrale (voir photos)</t>
  </si>
  <si>
    <t>127,84</t>
  </si>
  <si>
    <t>AV024673</t>
  </si>
  <si>
    <t xml:space="preserve">Info au couleur du chantier HWS 1, pour le respect de la t°
de coulée. Instruction à l'ébarbage ainsi qu'au contrôle. </t>
  </si>
  <si>
    <t>EPL20140020</t>
  </si>
  <si>
    <t>57168742-001</t>
  </si>
  <si>
    <t>201,52</t>
  </si>
  <si>
    <t>ligne d'entrée d'eau condenseur</t>
  </si>
  <si>
    <t>la cote d'entraxe 559,7 n'est pas respectée relevée: 573 mm</t>
  </si>
  <si>
    <t>Pièce rebutée</t>
  </si>
  <si>
    <t>Ligne proto , un gabarit sera construit si le fournisseur est retenu pour ce marché</t>
  </si>
  <si>
    <t>EPL20140021</t>
  </si>
  <si>
    <t>EMERSON CLIM</t>
  </si>
  <si>
    <t>COMPRES.COPELAND 20T</t>
  </si>
  <si>
    <t>erreur de livraison cde 19272.162 prévu 4 compresseurs zr250, reçu 4 compresseurs zr380, voir photo et bon de livraison</t>
  </si>
  <si>
    <t>544061</t>
  </si>
  <si>
    <t>19272.169.9.1</t>
  </si>
  <si>
    <t>Reprise compr chez Stocklor par Compland confirmée Mr Foras pour le 14/02</t>
  </si>
  <si>
    <t>Feeder Batterie</t>
  </si>
  <si>
    <t>EPL20140022</t>
  </si>
  <si>
    <t>57310394-001</t>
  </si>
  <si>
    <t>Support batterie en acier galva</t>
  </si>
  <si>
    <t>erreur de pliage, impossibilité de tuber la batterie</t>
  </si>
  <si>
    <t>26905</t>
  </si>
  <si>
    <t>15321-103-3</t>
  </si>
  <si>
    <t xml:space="preserve">PAQ 18/14 </t>
  </si>
  <si>
    <t>EPL20140023</t>
  </si>
  <si>
    <t xml:space="preserve">tête fissuré (voir photos) </t>
  </si>
  <si>
    <t>av0264673</t>
  </si>
  <si>
    <t>Fissure due à un choc. Revoir condition de transport</t>
  </si>
  <si>
    <t>av024673</t>
  </si>
  <si>
    <t>EPL20140024</t>
  </si>
  <si>
    <t>the motor is not running. a cut off of the windings n°3 and 5 are responsible for this defect</t>
  </si>
  <si>
    <t>EC1519</t>
  </si>
  <si>
    <t>EPL20140025</t>
  </si>
  <si>
    <t>7MAHM</t>
  </si>
  <si>
    <t>CABLE 3+T X 6 (CABLE MULTICONDUCTEUR 3 + T X 6 H07 RN-F NFC-32-102)</t>
  </si>
  <si>
    <t>absence de talc  et impossibilité de pouvoir dénuder le cable.</t>
  </si>
  <si>
    <t>578,32</t>
  </si>
  <si>
    <t>94528166</t>
  </si>
  <si>
    <t>13640-438-13</t>
  </si>
  <si>
    <t>EPL20140026</t>
  </si>
  <si>
    <t>CABLE H05VV-F 4X1,5 (CABLE MULTICONDUCTEUR 3 + T X 1,5 HO5 VV-F NFC-32-201)</t>
  </si>
  <si>
    <t>absence de talc et impossbilité de dénuder le cable</t>
  </si>
  <si>
    <t>52,21</t>
  </si>
  <si>
    <t>94520839</t>
  </si>
  <si>
    <t>13640-441-2</t>
  </si>
  <si>
    <t>EPL20140028</t>
  </si>
  <si>
    <t>CABLE H05VV-F NFC32-</t>
  </si>
  <si>
    <t>nous avons reçu du cable 3*0,75 alors que l'indication sur la bobine est du 2*0,75.</t>
  </si>
  <si>
    <t>103,07</t>
  </si>
  <si>
    <t>94527818</t>
  </si>
  <si>
    <t>13640-450-7</t>
  </si>
  <si>
    <t>EPL20140029</t>
  </si>
  <si>
    <t>très importante vibrations au démarrage du moto ventilateur centrifuge, toujours persistantes après remplacement du moteur, ok après remplacement du variateur, un code défaut err8 s'affiche sur le variateur</t>
  </si>
  <si>
    <t>2100779997</t>
  </si>
  <si>
    <t>EPL20140030</t>
  </si>
  <si>
    <t>G7T</t>
  </si>
  <si>
    <t>ces pompes nouveau design sont inmontables sur notre gamme de machine</t>
  </si>
  <si>
    <t>fervier 2015</t>
  </si>
  <si>
    <t>22796-42-14-1</t>
  </si>
  <si>
    <t>Pompes pour essai, design refusé, WILO doit refabriquer l'ancien design pour cet item</t>
  </si>
  <si>
    <t>EPL20140031</t>
  </si>
  <si>
    <t>CASSETTE VENT SWEEPY</t>
  </si>
  <si>
    <t>the electric motor does not work when we starded the chiller</t>
  </si>
  <si>
    <t>239,42</t>
  </si>
  <si>
    <t>Compresseurs remanufacturés</t>
  </si>
  <si>
    <t>EPL20140032</t>
  </si>
  <si>
    <t>6B</t>
  </si>
  <si>
    <t>MOT.COMP.IS100/R22 PWS</t>
  </si>
  <si>
    <t>un câble de thermistance n'est pas raccordé sur le stator mais se trouve dans l'emballage ( voir photos jointes)</t>
  </si>
  <si>
    <t>BB09P02072702825</t>
  </si>
  <si>
    <t>351418</t>
  </si>
  <si>
    <t>EPL20140033</t>
  </si>
  <si>
    <t>porosité sur connexion</t>
  </si>
  <si>
    <t>173,71</t>
  </si>
  <si>
    <t>AV024921</t>
  </si>
  <si>
    <t>Inclusion non détectable avec nos moyens (ultrasons ou ressuage) Information a la fabrication pour bien souffler les moules.</t>
  </si>
  <si>
    <t>EPL20140034</t>
  </si>
  <si>
    <t>TETE RETOUR RTAC PH2</t>
  </si>
  <si>
    <t>usinage de la gorge de joint hors tolérance; 6.3 mm pour 4.7 mm demandé sur notre plan</t>
  </si>
  <si>
    <t>207,92</t>
  </si>
  <si>
    <t>AV024986</t>
  </si>
  <si>
    <t>AC n° 14-022  Mise en place d'une gamme de
 contrôle informatique +outil de mesure</t>
  </si>
  <si>
    <t>EPL20140035</t>
  </si>
  <si>
    <t>usinage de la rainure de joint hors tolérances, 6.3 mm au lieu de 4.7 mm demandé sur notre plan</t>
  </si>
  <si>
    <t>AV024987</t>
  </si>
  <si>
    <t>EPL20140036</t>
  </si>
  <si>
    <t>winding does not work test. and fan freaks out after 2s of use</t>
  </si>
  <si>
    <t>See picture</t>
  </si>
  <si>
    <t>239,22</t>
  </si>
  <si>
    <t>5402-377-6</t>
  </si>
  <si>
    <t>EPL20140037</t>
  </si>
  <si>
    <t xml:space="preserve">CASSETTE VENT FAN 4 </t>
  </si>
  <si>
    <t>the plastic fan exploded at the start of the unit. see attached pictures</t>
  </si>
  <si>
    <t>On picture</t>
  </si>
  <si>
    <t>265,66</t>
  </si>
  <si>
    <t>5402-375-12</t>
  </si>
  <si>
    <t>EPL20140038</t>
  </si>
  <si>
    <t>155,16</t>
  </si>
  <si>
    <t>av024988</t>
  </si>
  <si>
    <t>EPL20140039</t>
  </si>
  <si>
    <t>CABLE 5G0,75 HO5 VVF</t>
  </si>
  <si>
    <t>un raccord a été fait sur le cable a l 'intérieur de la gaine sur le cable gris(voir photos) ce qui empeche la continuité du courant dans le cable.</t>
  </si>
  <si>
    <t>EPL20140040</t>
  </si>
  <si>
    <t>COUDE CR MxM 2"5/8</t>
  </si>
  <si>
    <t>coudes déformés (voir photos)</t>
  </si>
  <si>
    <t>4579367</t>
  </si>
  <si>
    <t>04/04//14</t>
  </si>
  <si>
    <t>Affigage de la non conformité au poste de travail</t>
  </si>
  <si>
    <t>4579367 (5261,51$)</t>
  </si>
  <si>
    <t>EPL20140041</t>
  </si>
  <si>
    <t>39,20</t>
  </si>
  <si>
    <t xml:space="preserve">Vanne papillon </t>
  </si>
  <si>
    <t>manque système de manoeuvre</t>
  </si>
  <si>
    <t>123580</t>
  </si>
  <si>
    <t>021/04/2014</t>
  </si>
  <si>
    <t>Envoi d'une poignée pour remplacement… et poignée retrouvée sur site Charmes…</t>
  </si>
  <si>
    <t>EPL20140042</t>
  </si>
  <si>
    <t>the key is not assembled on the motor shaft</t>
  </si>
  <si>
    <t>EPL20140043</t>
  </si>
  <si>
    <t>0,44</t>
  </si>
  <si>
    <t>1/2 Manchon 1/4" NPT.F</t>
  </si>
  <si>
    <t xml:space="preserve">pour la commande achat e97764 livré 100 1/2 manchons 3/8" npt.f au lieu de 1/4" npt.f </t>
  </si>
  <si>
    <t>PBG</t>
  </si>
  <si>
    <t>Ok contrôle du stock chez DELCORTE</t>
  </si>
  <si>
    <t>EPL20140044</t>
  </si>
  <si>
    <t>tête poreuse au niveau de la connexion supérieur</t>
  </si>
  <si>
    <t>av023502</t>
  </si>
  <si>
    <t>Malvenu sur 8mm. Information au contrôleur.</t>
  </si>
  <si>
    <t>av025302</t>
  </si>
  <si>
    <t>EPL20140045</t>
  </si>
  <si>
    <t>FILTRE REFRIG 2"1/8</t>
  </si>
  <si>
    <t>fuite au niveau d'une connexion</t>
  </si>
  <si>
    <t>43293302</t>
  </si>
  <si>
    <t>EPL20140046</t>
  </si>
  <si>
    <t>SP0004040001</t>
  </si>
  <si>
    <t>Echangeur a plaque SWEP B60LH42</t>
  </si>
  <si>
    <t>manque les 8 goujons soudés m12x20</t>
  </si>
  <si>
    <t>214047602000032 et 033</t>
  </si>
  <si>
    <t>pièces réparées par le fournisseur le 28 avril 2014</t>
  </si>
  <si>
    <t>EPL20140047</t>
  </si>
  <si>
    <t>194,48</t>
  </si>
  <si>
    <t>The key  is not on the shaft</t>
  </si>
  <si>
    <t>the key is not on the shaft for the second time</t>
  </si>
  <si>
    <t>EPL20140048</t>
  </si>
  <si>
    <t>ISOLANT K-FLEX EP 13</t>
  </si>
  <si>
    <t>tache jaune sur l'isolation</t>
  </si>
  <si>
    <t>Visite Mr LUCAS 17/06/2014 à Golbey</t>
  </si>
  <si>
    <t>EPL20140049</t>
  </si>
  <si>
    <t>ISOLANT ANTI UV K-FL</t>
  </si>
  <si>
    <t>présence de tâches jaunes pour 15m2 et déformation/déchirures pour 10m2</t>
  </si>
  <si>
    <t>15560,75702,7,1</t>
  </si>
  <si>
    <t>EPL20140050</t>
  </si>
  <si>
    <t>absence de continuité sur 2 des 3 enroulements</t>
  </si>
  <si>
    <t>AB110006453</t>
  </si>
  <si>
    <t>ec1528</t>
  </si>
  <si>
    <t>EPL20140051</t>
  </si>
  <si>
    <t>CABLE 3+T X 4 (CABLE</t>
  </si>
  <si>
    <t>le cable ne se denude pas a plus de 10cm avec une absence de talc</t>
  </si>
  <si>
    <t>Voir photos</t>
  </si>
  <si>
    <t>fevrier 2015</t>
  </si>
  <si>
    <t>13640-470-12</t>
  </si>
  <si>
    <t>EPL20140052</t>
  </si>
  <si>
    <t>VALVE EXPANSION SEHI-175</t>
  </si>
  <si>
    <t>vannes non conformes, les cartons ainsi que les vannes sont identifiés 15111210022 mais c'est des vannes 15111210023 car la cote a mesure 41,5 mm au lieu de 35.1mm</t>
  </si>
  <si>
    <t xml:space="preserve">Article reversé en 15111210023 vu avec les apro Mr NAU </t>
  </si>
  <si>
    <t>52,80</t>
  </si>
  <si>
    <t>43293245</t>
  </si>
  <si>
    <t>EPL20140053</t>
  </si>
  <si>
    <t xml:space="preserve">EVAP AC220EQ-108M A </t>
  </si>
  <si>
    <t>manque 2 goujons soudés m8x25</t>
  </si>
  <si>
    <t>IT18700</t>
  </si>
  <si>
    <t>21455,44,1,1</t>
  </si>
  <si>
    <t>G6H</t>
  </si>
  <si>
    <t>V3 MOTEUR LSES 160LU</t>
  </si>
  <si>
    <t>les moteurs ont été constaté casser lors du retrait de l'emballage plastique</t>
  </si>
  <si>
    <t>7269I-1007-34</t>
  </si>
  <si>
    <t>Pas de réserve de la réception, PVI refusé fournisseur</t>
  </si>
  <si>
    <t>EPL20140054</t>
  </si>
  <si>
    <t>CELDUC RELAIS</t>
  </si>
  <si>
    <t>DEMARREUR PROGRESSIF</t>
  </si>
  <si>
    <t>le composant ne démarre pas</t>
  </si>
  <si>
    <t>8403-44-1</t>
  </si>
  <si>
    <t>voir messagerie outlook</t>
  </si>
  <si>
    <t>EPL20140055</t>
  </si>
  <si>
    <t>SUP TUB EVP EH 340 A 480</t>
  </si>
  <si>
    <t>diamètre 27,3 non conforme</t>
  </si>
  <si>
    <t>Néant</t>
  </si>
  <si>
    <t>mise en place d'un système de contrôle chez lz fournisseur  go on / go not</t>
  </si>
  <si>
    <t>EPL20140056</t>
  </si>
  <si>
    <t>REDUCTION CU 3"1/8-2"1/8</t>
  </si>
  <si>
    <t>reçu des reductions 3"1/8 x 2"5/8 au lieu de réduction 3"1/8 x 2"1/8 dans des boite ref w-1377 donc des extentions 033 au lieu de 034</t>
  </si>
  <si>
    <t>W-1377</t>
  </si>
  <si>
    <t xml:space="preserve">Article reversé en 17140026033 vu avec les apro Mr NAU </t>
  </si>
  <si>
    <t>EPL20140057</t>
  </si>
  <si>
    <t>2508,53</t>
  </si>
  <si>
    <t>BASE RTAC 300 RENFORCEE</t>
  </si>
  <si>
    <t xml:space="preserve">peinture endommagee par des cales </t>
  </si>
  <si>
    <t>14371</t>
  </si>
  <si>
    <t>EPL20140058-1</t>
  </si>
  <si>
    <t>PIV EQUIPEMENTs</t>
  </si>
  <si>
    <t>F70F FLANCH TL 2012</t>
  </si>
  <si>
    <t xml:space="preserve">Diametre interieur relevé a 109,7mm qui empeche la mise en place de l'accouplement f70. il nous reste 9 pièces de l'ancienne commande en stock et le même diamètre est relevé à 107,4mm et nous n'avons aucune difficulté pour monté le coupling f70 </t>
  </si>
  <si>
    <t>21614-10-1 &amp; 21614-9-1</t>
  </si>
  <si>
    <t>EPL20140058</t>
  </si>
  <si>
    <t>250,00</t>
  </si>
  <si>
    <t>LIGNE ACIER DN 100/DN 125 INLET EVP</t>
  </si>
  <si>
    <t>manque de pénétration sur le soudures , présence de grattons de soudure sur le plan de joint vitaulic</t>
  </si>
  <si>
    <t>pièce remplacée par le fournisseur</t>
  </si>
  <si>
    <t>EPL20140059</t>
  </si>
  <si>
    <t xml:space="preserve">VANNE DE CHARGEMENT </t>
  </si>
  <si>
    <t>fuite au niveau du presse étoupe/</t>
  </si>
  <si>
    <t>7191-348-24</t>
  </si>
  <si>
    <t>relancé 27 octo</t>
  </si>
  <si>
    <t>EPL20140060</t>
  </si>
  <si>
    <t xml:space="preserve">CONTROLEUR DE DEBIT </t>
  </si>
  <si>
    <t>le flow switch ne se met pas en fonction lors du démarrage de l'unité</t>
  </si>
  <si>
    <t>15476-76-4</t>
  </si>
  <si>
    <t>EPL20140061</t>
  </si>
  <si>
    <t xml:space="preserve">CASSETTE VENT GPF2B </t>
  </si>
  <si>
    <t xml:space="preserve">we have a noice between the motor and the helix </t>
  </si>
  <si>
    <t>AE110013159</t>
  </si>
  <si>
    <t>5402-383-16</t>
  </si>
  <si>
    <t>EPL20140062</t>
  </si>
  <si>
    <t>G7I</t>
  </si>
  <si>
    <t>VANNE EXPANSION ELEC</t>
  </si>
  <si>
    <t>reçu 10 vannes serie d dans un lot de 15111285-009(serie i)</t>
  </si>
  <si>
    <t>43293089</t>
  </si>
  <si>
    <t>20683-158-14</t>
  </si>
  <si>
    <t>EPL20140063</t>
  </si>
  <si>
    <t>G4ZM</t>
  </si>
  <si>
    <t>LIGNE D'EAU SORTIE E</t>
  </si>
  <si>
    <t>le support bride n'est pas dans l'axe de la ligne d'eau(voir photos)</t>
  </si>
  <si>
    <t>652344-44/13</t>
  </si>
  <si>
    <t>15608-770-25</t>
  </si>
  <si>
    <t>EPL20140064</t>
  </si>
  <si>
    <t>13740210003</t>
  </si>
  <si>
    <t>MODULE PCO3 LARGE</t>
  </si>
  <si>
    <t>Sortie J18 HS, et il n'y a pas de contact en C13 et N013</t>
  </si>
  <si>
    <t>Retour fournisseur</t>
  </si>
  <si>
    <t>5823-3338-14</t>
  </si>
  <si>
    <t>Autres</t>
  </si>
  <si>
    <t>Achat</t>
  </si>
  <si>
    <t>EPL20140065</t>
  </si>
  <si>
    <t>ENSEMBLE ARBRE VENTILATEUR 25"</t>
  </si>
  <si>
    <t>la côte de 42,85 +0;-0,05 est mesuré à 42,94mm</t>
  </si>
  <si>
    <t>7119-192-3</t>
  </si>
  <si>
    <t>EPL20140066</t>
  </si>
  <si>
    <t>MOUSSE  EP 19MM CAOU</t>
  </si>
  <si>
    <t>la largeur est mesuré à 990 pour 1000mm selon la ses 04.81.02</t>
  </si>
  <si>
    <t>13642-11716-8</t>
  </si>
  <si>
    <t>EPL20140067</t>
  </si>
  <si>
    <t>reçu des reductions ref W-1376- 3"1/8 x 2"5/8 au lieu de réduction 3"1/8 x 2"1/8 dans des boite ref W-1377 donc des extentions 033 au lieu de 034</t>
  </si>
  <si>
    <t>43293090</t>
  </si>
  <si>
    <t>EPL20140068</t>
  </si>
  <si>
    <t>manque les 2 goujons soudés m8x 1.25 longueur 23.1mm</t>
  </si>
  <si>
    <t>547,70</t>
  </si>
  <si>
    <t>IT18709</t>
  </si>
  <si>
    <t>EPL20140069</t>
  </si>
  <si>
    <t xml:space="preserve">tête poreuse, un contrôle ressuage a mis en évidence un défaut de coulée au niveau du bossage (voir photos) </t>
  </si>
  <si>
    <t>20-02-14</t>
  </si>
  <si>
    <t>157,29</t>
  </si>
  <si>
    <t>AV026001</t>
  </si>
  <si>
    <t>Petites inclusions de sable dans la partie intérieure de la pièce. Révision de l'outillage par notre modeleur</t>
  </si>
  <si>
    <t>EPL20140070</t>
  </si>
  <si>
    <t>6,82</t>
  </si>
  <si>
    <t>Réduction CU 3"1/8-1"1/8</t>
  </si>
  <si>
    <t xml:space="preserve">reçu 10 réductions ref w-1376 3"5/8 au lieu de réductions 3"1/8- 1"1/8 dans boites réf. w1377 </t>
  </si>
  <si>
    <t>W1377</t>
  </si>
  <si>
    <t>Réintégration dans stock Trane sous Référence 17140026033</t>
  </si>
  <si>
    <t>EPL20140071</t>
  </si>
  <si>
    <t xml:space="preserve">noisy motor. </t>
  </si>
  <si>
    <t>see picture</t>
  </si>
  <si>
    <t>EPL20140072</t>
  </si>
  <si>
    <t>BOITE A EAU E3A 3P RETOUR</t>
  </si>
  <si>
    <t>défaut d'aspect provoqué par une cavité sur la toile</t>
  </si>
  <si>
    <t>25/062014</t>
  </si>
  <si>
    <t>mise en place contrôle coulée prévue septembre 2014</t>
  </si>
  <si>
    <t>EPL20140073</t>
  </si>
  <si>
    <t>273,91</t>
  </si>
  <si>
    <t>traces de rayures dans les alésages et de sel dans les brides et collecteurs, goujons mal implantés chanfreins non conformes et mauvais aspect soudure des brides</t>
  </si>
  <si>
    <t>14050600101, 105, 106, 107, 108, 109, 110, 201, 202, 203, 204, 205, 206, 207, 208, 209, 210, 301, 302, 303 + 4 batteries sans n° de série.</t>
  </si>
  <si>
    <t>2100804453</t>
  </si>
  <si>
    <t>EPL20140074</t>
  </si>
  <si>
    <t>a winding is cut, and there is no low speed on the fan</t>
  </si>
  <si>
    <t>5402-383-13</t>
  </si>
  <si>
    <t>EPL20140075</t>
  </si>
  <si>
    <t>défauts de peinture et de soudure</t>
  </si>
  <si>
    <t>EPL20140076</t>
  </si>
  <si>
    <t>upn trop court mesuré a 2954mm au lieu de 2980mm</t>
  </si>
  <si>
    <t>EPL20140077</t>
  </si>
  <si>
    <t>EN.BASE RTAC 250S/H/275S</t>
  </si>
  <si>
    <t>décalage d'un perçage de 10 mm sur un profilé</t>
  </si>
  <si>
    <t>010603</t>
  </si>
  <si>
    <t>EPL20140078</t>
  </si>
  <si>
    <t>DUPONT DE NEMOURS INTE</t>
  </si>
  <si>
    <t>G9A</t>
  </si>
  <si>
    <t>802,7</t>
  </si>
  <si>
    <t>REFRIGERANT R410A CO</t>
  </si>
  <si>
    <t>dispositif de raccordement non conforme</t>
  </si>
  <si>
    <t>Container DP403061</t>
  </si>
  <si>
    <t>758116682</t>
  </si>
  <si>
    <t>21534.38.2.1</t>
  </si>
  <si>
    <t>EPL20140079</t>
  </si>
  <si>
    <t>mpq sw1 (coup de visseuse au montage des cartes)</t>
  </si>
  <si>
    <t>EPL20140080</t>
  </si>
  <si>
    <t>cou de visseuse dans un composant electronique</t>
  </si>
  <si>
    <t>EPL20140081</t>
  </si>
  <si>
    <t>composants abimés lors du test</t>
  </si>
  <si>
    <t>EPL20140082</t>
  </si>
  <si>
    <t>manque composant sw1 (coup de visseuse au montage des platines)</t>
  </si>
  <si>
    <t>EPL20140083</t>
  </si>
  <si>
    <t xml:space="preserve">carte cramé à la mise sous tension </t>
  </si>
  <si>
    <t>EPL20140084</t>
  </si>
  <si>
    <t>CH530 QUAD RELAY OUT</t>
  </si>
  <si>
    <t>composant c2 cassé, vis 9 cassé, vis 6 cassé * 3</t>
  </si>
  <si>
    <t>EPL20140086</t>
  </si>
  <si>
    <t>TETE RET USI EVP G RTHD</t>
  </si>
  <si>
    <t>tête poreuse (fuite)</t>
  </si>
  <si>
    <t>av026295</t>
  </si>
  <si>
    <t>EPL20140087</t>
  </si>
  <si>
    <t>24160001-001</t>
  </si>
  <si>
    <t>ailettes batterie endommagée dans le packaging</t>
  </si>
  <si>
    <t>Retour Fournisseur</t>
  </si>
  <si>
    <t>2100806774</t>
  </si>
  <si>
    <t>EPL20140088</t>
  </si>
  <si>
    <t>54,07</t>
  </si>
  <si>
    <t>Filtre réfrigérant 1"3/8</t>
  </si>
  <si>
    <t>reçu vanne suivant réf parker 08v12mm au lieu de filtre 09130161001</t>
  </si>
  <si>
    <t>432903091</t>
  </si>
  <si>
    <t>EPL20140089</t>
  </si>
  <si>
    <t>tête poreuse (voir photos)</t>
  </si>
  <si>
    <t>EPL20140090</t>
  </si>
  <si>
    <t>SANHUA INTER</t>
  </si>
  <si>
    <t>VANNE DE SERVICE</t>
  </si>
  <si>
    <t>corps de vanne fissuré (fuite au test)</t>
  </si>
  <si>
    <t>Choc thermique au refroidissement, erreur TRANE</t>
  </si>
  <si>
    <t>EPL20140091</t>
  </si>
  <si>
    <t>BRIDE COMPR. 3"1/8 GORGE</t>
  </si>
  <si>
    <t>defaut d'oxycoupage dans la bride (manque de matiere)</t>
  </si>
  <si>
    <t>EPL20140092</t>
  </si>
  <si>
    <t>ne fonctionne pas reste en position ouverte</t>
  </si>
  <si>
    <t>EPL20140093</t>
  </si>
  <si>
    <t>ZHEJIANG YIN</t>
  </si>
  <si>
    <t>7B</t>
  </si>
  <si>
    <t>GAS PUMP SANS ELECTROV</t>
  </si>
  <si>
    <t xml:space="preserve">la conecxion de la bride vissé est positionnée de travers </t>
  </si>
  <si>
    <t>EPL20140094</t>
  </si>
  <si>
    <t>118,33</t>
  </si>
  <si>
    <t>CEINTURE CHAUFFANTE 850W</t>
  </si>
  <si>
    <t>ceinture chauffante en court-circuit</t>
  </si>
  <si>
    <t>EPL20140095</t>
  </si>
  <si>
    <t>4ZE</t>
  </si>
  <si>
    <t>BANDEAU BATT. 144" 4R</t>
  </si>
  <si>
    <t>profilé trop court mesuré a 3688mm au lieu de 3704 comme demandé sur le plan trane</t>
  </si>
  <si>
    <t>21,71</t>
  </si>
  <si>
    <t>87391</t>
  </si>
  <si>
    <t>EPL20140096</t>
  </si>
  <si>
    <t>it lakes the solder betwenn the nut and the body of the cartridge heater</t>
  </si>
  <si>
    <t>1CFHH421I002</t>
  </si>
  <si>
    <t>18,85</t>
  </si>
  <si>
    <t>1200008333</t>
  </si>
  <si>
    <t>00089</t>
  </si>
  <si>
    <t>EPL20140097</t>
  </si>
  <si>
    <t>TETE USINEE RETOUR</t>
  </si>
  <si>
    <t>taraudage 3/4 - 14 npt non conforme taraudage trop profond de 12 mm (voir photos)</t>
  </si>
  <si>
    <t>17/03/14</t>
  </si>
  <si>
    <t>av026738</t>
  </si>
  <si>
    <t>Visite de M.Haegelin chez Rhône Mécanique le 22/07/2014 pour revoir les plans avec le bureau d'études</t>
  </si>
  <si>
    <t>EPL20140098</t>
  </si>
  <si>
    <t>le variateur se met en défaut 37</t>
  </si>
  <si>
    <t>8528075890</t>
  </si>
  <si>
    <t>aout 2014</t>
  </si>
  <si>
    <t>6753.147.5.1</t>
  </si>
  <si>
    <t>EPL20140099</t>
  </si>
  <si>
    <t>fuite sur le couvercle au niveau du point de badgage</t>
  </si>
  <si>
    <t>192,43</t>
  </si>
  <si>
    <t>43293171</t>
  </si>
  <si>
    <t>EPL20140101</t>
  </si>
  <si>
    <t>RAIL BASE</t>
  </si>
  <si>
    <t>cote de 110 pour 106,5. problème de pliage de la pièce</t>
  </si>
  <si>
    <t>14143-855-49</t>
  </si>
  <si>
    <t>Phase out</t>
  </si>
  <si>
    <t>EPL20140100</t>
  </si>
  <si>
    <t>LOLL-HOUTMANN</t>
  </si>
  <si>
    <t>G7FB</t>
  </si>
  <si>
    <t>TUBE CAPILLAIRE</t>
  </si>
  <si>
    <t>fuite suite à une agrafe qui a percé le tube</t>
  </si>
  <si>
    <t>15831.60.1.1</t>
  </si>
  <si>
    <t>L1</t>
  </si>
  <si>
    <t>LIGNE ASPI 4" RTWD</t>
  </si>
  <si>
    <t>fuite sur la soudure bride/tube</t>
  </si>
  <si>
    <t>av1400049</t>
  </si>
  <si>
    <t>AV1400049</t>
  </si>
  <si>
    <t>EPL20140102</t>
  </si>
  <si>
    <t>Séparateur d'huile 8" RTWD</t>
  </si>
  <si>
    <t>un trou taraudé qui aurait dû borgne mais nous constatons qu'il est débouchant.</t>
  </si>
  <si>
    <t>Profondeur de perçage de la vis cassée mal maîtrisée</t>
  </si>
  <si>
    <t>Ligne2</t>
  </si>
  <si>
    <t>EPL20140103</t>
  </si>
  <si>
    <t>SOCIETE AUTO</t>
  </si>
  <si>
    <t>BANDEAU BATT. 252"</t>
  </si>
  <si>
    <t xml:space="preserve">profilés trop longs de 8 mm, </t>
  </si>
  <si>
    <t>EPL20140104</t>
  </si>
  <si>
    <t>208,89</t>
  </si>
  <si>
    <t>Plaque Tubulaire 200T</t>
  </si>
  <si>
    <t>plaque tubulaire identifiée 57341273002 au lieu de 57341313002</t>
  </si>
  <si>
    <t>Mise en place un contrôle final</t>
  </si>
  <si>
    <t>EPL20140105</t>
  </si>
  <si>
    <t>ATTENUATEUR RTAC</t>
  </si>
  <si>
    <t>sur le panneau repére n° 4 du plan 57126604 l'isolation est collée sur la face exterieur au lieu de la face interieur</t>
  </si>
  <si>
    <t>551</t>
  </si>
  <si>
    <t>pièces rempacées par le fournisseur</t>
  </si>
  <si>
    <t>EPL20140106</t>
  </si>
  <si>
    <t>porosités dans le cordon de soudure longitudinale sur 70mm (soufflures débouchantes)</t>
  </si>
  <si>
    <t>24/14</t>
  </si>
  <si>
    <t>Rallongement  de l'appendice passage de 50mm à 140mm</t>
  </si>
  <si>
    <t>EPL20140107</t>
  </si>
  <si>
    <t>CHASSIS RTAF 7 MODULES</t>
  </si>
  <si>
    <t>la peinture poudre se decolle sous un longeron</t>
  </si>
  <si>
    <t>CHASSIS A REPARER PAR FOURNISSEUR</t>
  </si>
  <si>
    <t>010604</t>
  </si>
  <si>
    <t>EPL20140108</t>
  </si>
  <si>
    <t>X13612055040</t>
  </si>
  <si>
    <t>7338,40</t>
  </si>
  <si>
    <t>Variateur TR200AFD 315KW</t>
  </si>
  <si>
    <t>le variateur a flaché au demarrage</t>
  </si>
  <si>
    <t>attente résultat de l'expertise FRN</t>
  </si>
  <si>
    <t>Erreur Trane (tension d'alimentation test loop incorrecte)</t>
  </si>
  <si>
    <t>EPL20140110</t>
  </si>
  <si>
    <t>sur le panneau repére n° 5 du plan 57126604 l'isolation est collée sur la face exterieur au lieu de la face interieur</t>
  </si>
  <si>
    <t>920016097</t>
  </si>
  <si>
    <t>Elodie Girotti</t>
  </si>
  <si>
    <t>EPL20140111</t>
  </si>
  <si>
    <t>FR_TRANE APPLIED MANUF</t>
  </si>
  <si>
    <t>FLUX DE BRASAGE</t>
  </si>
  <si>
    <t>lors des opérations de brasage avec le lot de flux 1402, la flamme est aveuglante et ne permet pas de réaliser des brasures suivant nos spécifications</t>
  </si>
  <si>
    <t>Rebus des 15 KG de produit</t>
  </si>
  <si>
    <t>EPL20140112</t>
  </si>
  <si>
    <t>Ligne d'aspiration en acier</t>
  </si>
  <si>
    <t>la bride n° 16200555003 n'a pas de gorge pour le joint torique. impossible d'assembler ces lignes sur l'unité rtac</t>
  </si>
  <si>
    <t>AVI50002</t>
  </si>
  <si>
    <t>EPL20140113</t>
  </si>
  <si>
    <t>KIT BASE CGAM W FRAME 3</t>
  </si>
  <si>
    <t>la peinture appliquée sur le longeron n° 57202619001 se décolle du support.</t>
  </si>
  <si>
    <t>EPL20140114</t>
  </si>
  <si>
    <t>G7H</t>
  </si>
  <si>
    <t>PANNEAU PERSIENNE</t>
  </si>
  <si>
    <t>cote de 10.2 +/-0.8mm entre ailettes non respectée (gap between fins is not 10.2 +/-0.8mm)</t>
  </si>
  <si>
    <t>5185</t>
  </si>
  <si>
    <t>15657.63.1.1</t>
  </si>
  <si>
    <t>EPL20140115</t>
  </si>
  <si>
    <t>Ligne acier cintrée dia 4"</t>
  </si>
  <si>
    <t>il manque un manchon dia 1/4 sur chaque ligne</t>
  </si>
  <si>
    <t>Ces pièces ont été réparées par Société Trane</t>
  </si>
  <si>
    <t>EPL20140116</t>
  </si>
  <si>
    <t>POMPE DOUBLE DPL40/1</t>
  </si>
  <si>
    <t>Les filetages de fixation du corps de pompe sont absent, a un diamètre de perçage trop important.</t>
  </si>
  <si>
    <t>22796-155-23</t>
  </si>
  <si>
    <t>EPL20140117</t>
  </si>
  <si>
    <t>V3 MOT ASYN LSES 160</t>
  </si>
  <si>
    <t>défaut de fonctionnement le moteur fonctionne par à-coup</t>
  </si>
  <si>
    <t>554,51</t>
  </si>
  <si>
    <t>3671589rm</t>
  </si>
  <si>
    <t>7269-1048-29</t>
  </si>
  <si>
    <t>15/09/23014</t>
  </si>
  <si>
    <t>EPL20140118</t>
  </si>
  <si>
    <t>chemins de câbles trop long de 200 mm. nous devons les recouper</t>
  </si>
  <si>
    <t>014747</t>
  </si>
  <si>
    <t xml:space="preserve"> + 2 châssis réparés par CSE le 18/09/2014</t>
  </si>
  <si>
    <t>EPL20140119</t>
  </si>
  <si>
    <t>T CU 1"1/8 x 7/8" x 7/8"</t>
  </si>
  <si>
    <t>notre commande stipule référence w4056 reçu w4065</t>
  </si>
  <si>
    <t>W4056</t>
  </si>
  <si>
    <t>PROFILE Z LONG. BATTERIE</t>
  </si>
  <si>
    <t xml:space="preserve">manque 6 trous dia 8,1 </t>
  </si>
  <si>
    <t>EPL20140120</t>
  </si>
  <si>
    <t>probleme d'orientation de la bride</t>
  </si>
  <si>
    <t>15608-910-25</t>
  </si>
  <si>
    <t>EPL20140121</t>
  </si>
  <si>
    <t>il est impossible de denuder le cable à plus de 30cm</t>
  </si>
  <si>
    <t>13640-496-13</t>
  </si>
  <si>
    <t>Ligne RTAF</t>
  </si>
  <si>
    <t>EPL20140122</t>
  </si>
  <si>
    <t>2616,03</t>
  </si>
  <si>
    <t>Compresseur à vis GP2 L2</t>
  </si>
  <si>
    <t>suite à une erreur de câblage le compresseur a tourné à l'envers et a serré</t>
  </si>
  <si>
    <t>Remplacement compresseur</t>
  </si>
  <si>
    <t>AV030615</t>
  </si>
  <si>
    <t>EPL20140123</t>
  </si>
  <si>
    <t>the fan is not assembled on the tape</t>
  </si>
  <si>
    <t>ftc0145</t>
  </si>
  <si>
    <t>EPL20140124</t>
  </si>
  <si>
    <t>57350839-0100</t>
  </si>
  <si>
    <t>24,61</t>
  </si>
  <si>
    <t>Rail base CGAX CXAX</t>
  </si>
  <si>
    <t>peinture dégradée</t>
  </si>
  <si>
    <t>24122-6-6-5</t>
  </si>
  <si>
    <t>EPL20140125</t>
  </si>
  <si>
    <t>57350648-0100</t>
  </si>
  <si>
    <t>78,76</t>
  </si>
  <si>
    <t>Toit CGAX CXAX</t>
  </si>
  <si>
    <t>24122-1-2-3</t>
  </si>
  <si>
    <t>EPL20140126</t>
  </si>
  <si>
    <t xml:space="preserve">471,37 </t>
  </si>
  <si>
    <t xml:space="preserve">Batteries cintrées MC CGAX </t>
  </si>
  <si>
    <t>les deux batteries sont endommagées et inutilisables en production</t>
  </si>
  <si>
    <t>2100818257</t>
  </si>
  <si>
    <t>EPL20140127</t>
  </si>
  <si>
    <t>porosité sur un bossage. fuite détectée lors du test pneumatique</t>
  </si>
  <si>
    <t>EPL20140128</t>
  </si>
  <si>
    <t>57350650-002</t>
  </si>
  <si>
    <t>77,38</t>
  </si>
  <si>
    <t xml:space="preserve"> panneau de toiture CGAX</t>
  </si>
  <si>
    <t>défaut de pliage sur les angles du panneau</t>
  </si>
  <si>
    <t>EPL20140129</t>
  </si>
  <si>
    <t>the fan blades are missing</t>
  </si>
  <si>
    <t>see pictures</t>
  </si>
  <si>
    <t>19862-173-1</t>
  </si>
  <si>
    <t>EPL20140130</t>
  </si>
  <si>
    <t>LAMINAZIONE SOTTILE S.</t>
  </si>
  <si>
    <t>G1A</t>
  </si>
  <si>
    <t>BD ALU L:278 EP:0,12</t>
  </si>
  <si>
    <t>le déroulage du feuillard est irrégulier, il se décalle du mandrin, même après avoir retourné la bobine pour essayer de contrer le décallage</t>
  </si>
  <si>
    <t>CF onglet photos</t>
  </si>
  <si>
    <t>13638.86.1.1</t>
  </si>
  <si>
    <t>EPL20140131</t>
  </si>
  <si>
    <t>LOCMATI</t>
  </si>
  <si>
    <t>2,52</t>
  </si>
  <si>
    <t>Fil de soudure TIG diamétre 2.4 mm</t>
  </si>
  <si>
    <t>sur la commande achat f09749 livré du fil de soudure de diamétre 2 mm au lieu de 2.4 mm</t>
  </si>
  <si>
    <t>échange par le FRN</t>
  </si>
  <si>
    <t>EPL20140132</t>
  </si>
  <si>
    <t>caviveau dans le la soudure longitudinale</t>
  </si>
  <si>
    <t>Chanfrein: angle trop important, faire respecter 
la procédure de préparation des viroles</t>
  </si>
  <si>
    <t>EPL20140133</t>
  </si>
  <si>
    <t>bride sans gorge soudée sur la ligne d'aspiration 57120944153 au lieu d'une bride avec gorge</t>
  </si>
  <si>
    <t>EPL20140134</t>
  </si>
  <si>
    <t xml:space="preserve">sur la ligne acier la bride 16200555030 les bride sont inversées la bride avec gorge est soudée a la place de celle sans gorge                                                                                                                  avec gorge est soudé a la place de la bride </t>
  </si>
  <si>
    <t>EPL20140135</t>
  </si>
  <si>
    <t xml:space="preserve">la bride 16200554010 repére n° 2 du plan est mal soudée, les trous sont décalés de 10 mm </t>
  </si>
  <si>
    <t>EPL20140136</t>
  </si>
  <si>
    <t>MOTEUR EXV</t>
  </si>
  <si>
    <t>ne fonctonne pas</t>
  </si>
  <si>
    <t>160,57</t>
  </si>
  <si>
    <t>43293440</t>
  </si>
  <si>
    <t>relancé 27 octo et 23 01</t>
  </si>
  <si>
    <t>EPL20140137</t>
  </si>
  <si>
    <t>GRUNDFOS SAS</t>
  </si>
  <si>
    <t>X24011017010</t>
  </si>
  <si>
    <t>153,25</t>
  </si>
  <si>
    <t>PUMP GRUNDFOSS AC25-116</t>
  </si>
  <si>
    <t>bad electrical wiring of the pump</t>
  </si>
  <si>
    <t>23878-9-2</t>
  </si>
  <si>
    <t>Relance 20/01/2015</t>
  </si>
  <si>
    <t>EPL20140138</t>
  </si>
  <si>
    <t xml:space="preserve">la bride 16200555030 repére n° 2 du plan est mal soudée, les trous sont décalés de 25 mm </t>
  </si>
  <si>
    <t>Ligne rtaf</t>
  </si>
  <si>
    <t>EPL20140139</t>
  </si>
  <si>
    <t>X15111819010</t>
  </si>
  <si>
    <t>le moteur ne fonctionne pas</t>
  </si>
  <si>
    <t>43293293</t>
  </si>
  <si>
    <t>EPL20140140</t>
  </si>
  <si>
    <t>MODULE VANNE EXPANSI</t>
  </si>
  <si>
    <t>ne fonctionne pas</t>
  </si>
  <si>
    <t>EPL20140141</t>
  </si>
  <si>
    <t>22-05-14</t>
  </si>
  <si>
    <t>EPL20140142</t>
  </si>
  <si>
    <t>ENS. BASE RTAC 300HE</t>
  </si>
  <si>
    <t>traverse montée à l'envers</t>
  </si>
  <si>
    <t>016105</t>
  </si>
  <si>
    <t>f</t>
  </si>
  <si>
    <t>EPL20140143</t>
  </si>
  <si>
    <t>PANNEAU PERSIENNE MHY</t>
  </si>
  <si>
    <t>pièces endommagées pendant le transport</t>
  </si>
  <si>
    <t>EPL20140144</t>
  </si>
  <si>
    <t>FRAME RTAF 4 MODULES</t>
  </si>
  <si>
    <t xml:space="preserve">manques de peinture à l'intérieur des profilés d'extrémités et traces de corrosion </t>
  </si>
  <si>
    <t>EPL20140145</t>
  </si>
  <si>
    <t>CHASSIS RTAD 100 FC</t>
  </si>
  <si>
    <t>les oreilles de levage ont été mal poisitionnées sur un coté du châssis</t>
  </si>
  <si>
    <t>016106</t>
  </si>
  <si>
    <t>Ligne CGAX</t>
  </si>
  <si>
    <t>EPL20140146</t>
  </si>
  <si>
    <t>Batterie cintrée Micro-Chanel CGAX</t>
  </si>
  <si>
    <t>défaut de cintrage qui dépasse les critères d'acceptation</t>
  </si>
  <si>
    <t>pièce rebutée</t>
  </si>
  <si>
    <t>522,57</t>
  </si>
  <si>
    <t>2100835519</t>
  </si>
  <si>
    <t>24610.1.1.1</t>
  </si>
  <si>
    <t>8D OK</t>
  </si>
  <si>
    <t>EPL20140147</t>
  </si>
  <si>
    <t>Condenseur endommagé par une pointe dans sa partie inférieure</t>
  </si>
  <si>
    <t>partie basse du condenseur endommagée par un corps étranger</t>
  </si>
  <si>
    <t>N°140819020-06</t>
  </si>
  <si>
    <t>2100835522</t>
  </si>
  <si>
    <t>10 12 2014</t>
  </si>
  <si>
    <t>EPL20140148</t>
  </si>
  <si>
    <t>fuite sur la soudure d'un manchon 1/2</t>
  </si>
  <si>
    <t>EPL20140149</t>
  </si>
  <si>
    <t>Ventilateur dia 800 extra low noise</t>
  </si>
  <si>
    <t xml:space="preserve">erreur de câblage </t>
  </si>
  <si>
    <t>Réprarés par Trane</t>
  </si>
  <si>
    <t>346,50</t>
  </si>
  <si>
    <t>510026843</t>
  </si>
  <si>
    <t>EPL20140150</t>
  </si>
  <si>
    <t>MABEO INDUST</t>
  </si>
  <si>
    <t>JOINT ETANCHEITE B A EAU</t>
  </si>
  <si>
    <t>joint a lévre non conforme largeur 7.3 mm au lieu de 8.4 +/-0.4mm et hauteur 5.7 au lieu de 6.1 +0.5/-0.1mm</t>
  </si>
  <si>
    <t>EPL20140151</t>
  </si>
  <si>
    <t>BOULOGNE EMB</t>
  </si>
  <si>
    <t>7GA</t>
  </si>
  <si>
    <t>ROULEAU PLASTIQUE</t>
  </si>
  <si>
    <t>reçu film plastique transparent au lieu de blanc</t>
  </si>
  <si>
    <t>EPL20140152</t>
  </si>
  <si>
    <t xml:space="preserve">soufflures et porosités dans soudures </t>
  </si>
  <si>
    <t>Contrôle a 100% des chaises + formation au nouveau soudeur</t>
  </si>
  <si>
    <t>EPL20140153</t>
  </si>
  <si>
    <t xml:space="preserve">Presence of dirt inside the separator (and other filings) may close the compressor
Presence paint on part of the brazed copper tubes (picture DSC04650, DSC04645 and DSC04649
Hole diameter 11 with ¼ NPT thread with dirt in the thread on the bottom of the separator and you can make two 
All connections are not cleaned 
</t>
  </si>
  <si>
    <t>V15 00393</t>
  </si>
  <si>
    <t>reçu nouveaux séparateurs a approuvés</t>
  </si>
  <si>
    <t>EPL20140154</t>
  </si>
  <si>
    <t>KIT RACC. PARKER A VISSER</t>
  </si>
  <si>
    <t xml:space="preserve">écrou et manchette ne correspondent pas à la référence </t>
  </si>
  <si>
    <t>Pièce scappée , le fournisseur est averti</t>
  </si>
  <si>
    <t>EPL20140155</t>
  </si>
  <si>
    <t>13640412010</t>
  </si>
  <si>
    <t>Reçu 10x CAP100A pour 10x FO100 prévu</t>
  </si>
  <si>
    <t>8472.198.2.1</t>
  </si>
  <si>
    <t>EPL20140156</t>
  </si>
  <si>
    <t>tete poreuse (voir photos)</t>
  </si>
  <si>
    <t>16-09-14</t>
  </si>
  <si>
    <t>AV027897</t>
  </si>
  <si>
    <t>EPL20140157</t>
  </si>
  <si>
    <t>G7UN</t>
  </si>
  <si>
    <t>reste en position ouvert</t>
  </si>
  <si>
    <t>VKS05M0TRANE01</t>
  </si>
  <si>
    <t>EPL20140158</t>
  </si>
  <si>
    <t>HOUSSE SEPARATEUR 10"RTWD</t>
  </si>
  <si>
    <t>manque une bande velcro (voir photos)</t>
  </si>
  <si>
    <t>EPL20140159</t>
  </si>
  <si>
    <t>la côte a n'est pas conforme au plan trane mesuré a 41.6mm au lieu de 35.3mm</t>
  </si>
  <si>
    <t>43293346</t>
  </si>
  <si>
    <t>january 2015</t>
  </si>
  <si>
    <t>EPL20140160</t>
  </si>
  <si>
    <t xml:space="preserve">dans le kit il y a 2 rails 57202621001 et non 1 rail 57202621 et 1 rail 57202622 + sur un rail la peinture ne tient pas (voir photos) </t>
  </si>
  <si>
    <t xml:space="preserve">Réparé par FRN (échange des rails) </t>
  </si>
  <si>
    <t>EPL20140161</t>
  </si>
  <si>
    <t>tête poreuse (fuite au test voir photo)</t>
  </si>
  <si>
    <t>14-04-14</t>
  </si>
  <si>
    <t>370,12</t>
  </si>
  <si>
    <t>AV030451</t>
  </si>
  <si>
    <t>EPL20140163</t>
  </si>
  <si>
    <t>batterie percée (voir photos)</t>
  </si>
  <si>
    <t>COI1684E</t>
  </si>
  <si>
    <t>EPL20140164</t>
  </si>
  <si>
    <t>LONGERON D CHASSIS COMP</t>
  </si>
  <si>
    <t>longeron chassis comp m et n plié a l'envers</t>
  </si>
  <si>
    <t>echange par FRN</t>
  </si>
  <si>
    <t>Contrôle du stock chez AMS</t>
  </si>
  <si>
    <t>EPL20140165</t>
  </si>
  <si>
    <t>missing bolt on one side of the exchanger</t>
  </si>
  <si>
    <t>cr64645</t>
  </si>
  <si>
    <t>june 2015</t>
  </si>
  <si>
    <t>23811-10-8</t>
  </si>
  <si>
    <t>EPL20140166</t>
  </si>
  <si>
    <t>la bride 16200555003 est mal soudée les trous sont décalés de 20 mm</t>
  </si>
  <si>
    <t>EPL20140167</t>
  </si>
  <si>
    <t>panneaux endommagées lors du transport suite a un mauvais conditionnement</t>
  </si>
  <si>
    <t>203,45</t>
  </si>
  <si>
    <t>6621</t>
  </si>
  <si>
    <t>Mondification du conditionnement (voir message dans archive du pvi)</t>
  </si>
  <si>
    <t>EPL20140168</t>
  </si>
  <si>
    <t>CHASSIS RTAD FC</t>
  </si>
  <si>
    <t>il manque le perçage des 2 trous de diamétre 9mm sur la traverse n° 3 (57123654002)</t>
  </si>
  <si>
    <t>016107</t>
  </si>
  <si>
    <t>EPL20140169</t>
  </si>
  <si>
    <t>fuite au niveau du cordon de soudure de la bride (voir photos)</t>
  </si>
  <si>
    <t>EPL20140170</t>
  </si>
  <si>
    <t>OIL COOLER B10 X 30</t>
  </si>
  <si>
    <t>fuite au niveau de la connexion detecté au test hp</t>
  </si>
  <si>
    <t>EPL20140171</t>
  </si>
  <si>
    <t>VANNE EXP.THERM.5.5T R134</t>
  </si>
  <si>
    <t>le corp de la vanne est poreux (voir photos au test)</t>
  </si>
  <si>
    <t>Relance 29/01/2015</t>
  </si>
  <si>
    <t>EPL20140172</t>
  </si>
  <si>
    <t>les moteurs livrés ne correspondent pas à ce qui est demandé, cf onglet photos</t>
  </si>
  <si>
    <t>7269.1107.29.2</t>
  </si>
  <si>
    <t>L7</t>
  </si>
  <si>
    <t>EPL20140173</t>
  </si>
  <si>
    <t>13640419001</t>
  </si>
  <si>
    <t>Coupe après 30secondes et ne fonctionne pas</t>
  </si>
  <si>
    <t>8472.200.5.1</t>
  </si>
  <si>
    <t>EPL20140174</t>
  </si>
  <si>
    <t>LIGNE ASPIRATION 4'' RTAC</t>
  </si>
  <si>
    <t>la bride de la ligne acier coté évaporateur est décalée par rapport au preçage.</t>
  </si>
  <si>
    <t>EPL20140175</t>
  </si>
  <si>
    <t>VIROLE ROULE/SOUDEE C1A</t>
  </si>
  <si>
    <t>porosité importante dans le cordon de soudure (voir photos)</t>
  </si>
  <si>
    <t>47/14</t>
  </si>
  <si>
    <t>REPARATION DU FLEXIBLE DETERIORE</t>
  </si>
  <si>
    <t>EPL20140176</t>
  </si>
  <si>
    <t>221,57</t>
  </si>
  <si>
    <t>43293362</t>
  </si>
  <si>
    <t>EPL20140177</t>
  </si>
  <si>
    <t>TUBESHEET EVAPORATOR  CEN</t>
  </si>
  <si>
    <t xml:space="preserve">le trou diametre 10mm (detail b du plan) est réalisé du mauvais côté de la plaque tubulaire  </t>
  </si>
  <si>
    <t>mise en place d'un contrôle a 100%</t>
  </si>
  <si>
    <t>EPL20140178</t>
  </si>
  <si>
    <t>ATTENUATEUR DE SON L1L2</t>
  </si>
  <si>
    <t>manque les 6 fonds d'aspirations compresseur ext n° 6 dans le carton</t>
  </si>
  <si>
    <t>P301014</t>
  </si>
  <si>
    <t>920016617</t>
  </si>
  <si>
    <t>conditionnés dans le carton des kits X57182730052</t>
  </si>
  <si>
    <t>EPL20140179</t>
  </si>
  <si>
    <t>REDUCTION 2"1/8X1"5/8 MF</t>
  </si>
  <si>
    <t>sur la commande j11135 nous avons reçu des reduction 17140026024 (w-1358) au lieu des 17140026030 (w-1368)</t>
  </si>
  <si>
    <t>W-1368</t>
  </si>
  <si>
    <t>echange gratuit par le fournisseur</t>
  </si>
  <si>
    <t>EPL20140180</t>
  </si>
  <si>
    <t xml:space="preserve">les trous de la bride 16200555001 ne sont pas hors axes comme demandé sur le plan(voir photo) </t>
  </si>
  <si>
    <t>EPL20140181</t>
  </si>
  <si>
    <t>fuite au niveau du corps de la vanne</t>
  </si>
  <si>
    <t>EPL20140182</t>
  </si>
  <si>
    <t>une patte de levage repere 19 est soudée a la côte de 5545mm au lieu de 5675 mm</t>
  </si>
  <si>
    <t>016108</t>
  </si>
  <si>
    <t>réparé par le fournisseur</t>
  </si>
  <si>
    <t>EPL20140183</t>
  </si>
  <si>
    <t>CABLE H07 4 X 16</t>
  </si>
  <si>
    <t>impossibilité de dénuder à plus de 10 cm le cable.</t>
  </si>
  <si>
    <t>Voir Photo</t>
  </si>
  <si>
    <t>13640-497-14</t>
  </si>
  <si>
    <t>EPL20140184</t>
  </si>
  <si>
    <t>X38010011001</t>
  </si>
  <si>
    <t>FAN; S3G800-BS39-10</t>
  </si>
  <si>
    <t>manque le joint caoutchouc noir dans le connecteur de raccordement électrique(voir photos)</t>
  </si>
  <si>
    <t>ok reçu les joints</t>
  </si>
  <si>
    <t>EPL20140185</t>
  </si>
  <si>
    <t>TETE ENTREE EVP ES070-120</t>
  </si>
  <si>
    <t>fuite inter circuit fissure détectée par test de ressuage (voir photos)</t>
  </si>
  <si>
    <t>135,51</t>
  </si>
  <si>
    <t>AV028411</t>
  </si>
  <si>
    <t>Malvenu. Information au contrôleur.</t>
  </si>
  <si>
    <t>EPL20140186</t>
  </si>
  <si>
    <t>le seuil alarme est à 255</t>
  </si>
  <si>
    <t>8472.201.2.1</t>
  </si>
  <si>
    <t>EPL20140187</t>
  </si>
  <si>
    <t>batterie ondulée, hors tolérance par rapport aux spécifications trane</t>
  </si>
  <si>
    <t>Relance 21/01/2015</t>
  </si>
  <si>
    <t>EPL20140188</t>
  </si>
  <si>
    <t>X38011198010</t>
  </si>
  <si>
    <t>428,75</t>
  </si>
  <si>
    <t>VENTILATEUR EBM DIA 800 DESSOUS MOTEUR EC</t>
  </si>
  <si>
    <t>mauvais paramètrage du ventilateur</t>
  </si>
  <si>
    <t>23872-19-2</t>
  </si>
  <si>
    <t>EPL20140189</t>
  </si>
  <si>
    <t>EUROCOIL</t>
  </si>
  <si>
    <t>BATTERIE CXAX 48" ALU C1</t>
  </si>
  <si>
    <t>leak on the coil</t>
  </si>
  <si>
    <t>23999-3-1</t>
  </si>
  <si>
    <t>EPL20140190</t>
  </si>
  <si>
    <t>noisy pump</t>
  </si>
  <si>
    <t>EPL20140191</t>
  </si>
  <si>
    <t>tête poreuse (fuite au test hp voir photos)</t>
  </si>
  <si>
    <t>441,82</t>
  </si>
  <si>
    <t>av028410</t>
  </si>
  <si>
    <t>EPL20140192</t>
  </si>
  <si>
    <t>3114 - CR42E24</t>
  </si>
  <si>
    <t>67,84</t>
  </si>
  <si>
    <t>43293478</t>
  </si>
  <si>
    <t>EPL20140193</t>
  </si>
  <si>
    <t>SONDE TEMPERATURE RA</t>
  </si>
  <si>
    <t>surchauffe de la partie electronique lors du test sonde hs</t>
  </si>
  <si>
    <t>1437 TE</t>
  </si>
  <si>
    <t>EPL20140194</t>
  </si>
  <si>
    <t>CONCEPT TECH</t>
  </si>
  <si>
    <t>CAPTEUR OPTIQUE</t>
  </si>
  <si>
    <t xml:space="preserve"> le capteur optique ne fonctionne pas (partie electronique)</t>
  </si>
  <si>
    <t>EPL20140195</t>
  </si>
  <si>
    <t>EPL20140196</t>
  </si>
  <si>
    <t>ne fonctionne pas (ouverture fermeture)</t>
  </si>
  <si>
    <t>274,37</t>
  </si>
  <si>
    <t>43293508</t>
  </si>
  <si>
    <t>EPL20140197</t>
  </si>
  <si>
    <t>module td7 en court circuit</t>
  </si>
  <si>
    <t>SN 1433L70164</t>
  </si>
  <si>
    <t>EPL20150003</t>
  </si>
  <si>
    <t>sca008315</t>
  </si>
  <si>
    <t>Rapport 8D OK</t>
  </si>
  <si>
    <t>EPL20150006</t>
  </si>
  <si>
    <t>ISOLANT EUROBATEX 19</t>
  </si>
  <si>
    <t>presence de trace de peinture jaune sur la mousse</t>
  </si>
  <si>
    <t>65,80</t>
  </si>
  <si>
    <t>15ac010002</t>
  </si>
  <si>
    <t>13642-11888-8</t>
  </si>
  <si>
    <t>EPL20150007</t>
  </si>
  <si>
    <t xml:space="preserve">Châssis RTAD 180 W </t>
  </si>
  <si>
    <t>erreur de perçage d'un trou dia 17</t>
  </si>
  <si>
    <t>016109</t>
  </si>
  <si>
    <t>EPL20150009</t>
  </si>
  <si>
    <t>fuite au niveau du cordon de soudure (voir photos)</t>
  </si>
  <si>
    <t>AVI50003</t>
  </si>
  <si>
    <t>SOUDURES  MAG DEFECTUEUSES</t>
  </si>
  <si>
    <t>EPL20150010</t>
  </si>
  <si>
    <t>57,60</t>
  </si>
  <si>
    <t>Ensemble housse isolante pour compresseur</t>
  </si>
  <si>
    <t>le vectro du chapeau n'est pas conforme, il est en velour au lieu de la partie "accrochante"</t>
  </si>
  <si>
    <t>av150102</t>
  </si>
  <si>
    <t>24672.2.1</t>
  </si>
  <si>
    <t>!!!!!!!!!!!!!!!!!!!!!!!!!!!!!!!!!!!!!!!!!!!!!!!!!!!!!!!!!!!!!!!!!</t>
  </si>
  <si>
    <t>EPL20150011</t>
  </si>
  <si>
    <t>CONN DEP E/P</t>
  </si>
  <si>
    <t>support inversé, sur la connexion deportée le sopport repére n° 7 est soudé a la place du support n° 1 et le support n° 1 a la place du n° 7</t>
  </si>
  <si>
    <t>A1501061</t>
  </si>
  <si>
    <t>Ajouter une étape de contrôle après pointage de la ligne</t>
  </si>
  <si>
    <t>EPL20150014</t>
  </si>
  <si>
    <t>fuite au niveau du cordon de soudure de la bride</t>
  </si>
  <si>
    <t>CHANGEMENT PROCEDE DE SOUDAGE</t>
  </si>
  <si>
    <t>EPL20150015</t>
  </si>
  <si>
    <t>SUCTION LINE 4" RTAF</t>
  </si>
  <si>
    <t>fuite au niveau du cordon de soudure de la bride compresseur</t>
  </si>
  <si>
    <t>EPL20150016</t>
  </si>
  <si>
    <t>Les trous de la bride compresseur sont décalés de 25° (bride mal soudée)</t>
  </si>
  <si>
    <t>EPL20150018</t>
  </si>
  <si>
    <t>EPL20150021</t>
  </si>
  <si>
    <t xml:space="preserve">sur la ligne acier 57126889051 il y a 2 brides 16200555001 de soudées au lieu de 1 bride 16200555001 et 1 bride 16200493004 </t>
  </si>
  <si>
    <t>EPL20150024</t>
  </si>
  <si>
    <t>manque n° de coulée sur pièce</t>
  </si>
  <si>
    <t>AV028771</t>
  </si>
  <si>
    <t xml:space="preserve"> Information a la fabrication </t>
  </si>
  <si>
    <t>EPL20150026</t>
  </si>
  <si>
    <t>bride soudée hors axe (décalage de 25mm)</t>
  </si>
  <si>
    <t>EPL20150028</t>
  </si>
  <si>
    <t>Batteries endommagées</t>
  </si>
  <si>
    <t>EPL20150030</t>
  </si>
  <si>
    <t>fuite sur la soudure (procédé mag)</t>
  </si>
  <si>
    <t>CHANGEMENT DE PROCEDE DE SOUDAGE</t>
  </si>
  <si>
    <t>EPL20150032</t>
  </si>
  <si>
    <t>fuite au niveau du cordon de soudure ( procédé mag)</t>
  </si>
  <si>
    <t>EPL20150033</t>
  </si>
  <si>
    <t>levier de commande trop long 300 mm au lieu de 220</t>
  </si>
  <si>
    <t>379,52</t>
  </si>
  <si>
    <t>204967</t>
  </si>
  <si>
    <t>Organisation livraison poignées conformes en cours</t>
  </si>
  <si>
    <t>EPL20150034</t>
  </si>
  <si>
    <t>VENTIL SWEEPY JR. 1V 8P</t>
  </si>
  <si>
    <t xml:space="preserve">le moteur du ventilateur disjoncte, la phase n° 2 est a la masse </t>
  </si>
  <si>
    <t>402758/040/2014</t>
  </si>
  <si>
    <t>EPL20150037</t>
  </si>
  <si>
    <t>DETENDEUR SEH 100T-6.5M</t>
  </si>
  <si>
    <t xml:space="preserve">le câble electrique de l' exv est trop court mesuré a 4,80m au lieu de 6,5m comme demandé sur le plan  </t>
  </si>
  <si>
    <t>EPL20150039</t>
  </si>
  <si>
    <t>ECHANGEUR P120 104 PL</t>
  </si>
  <si>
    <t>fuite</t>
  </si>
  <si>
    <t>cr66499</t>
  </si>
  <si>
    <t>EPL20150042</t>
  </si>
  <si>
    <t>fuite au niveau de la soudure du manchon</t>
  </si>
  <si>
    <t>360,01</t>
  </si>
  <si>
    <t>1500014</t>
  </si>
  <si>
    <t>EPL20150046</t>
  </si>
  <si>
    <t xml:space="preserve">Impossibility to mount the copper tube into the inlet due to a deformation and a diameter at 103,7mm
</t>
  </si>
  <si>
    <t>D.Worrel</t>
  </si>
  <si>
    <t>EPL20150047</t>
  </si>
  <si>
    <t>BLYGOLD France</t>
  </si>
  <si>
    <t>SP0013850001</t>
  </si>
  <si>
    <t>Batterie Micro Chanels RTAF traitement Blygold</t>
  </si>
  <si>
    <t>deux écrous ont endommagés la batterie. ces écrous ne font pas partie de cette batterie</t>
  </si>
  <si>
    <t>FACTURE trane</t>
  </si>
  <si>
    <t>EPL20150048</t>
  </si>
  <si>
    <t>impossibilité de dénuder le cable à 10cm</t>
  </si>
  <si>
    <t>42,43</t>
  </si>
  <si>
    <t>94715915</t>
  </si>
  <si>
    <t>13640-547-9</t>
  </si>
  <si>
    <t>EPL20150049</t>
  </si>
  <si>
    <t>95,11</t>
  </si>
  <si>
    <t>94715910 </t>
  </si>
  <si>
    <t>13640-473-8</t>
  </si>
  <si>
    <t>EPL20150050</t>
  </si>
  <si>
    <t>impossibilité de denuder le cable à plus de 10cm</t>
  </si>
  <si>
    <t>94715913</t>
  </si>
  <si>
    <t xml:space="preserve">27-mars               </t>
  </si>
  <si>
    <t>13640-546-7</t>
  </si>
  <si>
    <t>EPL20150051</t>
  </si>
  <si>
    <t>CABLE H07 4 X 2,5</t>
  </si>
  <si>
    <t>nous avons été livré d'un touret de 2000m qui n'est pas conforme à nos exigences. voi mail de j.leclerc</t>
  </si>
  <si>
    <t>94715910</t>
  </si>
  <si>
    <t>13640-515-11</t>
  </si>
  <si>
    <t>EPL20150052</t>
  </si>
  <si>
    <t>SOUS REF CDS G2_G3 RTHD</t>
  </si>
  <si>
    <t>sous refroidisseur endommagée en vos ateliers . pièce hors d'usage</t>
  </si>
  <si>
    <t>154,10</t>
  </si>
  <si>
    <t>15030041</t>
  </si>
  <si>
    <t>EPL20150053</t>
  </si>
  <si>
    <t>fuites sur soudures mag et sur tube acier</t>
  </si>
  <si>
    <t>AV1500008</t>
  </si>
  <si>
    <t>EPL20150054</t>
  </si>
  <si>
    <t>sous refroidisseur déformé. hors d'usage en production</t>
  </si>
  <si>
    <t>EPL20150059</t>
  </si>
  <si>
    <t>230, 48</t>
  </si>
  <si>
    <t>43293733</t>
  </si>
  <si>
    <t>EPL20150060</t>
  </si>
  <si>
    <t>les soudures de la chaise sont non conformes a la csp1021</t>
  </si>
  <si>
    <t>15040119</t>
  </si>
  <si>
    <t xml:space="preserve">Sensibilisation soudeurs </t>
  </si>
  <si>
    <t>EPL20150061</t>
  </si>
  <si>
    <t>15040120</t>
  </si>
  <si>
    <t>EPL20150062</t>
  </si>
  <si>
    <t>15040121</t>
  </si>
  <si>
    <t>EPL20150063</t>
  </si>
  <si>
    <t>28/10/14</t>
  </si>
  <si>
    <t>av029133</t>
  </si>
  <si>
    <t>Inclusion non détectable avec nos moyens (ultrasons ou ressuage)
 Information a la fabrication pour bien souffler les moules.</t>
  </si>
  <si>
    <t>EPL20150066</t>
  </si>
  <si>
    <t>manque couvercle supérieur du caison sue deux kits</t>
  </si>
  <si>
    <t>277,60</t>
  </si>
  <si>
    <t>EPL20150068</t>
  </si>
  <si>
    <t xml:space="preserve">bride soudée sans respecter l'équerrage </t>
  </si>
  <si>
    <t>317,90</t>
  </si>
  <si>
    <t>277,20</t>
  </si>
  <si>
    <t>1500013</t>
  </si>
  <si>
    <t>EPL20150069</t>
  </si>
  <si>
    <t>risque de fuite, la soudure extérieure laisse apparaitre 2 trous</t>
  </si>
  <si>
    <t>259,12</t>
  </si>
  <si>
    <t>1500017</t>
  </si>
  <si>
    <t>EPL20150071</t>
  </si>
  <si>
    <t>PANNEAUX SUP. CAISSON RTA</t>
  </si>
  <si>
    <t xml:space="preserve">manque housse </t>
  </si>
  <si>
    <t>av150301</t>
  </si>
  <si>
    <t xml:space="preserve">renvoi de 2 housses chez Stocklor </t>
  </si>
  <si>
    <t>EPL20150072</t>
  </si>
  <si>
    <t>3B</t>
  </si>
  <si>
    <t>BOITE A EAU EVP G 2P 10B</t>
  </si>
  <si>
    <t>fuite au niveau de la matiére (soudure)</t>
  </si>
  <si>
    <t>A150310</t>
  </si>
  <si>
    <t>EPL20150073</t>
  </si>
  <si>
    <t>POMPE DPL65/140-5,5/2</t>
  </si>
  <si>
    <t>une des pompes fait du bruit au démarrage puis s'arrête et ne redémarre plus</t>
  </si>
  <si>
    <t>847,80</t>
  </si>
  <si>
    <t>34, 65</t>
  </si>
  <si>
    <t>44299508</t>
  </si>
  <si>
    <t>22796.346.30.1</t>
  </si>
  <si>
    <t>Rapport 8D 0K 03/06/2015</t>
  </si>
  <si>
    <t>EPL20150075</t>
  </si>
  <si>
    <t>1500012</t>
  </si>
  <si>
    <t>EPL20150076</t>
  </si>
  <si>
    <t>515,50</t>
  </si>
  <si>
    <t>554,40</t>
  </si>
  <si>
    <t>1500015</t>
  </si>
  <si>
    <t>EPL20150077</t>
  </si>
  <si>
    <t>HOUSSE COMP SH180&amp;24</t>
  </si>
  <si>
    <t>les housses ne correspondent pas au plan</t>
  </si>
  <si>
    <t>av150302</t>
  </si>
  <si>
    <t>6161.7783010.14.1</t>
  </si>
  <si>
    <t>EPL20150078</t>
  </si>
  <si>
    <t>fuite sur soudure MAG</t>
  </si>
  <si>
    <t>1500016</t>
  </si>
  <si>
    <t>EPL20150079</t>
  </si>
  <si>
    <t>fuite au niveau  d'une soudure MAG</t>
  </si>
  <si>
    <t>1500011</t>
  </si>
  <si>
    <t>EPL20150080</t>
  </si>
  <si>
    <t>7O</t>
  </si>
  <si>
    <t>COLLE STAFIX EN POT</t>
  </si>
  <si>
    <t>pots de colle non conformes</t>
  </si>
  <si>
    <t>1259,97</t>
  </si>
  <si>
    <t>00115AC5006</t>
  </si>
  <si>
    <t>EPL20150081</t>
  </si>
  <si>
    <t>CONNEXION ENTREE D'EAU RT</t>
  </si>
  <si>
    <t>inversion entre les manchons soudés</t>
  </si>
  <si>
    <t>93443</t>
  </si>
  <si>
    <t>Vérification gabarits</t>
  </si>
  <si>
    <t>EPL20150085</t>
  </si>
  <si>
    <t>fuite sur soudure mag lors du test pneumatique</t>
  </si>
  <si>
    <t>lot 137720</t>
  </si>
  <si>
    <t>AV150020</t>
  </si>
  <si>
    <t>EPL20150086</t>
  </si>
  <si>
    <t>TETE ENT/SORTIE ES300-340</t>
  </si>
  <si>
    <t>tête poreuse, manque de matiére au niveau de la couronne (voir photos)</t>
  </si>
  <si>
    <t>17/04/14</t>
  </si>
  <si>
    <t>av029377</t>
  </si>
  <si>
    <t>Retassure derriére le col de liaison. Info à la fabrication pour le respect
des T° à l'ébavureur ainsi qu'a l'usineur car le défaut était visible après ébavurage</t>
  </si>
  <si>
    <t>EPL20150088</t>
  </si>
  <si>
    <t>CABLE H07 4 X 10</t>
  </si>
  <si>
    <t>touret de cable ou le cerclage métalique n'est pas présent donc impossibilité de l'utiliser sur nos rouleaux</t>
  </si>
  <si>
    <t>910,40</t>
  </si>
  <si>
    <t>94720367</t>
  </si>
  <si>
    <t>5430-224-10</t>
  </si>
  <si>
    <t>EPL20150089</t>
  </si>
  <si>
    <t>cordon de soudure non terminé</t>
  </si>
  <si>
    <t>AV1500021</t>
  </si>
  <si>
    <t>EPL20150092</t>
  </si>
  <si>
    <t>fuite au niveau de la soudure MAG</t>
  </si>
  <si>
    <t>lot 137235</t>
  </si>
  <si>
    <t>AV1500023</t>
  </si>
  <si>
    <t>EPL20150095</t>
  </si>
  <si>
    <t>426,12</t>
  </si>
  <si>
    <t>AV029506</t>
  </si>
  <si>
    <t>EPL20150098</t>
  </si>
  <si>
    <t>fuite au niveau d'une soudure mag</t>
  </si>
  <si>
    <t>Lot 137720</t>
  </si>
  <si>
    <t>AV1500024</t>
  </si>
  <si>
    <t>EPL20150100</t>
  </si>
  <si>
    <t>fuite sur toile</t>
  </si>
  <si>
    <t>av029527</t>
  </si>
  <si>
    <t>EPL20150101</t>
  </si>
  <si>
    <t>LIGNE EAU AB DN65 THR</t>
  </si>
  <si>
    <t>bride soudée hors axe au lieu d'être soudée en axe</t>
  </si>
  <si>
    <t>A1504234</t>
  </si>
  <si>
    <t>Information donnée au soudeurs par fournisseur</t>
  </si>
  <si>
    <t>EPL20150103</t>
  </si>
  <si>
    <t>bride mal soudée (pas d'equerre + positionnement des trous non conforme au plan)</t>
  </si>
  <si>
    <t>357,12</t>
  </si>
  <si>
    <t>AV150026</t>
  </si>
  <si>
    <t>EPL20150108</t>
  </si>
  <si>
    <t>156,70</t>
  </si>
  <si>
    <t>43293725</t>
  </si>
  <si>
    <t>EPL20150109</t>
  </si>
  <si>
    <t>TETE ENTREE USINEE EVAP</t>
  </si>
  <si>
    <t>tête poreuse fuite au test hp (voir photos)</t>
  </si>
  <si>
    <t>179,68</t>
  </si>
  <si>
    <t>AV030007</t>
  </si>
  <si>
    <t>EPL20150111</t>
  </si>
  <si>
    <t>FILTRE REFRIGERANT 1"1/8</t>
  </si>
  <si>
    <t xml:space="preserve">fuite au niveau d'une connexion </t>
  </si>
  <si>
    <t>70,45</t>
  </si>
  <si>
    <t>43293726</t>
  </si>
  <si>
    <t>EPL20150112</t>
  </si>
  <si>
    <t>fuite à l'intersection de la toile et d'une connexion</t>
  </si>
  <si>
    <t>182,09</t>
  </si>
  <si>
    <t>AV030008</t>
  </si>
  <si>
    <t>EPL20150113</t>
  </si>
  <si>
    <t>fuite dans la toile</t>
  </si>
  <si>
    <t>178,59</t>
  </si>
  <si>
    <t>AV030009</t>
  </si>
  <si>
    <t>KSA</t>
  </si>
  <si>
    <t>EPL20150118</t>
  </si>
  <si>
    <t>PLAQUE TUBULAIRE RTWD 21 B</t>
  </si>
  <si>
    <t>manque 4 trous dia m20 sur chacune des pièces</t>
  </si>
  <si>
    <t>Pièces réparées par nos soins dans la ligne de montage</t>
  </si>
  <si>
    <t>Ok vu avec CABANES (piéce sous contrôle)</t>
  </si>
  <si>
    <t>EPL20150119</t>
  </si>
  <si>
    <t>X24031291040</t>
  </si>
  <si>
    <t>Exchanger P120 110</t>
  </si>
  <si>
    <t>probléme de performance</t>
  </si>
  <si>
    <t>cr66678</t>
  </si>
  <si>
    <t>23811.635.7.3</t>
  </si>
  <si>
    <t>EPL20150121</t>
  </si>
  <si>
    <t>manque de matiere sur la chicane centrale + une fissure</t>
  </si>
  <si>
    <t>246,08</t>
  </si>
  <si>
    <t>AV030010</t>
  </si>
  <si>
    <t xml:space="preserve">Reprise de coulée, fonte de fin de poche, avec une température 
insuffisante. Info à la fabrication : respec des températures 1460° mini  </t>
  </si>
  <si>
    <t>Laboratoire</t>
  </si>
  <si>
    <t>EPL20150126</t>
  </si>
  <si>
    <t>X24031290050</t>
  </si>
  <si>
    <t>ECHANGEUR A PLAQUES P80H x 78</t>
  </si>
  <si>
    <t>performance problem</t>
  </si>
  <si>
    <t>CR66915</t>
  </si>
  <si>
    <t>24802.79.3.4</t>
  </si>
  <si>
    <t>EPL20150135</t>
  </si>
  <si>
    <t>SP00013850001</t>
  </si>
  <si>
    <t>454,03</t>
  </si>
  <si>
    <t>Batterie MC pour traitement Blygold</t>
  </si>
  <si>
    <t xml:space="preserve">pièces endommagées lors de l'application du produit polual xt et par les moyens de manutention </t>
  </si>
  <si>
    <t>EPL20150136</t>
  </si>
  <si>
    <t>pour la commande achat j22998 nous avons reçu 8 vannes 149g056725 et 12 vannes 149g016710 au lieu de 20 vannes 149g056725</t>
  </si>
  <si>
    <t>332,08</t>
  </si>
  <si>
    <t>39,30</t>
  </si>
  <si>
    <t>231986</t>
  </si>
  <si>
    <t>EPL20150138</t>
  </si>
  <si>
    <t>damaged fans</t>
  </si>
  <si>
    <t>1555,84</t>
  </si>
  <si>
    <t>FTC0000324</t>
  </si>
  <si>
    <t>EPL20150139</t>
  </si>
  <si>
    <t>poignée de manoeuvre trop longue</t>
  </si>
  <si>
    <t>231986a</t>
  </si>
  <si>
    <t>EPL20150140</t>
  </si>
  <si>
    <t>1 part doesn't work, 2 parts are noisy</t>
  </si>
  <si>
    <t>583,44</t>
  </si>
  <si>
    <t>EPL20150145</t>
  </si>
  <si>
    <t>EUROFOIL LUX</t>
  </si>
  <si>
    <t>1A</t>
  </si>
  <si>
    <t>FEUILLARD ALU 0,12larg410</t>
  </si>
  <si>
    <t>défaut de plis dans la bobine (voir photos)</t>
  </si>
  <si>
    <t>41451M0007</t>
  </si>
  <si>
    <t>46575</t>
  </si>
  <si>
    <t>EPL20150146</t>
  </si>
  <si>
    <t>batterie MC main gauche alu</t>
  </si>
  <si>
    <t>déformation en onde de la partie cintrée</t>
  </si>
  <si>
    <t>362,59</t>
  </si>
  <si>
    <t>2100905364</t>
  </si>
  <si>
    <t>EPL20150147</t>
  </si>
  <si>
    <t>défaut métallurgique</t>
  </si>
  <si>
    <t>sca000435</t>
  </si>
  <si>
    <t>EPL20150149</t>
  </si>
  <si>
    <t xml:space="preserve">porosité </t>
  </si>
  <si>
    <t>coulée 07-04-15</t>
  </si>
  <si>
    <t>181,50</t>
  </si>
  <si>
    <t>av030319</t>
  </si>
  <si>
    <t>inclusion de sable; bien soufler les moules</t>
  </si>
  <si>
    <t>EPL20150153</t>
  </si>
  <si>
    <t>fuite au niveau d'un bossage</t>
  </si>
  <si>
    <t>135,60</t>
  </si>
  <si>
    <t>av030370</t>
  </si>
  <si>
    <t>présence d'un corps etrangé mirco retassure</t>
  </si>
  <si>
    <t>EPL20150158</t>
  </si>
  <si>
    <t>porosité dans usinage raccord victaulic</t>
  </si>
  <si>
    <t>271,77</t>
  </si>
  <si>
    <t>EPL20150159</t>
  </si>
  <si>
    <t>ne fonctionne pas en ouverture fermeture</t>
  </si>
  <si>
    <t>EPL20150160</t>
  </si>
  <si>
    <t>778,86</t>
  </si>
  <si>
    <t>Batterie MC droite</t>
  </si>
  <si>
    <t>erreur de cintrage</t>
  </si>
  <si>
    <t>141216017-01</t>
  </si>
  <si>
    <t>599,12</t>
  </si>
  <si>
    <t>25765.2.1</t>
  </si>
  <si>
    <t>EPL20150161</t>
  </si>
  <si>
    <t>porosité</t>
  </si>
  <si>
    <t>av030450</t>
  </si>
  <si>
    <t>ras visuemmement</t>
  </si>
  <si>
    <t>EPL20150162</t>
  </si>
  <si>
    <t>manque identification matière</t>
  </si>
  <si>
    <t>123,04</t>
  </si>
  <si>
    <t>information a la fabrication</t>
  </si>
  <si>
    <t>EPL20150163</t>
  </si>
  <si>
    <t>ASSEMBLY; PIPE DN125/FLAN</t>
  </si>
  <si>
    <t>mauvais orientation du manchon taraudé 1/2</t>
  </si>
  <si>
    <t>EPL20150164</t>
  </si>
  <si>
    <t>18-05-15</t>
  </si>
  <si>
    <t>av030532</t>
  </si>
  <si>
    <t>non homogénéité de la matiere</t>
  </si>
  <si>
    <t>EPL20150165</t>
  </si>
  <si>
    <t>19-05-15</t>
  </si>
  <si>
    <t>av030531</t>
  </si>
  <si>
    <t>EPL20150169</t>
  </si>
  <si>
    <t>bride 57341583 mal orientée sur la ligne acier</t>
  </si>
  <si>
    <t xml:space="preserve">lot 133542 ou 133543 </t>
  </si>
  <si>
    <t>AV150031</t>
  </si>
  <si>
    <t>EPL20150174</t>
  </si>
  <si>
    <t>180,89</t>
  </si>
  <si>
    <t>AV030605</t>
  </si>
  <si>
    <t>EPL20150175</t>
  </si>
  <si>
    <t>TETE ENT USI CDS G RTHD</t>
  </si>
  <si>
    <t>185,62</t>
  </si>
  <si>
    <t>AV030606</t>
  </si>
  <si>
    <t>soufflure interne de 10mm</t>
  </si>
  <si>
    <t>EPL20150178</t>
  </si>
  <si>
    <t>the sensor give wrongvalue during our electical test. We were obliged to drain the unit to change the sensor</t>
  </si>
  <si>
    <t>EPL20150182</t>
  </si>
  <si>
    <t>corrosion</t>
  </si>
  <si>
    <t>AC18270, 271, 272, 273, 275, 277</t>
  </si>
  <si>
    <t>1/1/20151</t>
  </si>
  <si>
    <t>EPL20150183</t>
  </si>
  <si>
    <t>AV150702</t>
  </si>
  <si>
    <t>EPL20150185</t>
  </si>
  <si>
    <t>ARCELORMITTA</t>
  </si>
  <si>
    <t>4C</t>
  </si>
  <si>
    <t>libération de tension supérieur à 5 mm</t>
  </si>
  <si>
    <t>948564</t>
  </si>
  <si>
    <t>15031.902.8</t>
  </si>
  <si>
    <t>avoir de 1860€ en attente pour le s pvi 20150185 0186 0199</t>
  </si>
  <si>
    <t>EPL20150186</t>
  </si>
  <si>
    <t>TOLE ACIER REVETU 15</t>
  </si>
  <si>
    <t>planéité supérieur à 5 mm</t>
  </si>
  <si>
    <t>140,12</t>
  </si>
  <si>
    <t>948565</t>
  </si>
  <si>
    <t>EPL20150190</t>
  </si>
  <si>
    <t>fuite lors des tests pneumatiques</t>
  </si>
  <si>
    <t>coulée 070415</t>
  </si>
  <si>
    <t>av0311121</t>
  </si>
  <si>
    <t>EPL20150191</t>
  </si>
  <si>
    <t>ECHG. A PLAQ. DP400-126</t>
  </si>
  <si>
    <t>manque 4 tiges filetées</t>
  </si>
  <si>
    <t>cr67061</t>
  </si>
  <si>
    <t>9203.313.52.1</t>
  </si>
  <si>
    <t>EPL20150192</t>
  </si>
  <si>
    <t>la bride 573415650100 repére 2 du plan est mal soudée,les trous ne sont soudés pas a 42.6°</t>
  </si>
  <si>
    <t>av1500040</t>
  </si>
  <si>
    <t>1/111/2015</t>
  </si>
  <si>
    <t>EPL20150194</t>
  </si>
  <si>
    <t xml:space="preserve">PROFILE BASES RTAF </t>
  </si>
  <si>
    <t>les 2 trous diamètre 10.3 du plan 57346001 page 6 de 8 sont non conformes, ils sont réalisés du côté opposé par rapport a ce que demande le plan</t>
  </si>
  <si>
    <t>87783</t>
  </si>
  <si>
    <t>Le fournisseur a réparé tout les pièces en stock et a éviter d'éventuelle rupture</t>
  </si>
  <si>
    <t>EPL20150195</t>
  </si>
  <si>
    <t>ECHG. A PLAQ. DP300-114</t>
  </si>
  <si>
    <t>absence 4 tiges filetées</t>
  </si>
  <si>
    <t>CR67179</t>
  </si>
  <si>
    <t>24802.147.96</t>
  </si>
  <si>
    <t>EPL20150197</t>
  </si>
  <si>
    <t>l'exv ne s'ouvre pas</t>
  </si>
  <si>
    <t>370,14</t>
  </si>
  <si>
    <t>43293893</t>
  </si>
  <si>
    <t>EPL20150199</t>
  </si>
  <si>
    <t>6,25</t>
  </si>
  <si>
    <t>TOLE ACIER REVETU 25</t>
  </si>
  <si>
    <t>planéité supérieure à 5 mm</t>
  </si>
  <si>
    <t>85,43</t>
  </si>
  <si>
    <t>15031.876.4</t>
  </si>
  <si>
    <t>EPL20150218</t>
  </si>
  <si>
    <t>fuite lors d'un test pneumatique</t>
  </si>
  <si>
    <t>coulée 080715</t>
  </si>
  <si>
    <t>AV031202</t>
  </si>
  <si>
    <t>EPL20150219</t>
  </si>
  <si>
    <t>fuite sur la toile lors du test pneumatique</t>
  </si>
  <si>
    <t>AV031297</t>
  </si>
  <si>
    <t>EPL20150220</t>
  </si>
  <si>
    <t>181,54</t>
  </si>
  <si>
    <t>AV031298</t>
  </si>
  <si>
    <t>EPL20150226</t>
  </si>
  <si>
    <t>13,5</t>
  </si>
  <si>
    <t>libération de tension supérieure à 5 mm</t>
  </si>
  <si>
    <t>9,72</t>
  </si>
  <si>
    <t>952394/395</t>
  </si>
  <si>
    <t>15031.885.3.2</t>
  </si>
  <si>
    <t>EPL20150227</t>
  </si>
  <si>
    <t>15-07-15</t>
  </si>
  <si>
    <t>av0313344</t>
  </si>
  <si>
    <t>1:11/2015</t>
  </si>
  <si>
    <t>DANCIU.R</t>
  </si>
  <si>
    <t>EPL20150230</t>
  </si>
  <si>
    <t>bride repère 2 soudée hors axe</t>
  </si>
  <si>
    <t>av1500039</t>
  </si>
  <si>
    <t>EPL20150231</t>
  </si>
  <si>
    <t>tôle non plane supérieure à 5 mm</t>
  </si>
  <si>
    <t>927,13</t>
  </si>
  <si>
    <t>952395/394</t>
  </si>
  <si>
    <t>15031.906.3.6</t>
  </si>
  <si>
    <t>EPL20150232</t>
  </si>
  <si>
    <t>TOLE GALVA 1500 X 31</t>
  </si>
  <si>
    <t>620,76</t>
  </si>
  <si>
    <t>952394</t>
  </si>
  <si>
    <t>15031.904.6.2</t>
  </si>
  <si>
    <t>EPL20150234</t>
  </si>
  <si>
    <t>VENTR GPF 690/560 D762</t>
  </si>
  <si>
    <t>un enrouelement à la masse</t>
  </si>
  <si>
    <t>ftc000584</t>
  </si>
  <si>
    <t>5402.409.3.2</t>
  </si>
  <si>
    <t>EPL20150242</t>
  </si>
  <si>
    <t>CASSETTE VENT GPF2B 8POLE</t>
  </si>
  <si>
    <t>un enroulement est en court circuit et a la masse</t>
  </si>
  <si>
    <t>EPL20150247</t>
  </si>
  <si>
    <t>LEROY SOMER MOTEURS (E</t>
  </si>
  <si>
    <t>V2 MOT ASYN LSES 100</t>
  </si>
  <si>
    <t>entraxes des trous de fixation ne correspondent pas</t>
  </si>
  <si>
    <t>360,24</t>
  </si>
  <si>
    <t>3792266rm</t>
  </si>
  <si>
    <t>EPL20150255</t>
  </si>
  <si>
    <t>AV031676</t>
  </si>
  <si>
    <t>EPL20150258</t>
  </si>
  <si>
    <t>ArcelorMitta</t>
  </si>
  <si>
    <t>FLANS VIROLES SUP ES &amp; EG</t>
  </si>
  <si>
    <t>manque opération de grenaillage sur une face</t>
  </si>
  <si>
    <t>25110955</t>
  </si>
  <si>
    <t xml:space="preserve">création d'une zone dédiée aux tôles grenaillées </t>
  </si>
  <si>
    <t>EPL20150259</t>
  </si>
  <si>
    <t>FLAN VIROLE INF ES &amp; EG</t>
  </si>
  <si>
    <t>EPL20150261</t>
  </si>
  <si>
    <t>228,25</t>
  </si>
  <si>
    <t>43294046</t>
  </si>
  <si>
    <t>EPL20150269</t>
  </si>
  <si>
    <t>FLAN VIROLE SUP ES &amp; EG</t>
  </si>
  <si>
    <t>manque opération de grenaillage sur face externe</t>
  </si>
  <si>
    <t>EPL20150270</t>
  </si>
  <si>
    <t>EPL20150271</t>
  </si>
  <si>
    <t>24/08/15</t>
  </si>
  <si>
    <t>185,20</t>
  </si>
  <si>
    <t>AV032471</t>
  </si>
  <si>
    <t>EPL20150278</t>
  </si>
  <si>
    <t>AV032470</t>
  </si>
  <si>
    <t>EPL20150281</t>
  </si>
  <si>
    <t>REBOUD-ROCHE</t>
  </si>
  <si>
    <t>182,58</t>
  </si>
  <si>
    <t>Baguettes de brasure brazargent 5034</t>
  </si>
  <si>
    <t>lot de baguettes n° c15174-2b non conforme à nos spécifications</t>
  </si>
  <si>
    <t>LOT C15174-2B</t>
  </si>
  <si>
    <t>810,55</t>
  </si>
  <si>
    <t>AV152245</t>
  </si>
  <si>
    <t>EPL20150282</t>
  </si>
  <si>
    <t>têtes poreuses</t>
  </si>
  <si>
    <t>544,62</t>
  </si>
  <si>
    <t>AV032467</t>
  </si>
  <si>
    <t>EPL20150283</t>
  </si>
  <si>
    <t>AV032468</t>
  </si>
  <si>
    <t>EPL20150284</t>
  </si>
  <si>
    <t>the motor windings are defective</t>
  </si>
  <si>
    <t>serial number BK110003238</t>
  </si>
  <si>
    <t>EPL20150295</t>
  </si>
  <si>
    <t>569,28</t>
  </si>
  <si>
    <t>277014</t>
  </si>
  <si>
    <t>EPL20150297</t>
  </si>
  <si>
    <t>serial number 138125</t>
  </si>
  <si>
    <t>EPL20160017</t>
  </si>
  <si>
    <t>215,79</t>
  </si>
  <si>
    <t>VALVE EXPANSION 3.15.0</t>
  </si>
  <si>
    <t>43294158</t>
  </si>
  <si>
    <t>EPL20160024</t>
  </si>
  <si>
    <t>PE VALVE</t>
  </si>
  <si>
    <t>SP0021790002</t>
  </si>
  <si>
    <t>849,00</t>
  </si>
  <si>
    <t>Valve 518-1</t>
  </si>
  <si>
    <t>not comply weld repair</t>
  </si>
  <si>
    <t>518-1</t>
  </si>
  <si>
    <t>10048</t>
  </si>
  <si>
    <t>ARVIL 2016</t>
  </si>
  <si>
    <t>EPL20160045</t>
  </si>
  <si>
    <t>Label missing and rust on the separator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</si>
</sst>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0\ "/>
  </numFmts>
  <fonts count="28" x14ac:knownFonts="1">
    <font>
      <sz val="10"/>
      <name val="Arial"/>
      <family val="2"/>
    </font>
    <font>
      <sz val="10"/>
      <name val="Arial"/>
      <family val="2"/>
    </font>
    <font>
      <b/>
      <sz val="12"/>
      <name val="Arial"/>
      <family val="2"/>
    </font>
    <font>
      <sz val="12"/>
      <name val="Arial"/>
      <family val="2"/>
    </font>
    <font>
      <b/>
      <sz val="10"/>
      <color theme="0"/>
      <name val="Arial"/>
      <family val="2"/>
    </font>
    <font>
      <b/>
      <sz val="9"/>
      <name val="Arial"/>
      <family val="2"/>
    </font>
    <font>
      <sz val="12"/>
      <name val="Arial Narrow"/>
      <family val="2"/>
    </font>
    <font>
      <sz val="8"/>
      <name val="Arial"/>
      <family val="2"/>
    </font>
    <font>
      <sz val="9"/>
      <name val="Arial"/>
      <family val="2"/>
    </font>
    <font>
      <b/>
      <sz val="10"/>
      <color rgb="FFFF3300"/>
      <name val="Arial"/>
      <family val="2"/>
    </font>
    <font>
      <b/>
      <sz val="8"/>
      <color indexed="10"/>
      <name val="Arial"/>
      <family val="2"/>
    </font>
    <font>
      <b/>
      <sz val="10"/>
      <name val="Arial"/>
      <family val="2"/>
    </font>
    <font>
      <b/>
      <sz val="9"/>
      <color indexed="9"/>
      <name val="Arial"/>
      <family val="2"/>
    </font>
    <font>
      <b/>
      <sz val="9"/>
      <color indexed="10"/>
      <name val="Arial"/>
      <family val="2"/>
    </font>
    <font>
      <b/>
      <sz val="9"/>
      <color indexed="52"/>
      <name val="Arial"/>
      <family val="2"/>
    </font>
    <font>
      <b/>
      <sz val="9"/>
      <color indexed="11"/>
      <name val="Arial"/>
      <family val="2"/>
    </font>
    <font>
      <sz val="9"/>
      <color indexed="81"/>
      <name val="Tahoma"/>
      <family val="2"/>
    </font>
    <font>
      <b/>
      <sz val="9"/>
      <color indexed="81"/>
      <name val="Tahoma"/>
      <family val="2"/>
    </font>
    <font>
      <b/>
      <sz val="8"/>
      <color indexed="81"/>
      <name val="Tahoma"/>
      <family val="2"/>
    </font>
    <font>
      <sz val="8"/>
      <color indexed="81"/>
      <name val="Tahoma"/>
      <family val="2"/>
    </font>
    <font>
      <sz val="10"/>
      <color rgb="FF000000"/>
      <name val="Arial"/>
      <family val="2"/>
    </font>
    <font>
      <sz val="11"/>
      <name val="Arial"/>
      <family val="2"/>
    </font>
    <font>
      <u/>
      <sz val="10"/>
      <color indexed="12"/>
      <name val="Arial"/>
      <family val="2"/>
    </font>
    <font>
      <strike/>
      <sz val="11"/>
      <name val="Arial"/>
      <family val="2"/>
    </font>
    <font>
      <i/>
      <sz val="11"/>
      <color rgb="FF1F497D"/>
      <name val="Arial"/>
      <family val="2"/>
    </font>
    <font>
      <b/>
      <sz val="11"/>
      <color rgb="FF1F497D"/>
      <name val="Arial"/>
      <family val="2"/>
    </font>
    <font>
      <b/>
      <sz val="11"/>
      <name val="Arial"/>
      <family val="2"/>
    </font>
    <font>
      <sz val="11"/>
      <name val="Calibri"/>
      <family val="2"/>
    </font>
  </fonts>
  <fills count="21">
    <fill>
      <patternFill patternType="none"/>
    </fill>
    <fill>
      <patternFill patternType="gray125"/>
    </fill>
    <fill>
      <patternFill patternType="solid">
        <fgColor indexed="42"/>
        <bgColor indexed="64"/>
      </patternFill>
    </fill>
    <fill>
      <patternFill patternType="solid">
        <fgColor indexed="47"/>
        <bgColor indexed="64"/>
      </patternFill>
    </fill>
    <fill>
      <patternFill patternType="solid">
        <fgColor indexed="14"/>
        <bgColor indexed="64"/>
      </patternFill>
    </fill>
    <fill>
      <patternFill patternType="solid">
        <fgColor indexed="15"/>
        <bgColor indexed="64"/>
      </patternFill>
    </fill>
    <fill>
      <patternFill patternType="solid">
        <fgColor theme="8" tint="-0.249977111117893"/>
        <bgColor indexed="64"/>
      </patternFill>
    </fill>
    <fill>
      <patternFill patternType="solid">
        <fgColor rgb="FF25F725"/>
        <bgColor indexed="64"/>
      </patternFill>
    </fill>
    <fill>
      <patternFill patternType="solid">
        <fgColor rgb="FF00FF00"/>
        <bgColor indexed="64"/>
      </patternFill>
    </fill>
    <fill>
      <patternFill patternType="solid">
        <fgColor indexed="10"/>
        <bgColor indexed="64"/>
      </patternFill>
    </fill>
    <fill>
      <patternFill patternType="solid">
        <fgColor indexed="13"/>
        <bgColor indexed="64"/>
      </patternFill>
    </fill>
    <fill>
      <patternFill patternType="solid">
        <fgColor indexed="11"/>
        <bgColor indexed="64"/>
      </patternFill>
    </fill>
    <fill>
      <patternFill patternType="solid">
        <fgColor rgb="FFFFC000"/>
        <bgColor indexed="64"/>
      </patternFill>
    </fill>
    <fill>
      <patternFill patternType="solid">
        <fgColor rgb="FFCCFFCC"/>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rgb="FFFF00FF"/>
        <bgColor indexed="64"/>
      </patternFill>
    </fill>
    <fill>
      <patternFill patternType="solid">
        <fgColor rgb="FF00FFFF"/>
        <bgColor indexed="64"/>
      </patternFill>
    </fill>
    <fill>
      <patternFill patternType="solid">
        <fgColor rgb="FFFF0000"/>
        <bgColor indexed="64"/>
      </patternFill>
    </fill>
    <fill>
      <patternFill patternType="solid">
        <fgColor theme="0"/>
        <bgColor indexed="64"/>
      </patternFill>
    </fill>
    <fill>
      <patternFill patternType="solid">
        <fgColor rgb="FFFFFF00"/>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s>
  <cellStyleXfs count="3">
    <xf numFmtId="0" fontId="0" fillId="0" borderId="0"/>
    <xf numFmtId="0" fontId="1" fillId="0" borderId="0"/>
    <xf numFmtId="0" fontId="22" fillId="0" borderId="0" applyNumberFormat="0" applyFill="0" applyBorder="0" applyAlignment="0" applyProtection="0">
      <alignment vertical="top"/>
      <protection locked="0"/>
    </xf>
  </cellStyleXfs>
  <cellXfs count="232">
    <xf numFmtId="0" fontId="0" fillId="0" borderId="0" xfId="0"/>
    <xf numFmtId="0" fontId="2" fillId="2" borderId="1" xfId="0" applyFont="1" applyFill="1" applyBorder="1" applyAlignment="1" applyProtection="1">
      <alignment horizontal="center" vertical="center" textRotation="90" wrapText="1"/>
    </xf>
    <xf numFmtId="0" fontId="2" fillId="2" borderId="2" xfId="0" applyFont="1" applyFill="1" applyBorder="1" applyAlignment="1" applyProtection="1">
      <alignment horizontal="center" vertical="center" textRotation="90" wrapText="1"/>
    </xf>
    <xf numFmtId="49" fontId="2" fillId="3" borderId="1" xfId="0" applyNumberFormat="1" applyFont="1" applyFill="1" applyBorder="1" applyAlignment="1" applyProtection="1">
      <alignment horizontal="center" vertical="center" textRotation="90" wrapText="1"/>
    </xf>
    <xf numFmtId="14" fontId="2" fillId="2" borderId="1" xfId="0" applyNumberFormat="1" applyFont="1" applyFill="1" applyBorder="1" applyAlignment="1" applyProtection="1">
      <alignment horizontal="center" vertical="center" textRotation="90" wrapText="1"/>
    </xf>
    <xf numFmtId="0" fontId="2" fillId="3" borderId="1" xfId="0" applyNumberFormat="1" applyFont="1" applyFill="1" applyBorder="1" applyAlignment="1" applyProtection="1">
      <alignment horizontal="center" vertical="center" textRotation="90" wrapText="1"/>
    </xf>
    <xf numFmtId="0" fontId="2" fillId="2" borderId="1" xfId="0" applyNumberFormat="1" applyFont="1" applyFill="1" applyBorder="1" applyAlignment="1" applyProtection="1">
      <alignment horizontal="center" vertical="center" textRotation="90" wrapText="1"/>
    </xf>
    <xf numFmtId="2" fontId="2" fillId="3" borderId="1" xfId="0" applyNumberFormat="1" applyFont="1" applyFill="1" applyBorder="1" applyAlignment="1" applyProtection="1">
      <alignment horizontal="center" vertical="center" textRotation="90" wrapText="1"/>
    </xf>
    <xf numFmtId="0" fontId="2" fillId="3" borderId="1" xfId="0" applyFont="1" applyFill="1" applyBorder="1" applyAlignment="1" applyProtection="1">
      <alignment horizontal="center" vertical="center" textRotation="90" wrapText="1"/>
    </xf>
    <xf numFmtId="2" fontId="2" fillId="4" borderId="1" xfId="0" applyNumberFormat="1" applyFont="1" applyFill="1" applyBorder="1" applyAlignment="1" applyProtection="1">
      <alignment horizontal="center" vertical="center" textRotation="90" wrapText="1"/>
    </xf>
    <xf numFmtId="2" fontId="2" fillId="4" borderId="3" xfId="0" applyNumberFormat="1" applyFont="1" applyFill="1" applyBorder="1" applyAlignment="1" applyProtection="1">
      <alignment horizontal="center" vertical="center" textRotation="90" wrapText="1"/>
    </xf>
    <xf numFmtId="2" fontId="2" fillId="5" borderId="2" xfId="0" applyNumberFormat="1" applyFont="1" applyFill="1" applyBorder="1" applyAlignment="1" applyProtection="1">
      <alignment horizontal="center" vertical="center" textRotation="90" wrapText="1"/>
    </xf>
    <xf numFmtId="49" fontId="2" fillId="4" borderId="1" xfId="0" applyNumberFormat="1" applyFont="1" applyFill="1" applyBorder="1" applyAlignment="1" applyProtection="1">
      <alignment horizontal="center" vertical="center" textRotation="90" wrapText="1"/>
    </xf>
    <xf numFmtId="14" fontId="2" fillId="4" borderId="1" xfId="0" applyNumberFormat="1" applyFont="1" applyFill="1" applyBorder="1" applyAlignment="1" applyProtection="1">
      <alignment horizontal="center" vertical="center" textRotation="90" wrapText="1"/>
    </xf>
    <xf numFmtId="0" fontId="2" fillId="4" borderId="1" xfId="0" applyFont="1" applyFill="1" applyBorder="1" applyAlignment="1" applyProtection="1">
      <alignment horizontal="center" vertical="center" textRotation="90" wrapText="1"/>
    </xf>
    <xf numFmtId="0" fontId="3" fillId="0" borderId="1" xfId="0" applyFont="1" applyBorder="1" applyAlignment="1" applyProtection="1">
      <alignment horizontal="center" vertical="center" textRotation="90" wrapText="1"/>
    </xf>
    <xf numFmtId="0" fontId="4" fillId="6" borderId="4" xfId="0" applyFont="1" applyFill="1" applyBorder="1" applyAlignment="1" applyProtection="1">
      <alignment horizontal="center" vertical="center" textRotation="90" wrapText="1"/>
    </xf>
    <xf numFmtId="0" fontId="4" fillId="6" borderId="5" xfId="0" applyFont="1" applyFill="1" applyBorder="1" applyAlignment="1" applyProtection="1">
      <alignment horizontal="center" vertical="center" textRotation="90" wrapText="1"/>
    </xf>
    <xf numFmtId="0" fontId="4" fillId="6" borderId="6" xfId="0" applyFont="1" applyFill="1" applyBorder="1" applyAlignment="1" applyProtection="1">
      <alignment horizontal="center" vertical="center" textRotation="90" wrapText="1"/>
    </xf>
    <xf numFmtId="0" fontId="4" fillId="6" borderId="7" xfId="0" applyFont="1" applyFill="1" applyBorder="1" applyAlignment="1" applyProtection="1">
      <alignment horizontal="center" vertical="center" textRotation="90" wrapText="1"/>
    </xf>
    <xf numFmtId="0" fontId="5" fillId="6" borderId="8" xfId="0" applyFont="1" applyFill="1" applyBorder="1" applyAlignment="1" applyProtection="1">
      <alignment horizontal="left" vertical="center" textRotation="90" wrapText="1"/>
    </xf>
    <xf numFmtId="0" fontId="3" fillId="0" borderId="2" xfId="0" applyFont="1" applyBorder="1" applyAlignment="1" applyProtection="1">
      <alignment horizontal="center" vertical="center" textRotation="90" wrapText="1"/>
    </xf>
    <xf numFmtId="0" fontId="6" fillId="0" borderId="1" xfId="0" applyFont="1" applyBorder="1" applyAlignment="1" applyProtection="1">
      <alignment horizontal="center" vertical="center" textRotation="90" wrapText="1"/>
    </xf>
    <xf numFmtId="0" fontId="7" fillId="2" borderId="9" xfId="0" applyFont="1" applyFill="1" applyBorder="1" applyAlignment="1" applyProtection="1">
      <alignment horizontal="center" vertical="center"/>
    </xf>
    <xf numFmtId="0" fontId="7" fillId="2" borderId="9" xfId="0" applyFont="1" applyFill="1" applyBorder="1" applyAlignment="1" applyProtection="1">
      <alignment horizontal="center" vertical="center" wrapText="1"/>
    </xf>
    <xf numFmtId="0" fontId="8" fillId="3" borderId="9" xfId="0" applyFont="1" applyFill="1" applyBorder="1" applyAlignment="1" applyProtection="1">
      <alignment horizontal="center" vertical="center" wrapText="1"/>
    </xf>
    <xf numFmtId="0" fontId="8" fillId="3" borderId="9" xfId="0" applyNumberFormat="1" applyFont="1" applyFill="1" applyBorder="1" applyAlignment="1" applyProtection="1">
      <alignment horizontal="center" vertical="center" wrapText="1"/>
    </xf>
    <xf numFmtId="0" fontId="7" fillId="2" borderId="9" xfId="0" applyNumberFormat="1" applyFont="1" applyFill="1" applyBorder="1" applyAlignment="1" applyProtection="1">
      <alignment horizontal="center" vertical="center" wrapText="1"/>
    </xf>
    <xf numFmtId="0" fontId="7" fillId="3" borderId="9" xfId="0" applyNumberFormat="1" applyFont="1" applyFill="1" applyBorder="1" applyAlignment="1" applyProtection="1">
      <alignment horizontal="center" vertical="center" wrapText="1"/>
    </xf>
    <xf numFmtId="2" fontId="7" fillId="3" borderId="9" xfId="0" applyNumberFormat="1" applyFont="1" applyFill="1" applyBorder="1" applyAlignment="1" applyProtection="1">
      <alignment horizontal="center" vertical="center" wrapText="1"/>
    </xf>
    <xf numFmtId="0" fontId="7" fillId="3" borderId="9" xfId="0" applyFont="1" applyFill="1" applyBorder="1" applyAlignment="1" applyProtection="1">
      <alignment horizontal="center" vertical="center" wrapText="1"/>
    </xf>
    <xf numFmtId="2" fontId="7" fillId="4" borderId="9" xfId="0" applyNumberFormat="1" applyFont="1" applyFill="1" applyBorder="1" applyAlignment="1" applyProtection="1">
      <alignment horizontal="center" vertical="center" wrapText="1"/>
    </xf>
    <xf numFmtId="2" fontId="7" fillId="2" borderId="9" xfId="0" applyNumberFormat="1" applyFont="1" applyFill="1" applyBorder="1" applyAlignment="1" applyProtection="1">
      <alignment horizontal="center" vertical="center" wrapText="1"/>
    </xf>
    <xf numFmtId="2" fontId="7" fillId="5" borderId="9" xfId="0" applyNumberFormat="1" applyFont="1" applyFill="1" applyBorder="1" applyAlignment="1" applyProtection="1">
      <alignment horizontal="center" vertical="center" wrapText="1"/>
    </xf>
    <xf numFmtId="49" fontId="7" fillId="4" borderId="9" xfId="0" applyNumberFormat="1" applyFont="1" applyFill="1" applyBorder="1" applyAlignment="1" applyProtection="1">
      <alignment horizontal="center" vertical="center" wrapText="1"/>
    </xf>
    <xf numFmtId="14" fontId="7" fillId="4" borderId="9" xfId="0" applyNumberFormat="1" applyFont="1" applyFill="1" applyBorder="1" applyAlignment="1" applyProtection="1">
      <alignment horizontal="center" vertical="center" wrapText="1"/>
    </xf>
    <xf numFmtId="0" fontId="7" fillId="4" borderId="9" xfId="0" applyFont="1" applyFill="1" applyBorder="1" applyAlignment="1" applyProtection="1">
      <alignment horizontal="center" vertical="center" wrapText="1"/>
    </xf>
    <xf numFmtId="0" fontId="7" fillId="0" borderId="9" xfId="0" applyFont="1" applyFill="1" applyBorder="1" applyAlignment="1" applyProtection="1">
      <alignment horizontal="center" vertical="center" wrapText="1"/>
    </xf>
    <xf numFmtId="164" fontId="7" fillId="2" borderId="9" xfId="0" applyNumberFormat="1" applyFont="1" applyFill="1" applyBorder="1" applyAlignment="1" applyProtection="1">
      <alignment horizontal="center" vertical="center" wrapText="1"/>
    </xf>
    <xf numFmtId="14" fontId="7" fillId="7" borderId="9" xfId="0" applyNumberFormat="1" applyFont="1" applyFill="1" applyBorder="1" applyAlignment="1" applyProtection="1">
      <alignment horizontal="center" vertical="center"/>
    </xf>
    <xf numFmtId="14" fontId="7" fillId="8" borderId="9" xfId="0" applyNumberFormat="1" applyFont="1" applyFill="1" applyBorder="1" applyAlignment="1" applyProtection="1">
      <alignment horizontal="center" vertical="center"/>
    </xf>
    <xf numFmtId="0" fontId="7" fillId="9" borderId="9" xfId="0" applyFont="1" applyFill="1" applyBorder="1" applyAlignment="1" applyProtection="1">
      <alignment horizontal="center" vertical="center"/>
    </xf>
    <xf numFmtId="0" fontId="7" fillId="0" borderId="9" xfId="0" applyFont="1" applyFill="1" applyBorder="1" applyAlignment="1" applyProtection="1">
      <alignment horizontal="center" vertical="center"/>
    </xf>
    <xf numFmtId="0" fontId="9" fillId="9" borderId="9" xfId="0" applyFont="1" applyFill="1" applyBorder="1" applyAlignment="1" applyProtection="1">
      <alignment horizontal="center" vertical="center"/>
    </xf>
    <xf numFmtId="0" fontId="7" fillId="0" borderId="3" xfId="0" applyFont="1" applyFill="1" applyBorder="1" applyAlignment="1" applyProtection="1">
      <alignment horizontal="center" vertical="center"/>
    </xf>
    <xf numFmtId="0" fontId="7" fillId="0" borderId="1" xfId="0" applyFont="1" applyFill="1" applyBorder="1" applyAlignment="1" applyProtection="1">
      <alignment horizontal="center" vertical="center"/>
    </xf>
    <xf numFmtId="14" fontId="7" fillId="9" borderId="9" xfId="0" applyNumberFormat="1" applyFont="1" applyFill="1" applyBorder="1" applyAlignment="1" applyProtection="1">
      <alignment horizontal="center" vertical="center"/>
    </xf>
    <xf numFmtId="0" fontId="7" fillId="8" borderId="9" xfId="0" applyFont="1" applyFill="1" applyBorder="1" applyAlignment="1" applyProtection="1">
      <alignment horizontal="center" vertical="center"/>
    </xf>
    <xf numFmtId="0" fontId="7" fillId="7" borderId="9"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7" fillId="2" borderId="1" xfId="0" applyFont="1" applyFill="1" applyBorder="1" applyAlignment="1" applyProtection="1">
      <alignment horizontal="center" vertical="center"/>
    </xf>
    <xf numFmtId="0" fontId="7" fillId="2" borderId="1" xfId="0" applyFont="1" applyFill="1" applyBorder="1" applyAlignment="1" applyProtection="1">
      <alignment horizontal="center" vertical="center" wrapText="1"/>
    </xf>
    <xf numFmtId="0" fontId="8" fillId="3" borderId="1" xfId="0" applyFont="1" applyFill="1" applyBorder="1" applyAlignment="1" applyProtection="1">
      <alignment horizontal="center" vertical="center" wrapText="1"/>
    </xf>
    <xf numFmtId="0" fontId="8" fillId="3" borderId="1" xfId="0" applyNumberFormat="1" applyFont="1" applyFill="1" applyBorder="1" applyAlignment="1" applyProtection="1">
      <alignment horizontal="center" vertical="center" wrapText="1"/>
    </xf>
    <xf numFmtId="0" fontId="7" fillId="2" borderId="1" xfId="0" applyNumberFormat="1" applyFont="1" applyFill="1" applyBorder="1" applyAlignment="1" applyProtection="1">
      <alignment horizontal="center" vertical="center" wrapText="1"/>
    </xf>
    <xf numFmtId="0" fontId="7" fillId="3" borderId="1" xfId="0" applyNumberFormat="1" applyFont="1" applyFill="1" applyBorder="1" applyAlignment="1" applyProtection="1">
      <alignment horizontal="center" vertical="center" wrapText="1"/>
    </xf>
    <xf numFmtId="2" fontId="7" fillId="3" borderId="1" xfId="0" applyNumberFormat="1" applyFont="1" applyFill="1" applyBorder="1" applyAlignment="1" applyProtection="1">
      <alignment horizontal="center" vertical="center" wrapText="1"/>
    </xf>
    <xf numFmtId="0" fontId="7" fillId="3" borderId="1" xfId="0" applyFont="1" applyFill="1" applyBorder="1" applyAlignment="1" applyProtection="1">
      <alignment horizontal="center" vertical="center" wrapText="1"/>
    </xf>
    <xf numFmtId="2" fontId="7" fillId="4" borderId="1" xfId="0" applyNumberFormat="1" applyFont="1" applyFill="1" applyBorder="1" applyAlignment="1" applyProtection="1">
      <alignment horizontal="center" vertical="center" wrapText="1"/>
    </xf>
    <xf numFmtId="2" fontId="7" fillId="2" borderId="1" xfId="0" applyNumberFormat="1" applyFont="1" applyFill="1" applyBorder="1" applyAlignment="1" applyProtection="1">
      <alignment horizontal="center" vertical="center" wrapText="1"/>
    </xf>
    <xf numFmtId="2" fontId="7" fillId="5" borderId="1" xfId="0" applyNumberFormat="1" applyFont="1" applyFill="1" applyBorder="1" applyAlignment="1" applyProtection="1">
      <alignment horizontal="center" vertical="center" wrapText="1"/>
    </xf>
    <xf numFmtId="49" fontId="7" fillId="4" borderId="1" xfId="0" applyNumberFormat="1" applyFont="1" applyFill="1" applyBorder="1" applyAlignment="1" applyProtection="1">
      <alignment horizontal="center" vertical="center" wrapText="1"/>
    </xf>
    <xf numFmtId="14" fontId="7" fillId="4" borderId="1" xfId="0" applyNumberFormat="1"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7" fillId="0" borderId="1" xfId="0" applyFont="1" applyFill="1" applyBorder="1" applyAlignment="1" applyProtection="1">
      <alignment horizontal="center" vertical="center" wrapText="1"/>
    </xf>
    <xf numFmtId="164" fontId="7" fillId="2" borderId="1" xfId="0" applyNumberFormat="1" applyFont="1" applyFill="1" applyBorder="1" applyAlignment="1" applyProtection="1">
      <alignment horizontal="center" vertical="center" wrapText="1"/>
    </xf>
    <xf numFmtId="14" fontId="7" fillId="7" borderId="1" xfId="0" applyNumberFormat="1" applyFont="1" applyFill="1" applyBorder="1" applyAlignment="1" applyProtection="1">
      <alignment horizontal="center" vertical="center"/>
    </xf>
    <xf numFmtId="0" fontId="7" fillId="7" borderId="1" xfId="0" applyFont="1" applyFill="1" applyBorder="1" applyAlignment="1" applyProtection="1">
      <alignment horizontal="center" vertical="center"/>
    </xf>
    <xf numFmtId="0" fontId="9" fillId="9" borderId="1" xfId="0" applyFont="1" applyFill="1" applyBorder="1" applyAlignment="1" applyProtection="1">
      <alignment horizontal="center" vertical="center"/>
    </xf>
    <xf numFmtId="0" fontId="7" fillId="10" borderId="9" xfId="0" applyFont="1" applyFill="1" applyBorder="1" applyAlignment="1" applyProtection="1">
      <alignment horizontal="center" vertical="center" wrapText="1"/>
    </xf>
    <xf numFmtId="0" fontId="7" fillId="10" borderId="9" xfId="0" applyNumberFormat="1" applyFont="1" applyFill="1" applyBorder="1" applyAlignment="1" applyProtection="1">
      <alignment horizontal="center" vertical="center" wrapText="1"/>
    </xf>
    <xf numFmtId="0" fontId="7" fillId="7" borderId="9" xfId="0" applyFont="1" applyFill="1" applyBorder="1" applyAlignment="1" applyProtection="1">
      <alignment horizontal="center" vertical="center" wrapText="1"/>
    </xf>
    <xf numFmtId="0" fontId="10" fillId="2" borderId="9" xfId="0" applyFont="1" applyFill="1" applyBorder="1" applyAlignment="1" applyProtection="1">
      <alignment horizontal="center" vertical="center" wrapText="1"/>
    </xf>
    <xf numFmtId="14" fontId="7" fillId="11" borderId="9" xfId="0" applyNumberFormat="1" applyFont="1" applyFill="1" applyBorder="1" applyAlignment="1" applyProtection="1">
      <alignment horizontal="center" vertical="center"/>
    </xf>
    <xf numFmtId="1" fontId="7" fillId="10" borderId="9" xfId="0" applyNumberFormat="1" applyFont="1" applyFill="1" applyBorder="1" applyAlignment="1" applyProtection="1">
      <alignment horizontal="center" vertical="center" wrapText="1"/>
    </xf>
    <xf numFmtId="0" fontId="9" fillId="7" borderId="9" xfId="0" applyFont="1" applyFill="1" applyBorder="1" applyAlignment="1" applyProtection="1">
      <alignment horizontal="center" vertical="center"/>
    </xf>
    <xf numFmtId="14" fontId="7" fillId="9" borderId="1" xfId="0" applyNumberFormat="1" applyFont="1" applyFill="1" applyBorder="1" applyAlignment="1" applyProtection="1">
      <alignment horizontal="center" vertical="center"/>
    </xf>
    <xf numFmtId="0" fontId="7" fillId="9" borderId="1" xfId="0" applyFont="1" applyFill="1" applyBorder="1" applyAlignment="1" applyProtection="1">
      <alignment horizontal="center" vertical="center"/>
    </xf>
    <xf numFmtId="0" fontId="9" fillId="12" borderId="9" xfId="0" applyFont="1" applyFill="1" applyBorder="1" applyAlignment="1" applyProtection="1">
      <alignment horizontal="center" vertical="center"/>
    </xf>
    <xf numFmtId="14" fontId="7" fillId="2" borderId="9" xfId="0" applyNumberFormat="1" applyFont="1" applyFill="1" applyBorder="1" applyAlignment="1" applyProtection="1">
      <alignment horizontal="center" vertical="center"/>
    </xf>
    <xf numFmtId="3" fontId="7" fillId="2" borderId="9" xfId="0" applyNumberFormat="1" applyFont="1" applyFill="1" applyBorder="1" applyAlignment="1" applyProtection="1">
      <alignment horizontal="center" vertical="center" wrapText="1"/>
    </xf>
    <xf numFmtId="0" fontId="7" fillId="13" borderId="9" xfId="0" applyFont="1" applyFill="1" applyBorder="1" applyAlignment="1" applyProtection="1">
      <alignment horizontal="center" vertical="center" wrapText="1"/>
    </xf>
    <xf numFmtId="0" fontId="7" fillId="13" borderId="9" xfId="0" applyNumberFormat="1" applyFont="1" applyFill="1" applyBorder="1" applyAlignment="1" applyProtection="1">
      <alignment horizontal="center" vertical="center" wrapText="1"/>
    </xf>
    <xf numFmtId="0" fontId="7" fillId="10" borderId="1" xfId="0" applyFont="1" applyFill="1" applyBorder="1" applyAlignment="1" applyProtection="1">
      <alignment horizontal="center" vertical="center" wrapText="1"/>
    </xf>
    <xf numFmtId="0" fontId="7" fillId="10" borderId="1" xfId="0" applyNumberFormat="1" applyFont="1" applyFill="1" applyBorder="1" applyAlignment="1" applyProtection="1">
      <alignment horizontal="center" vertical="center" wrapText="1"/>
    </xf>
    <xf numFmtId="0" fontId="7" fillId="0" borderId="0" xfId="0" applyFont="1" applyFill="1" applyBorder="1" applyAlignment="1" applyProtection="1">
      <alignment horizontal="center" vertical="center" wrapText="1"/>
    </xf>
    <xf numFmtId="0" fontId="8" fillId="0" borderId="0" xfId="0" applyFont="1" applyFill="1" applyBorder="1" applyAlignment="1" applyProtection="1">
      <alignment horizontal="center" vertical="center" wrapText="1"/>
    </xf>
    <xf numFmtId="14" fontId="7" fillId="0" borderId="0" xfId="0" applyNumberFormat="1" applyFont="1" applyFill="1" applyBorder="1" applyAlignment="1" applyProtection="1">
      <alignment horizontal="center" vertical="center" wrapText="1"/>
    </xf>
    <xf numFmtId="0" fontId="8" fillId="0" borderId="0" xfId="0" applyNumberFormat="1" applyFont="1" applyFill="1" applyBorder="1" applyAlignment="1" applyProtection="1">
      <alignment horizontal="center" vertical="center" wrapText="1"/>
    </xf>
    <xf numFmtId="0" fontId="7" fillId="0" borderId="0" xfId="0" applyNumberFormat="1" applyFont="1" applyFill="1" applyBorder="1" applyAlignment="1" applyProtection="1">
      <alignment horizontal="center" vertical="center" wrapText="1"/>
    </xf>
    <xf numFmtId="2" fontId="7" fillId="0" borderId="0" xfId="0" applyNumberFormat="1" applyFont="1" applyFill="1" applyBorder="1" applyAlignment="1" applyProtection="1">
      <alignment horizontal="center" vertical="center" wrapText="1"/>
    </xf>
    <xf numFmtId="0" fontId="7" fillId="0" borderId="0" xfId="0" applyFont="1" applyFill="1" applyBorder="1" applyAlignment="1" applyProtection="1">
      <alignment horizontal="left" vertical="center" wrapText="1"/>
    </xf>
    <xf numFmtId="49" fontId="7" fillId="0" borderId="0" xfId="0" applyNumberFormat="1" applyFont="1" applyFill="1" applyBorder="1" applyAlignment="1" applyProtection="1">
      <alignment horizontal="center" vertical="center" wrapText="1"/>
    </xf>
    <xf numFmtId="14" fontId="7" fillId="0" borderId="0" xfId="0" applyNumberFormat="1" applyFont="1" applyFill="1" applyBorder="1" applyAlignment="1" applyProtection="1">
      <alignment horizontal="center" vertical="center"/>
    </xf>
    <xf numFmtId="0" fontId="9" fillId="0" borderId="10" xfId="0" applyFont="1" applyFill="1" applyBorder="1" applyAlignment="1" applyProtection="1">
      <alignment horizontal="center" vertical="center"/>
    </xf>
    <xf numFmtId="0" fontId="7" fillId="0" borderId="0" xfId="0" applyFont="1" applyFill="1" applyBorder="1" applyAlignment="1" applyProtection="1">
      <alignment horizontal="left" vertical="center"/>
    </xf>
    <xf numFmtId="0" fontId="6" fillId="0" borderId="11" xfId="0" applyFont="1" applyBorder="1" applyAlignment="1" applyProtection="1">
      <alignment horizontal="center" vertical="center" textRotation="90" wrapText="1"/>
    </xf>
    <xf numFmtId="0" fontId="6" fillId="0" borderId="11" xfId="0" applyFont="1" applyBorder="1" applyAlignment="1" applyProtection="1">
      <alignment horizontal="left" vertical="center" textRotation="90" wrapText="1"/>
    </xf>
    <xf numFmtId="0" fontId="0" fillId="0" borderId="0" xfId="0" applyAlignment="1">
      <alignment wrapText="1"/>
    </xf>
    <xf numFmtId="14" fontId="7" fillId="2" borderId="9" xfId="0" applyNumberFormat="1" applyFont="1" applyFill="1" applyBorder="1" applyAlignment="1" applyProtection="1">
      <alignment horizontal="center" vertical="center" wrapText="1"/>
    </xf>
    <xf numFmtId="14" fontId="7" fillId="2" borderId="1" xfId="0" applyNumberFormat="1" applyFont="1" applyFill="1" applyBorder="1" applyAlignment="1" applyProtection="1">
      <alignment horizontal="center" vertical="center" wrapText="1"/>
    </xf>
    <xf numFmtId="0" fontId="21" fillId="0" borderId="0" xfId="0" applyFont="1" applyFill="1"/>
    <xf numFmtId="0" fontId="1" fillId="0" borderId="0" xfId="0" applyFont="1"/>
    <xf numFmtId="0" fontId="22" fillId="0" borderId="0" xfId="2" applyAlignment="1" applyProtection="1"/>
    <xf numFmtId="0" fontId="21" fillId="0" borderId="0" xfId="0" applyFont="1" applyFill="1" applyBorder="1"/>
    <xf numFmtId="0" fontId="21" fillId="0" borderId="1" xfId="0" applyFont="1" applyFill="1" applyBorder="1"/>
    <xf numFmtId="0" fontId="0" fillId="0" borderId="0" xfId="0" quotePrefix="1"/>
    <xf numFmtId="0" fontId="0" fillId="0" borderId="0" xfId="0" quotePrefix="1" applyAlignment="1">
      <alignment wrapText="1"/>
    </xf>
    <xf numFmtId="0" fontId="23" fillId="0" borderId="0" xfId="0" applyFont="1" applyFill="1"/>
    <xf numFmtId="0" fontId="0" fillId="0" borderId="1" xfId="0" applyBorder="1"/>
    <xf numFmtId="2" fontId="0" fillId="0" borderId="0" xfId="0" applyNumberFormat="1"/>
    <xf numFmtId="0" fontId="24" fillId="0" borderId="0" xfId="0" applyFont="1" applyAlignment="1">
      <alignment vertical="center"/>
    </xf>
    <xf numFmtId="0" fontId="23" fillId="0" borderId="1" xfId="0" applyFont="1" applyFill="1" applyBorder="1"/>
    <xf numFmtId="0" fontId="26" fillId="0" borderId="0" xfId="0" applyFont="1" applyFill="1" applyAlignment="1">
      <alignment horizontal="center"/>
    </xf>
    <xf numFmtId="0" fontId="9" fillId="0" borderId="1" xfId="1" applyFont="1" applyFill="1" applyBorder="1" applyAlignment="1" applyProtection="1">
      <alignment horizontal="center" vertical="center"/>
    </xf>
    <xf numFmtId="0" fontId="7" fillId="0" borderId="12" xfId="0" applyFont="1" applyFill="1" applyBorder="1" applyAlignment="1" applyProtection="1">
      <alignment horizontal="center" vertical="center"/>
    </xf>
    <xf numFmtId="2" fontId="7" fillId="0" borderId="1" xfId="0" applyNumberFormat="1" applyFont="1" applyFill="1" applyBorder="1" applyAlignment="1" applyProtection="1">
      <alignment horizontal="center" vertical="center"/>
    </xf>
    <xf numFmtId="49" fontId="7" fillId="0" borderId="0" xfId="0" applyNumberFormat="1" applyFont="1" applyFill="1" applyBorder="1" applyAlignment="1" applyProtection="1">
      <alignment horizontal="left" vertical="center"/>
    </xf>
    <xf numFmtId="0" fontId="8" fillId="2" borderId="12" xfId="1" applyFont="1" applyFill="1" applyBorder="1" applyAlignment="1" applyProtection="1">
      <alignment horizontal="center" vertical="center" wrapText="1"/>
      <protection locked="0"/>
    </xf>
    <xf numFmtId="14" fontId="7" fillId="8" borderId="1" xfId="1" applyNumberFormat="1" applyFont="1" applyFill="1" applyBorder="1" applyAlignment="1">
      <alignment horizontal="center" vertical="center"/>
    </xf>
    <xf numFmtId="0" fontId="7" fillId="0" borderId="9" xfId="0" applyFont="1" applyFill="1" applyBorder="1" applyAlignment="1" applyProtection="1">
      <alignment horizontal="left" vertical="center" wrapText="1"/>
    </xf>
    <xf numFmtId="0" fontId="9" fillId="8" borderId="9" xfId="0" applyFont="1" applyFill="1" applyBorder="1" applyAlignment="1" applyProtection="1">
      <alignment horizontal="center" vertical="center"/>
    </xf>
    <xf numFmtId="0" fontId="1" fillId="0" borderId="1" xfId="0" applyFont="1" applyBorder="1"/>
    <xf numFmtId="0" fontId="8" fillId="2" borderId="12" xfId="1" applyFont="1" applyFill="1" applyBorder="1" applyAlignment="1" applyProtection="1">
      <alignment horizontal="center" vertical="center"/>
      <protection locked="0"/>
    </xf>
    <xf numFmtId="0" fontId="7" fillId="0" borderId="9" xfId="0" applyFont="1" applyFill="1" applyBorder="1" applyAlignment="1" applyProtection="1">
      <alignment horizontal="left" vertical="center"/>
    </xf>
    <xf numFmtId="0" fontId="7" fillId="0" borderId="1" xfId="1" applyFont="1" applyFill="1" applyBorder="1" applyAlignment="1" applyProtection="1">
      <alignment horizontal="center" vertical="center" wrapText="1"/>
    </xf>
    <xf numFmtId="0" fontId="8" fillId="3" borderId="9" xfId="1" applyFont="1" applyFill="1" applyBorder="1" applyAlignment="1">
      <alignment horizontal="center" vertical="center" wrapText="1"/>
    </xf>
    <xf numFmtId="14" fontId="7" fillId="2" borderId="13" xfId="1" applyNumberFormat="1" applyFont="1" applyFill="1" applyBorder="1" applyAlignment="1" applyProtection="1">
      <alignment horizontal="center" vertical="center" wrapText="1"/>
      <protection locked="0"/>
    </xf>
    <xf numFmtId="0" fontId="8" fillId="3" borderId="9" xfId="1" applyNumberFormat="1" applyFont="1" applyFill="1" applyBorder="1" applyAlignment="1">
      <alignment horizontal="center" vertical="center" wrapText="1"/>
    </xf>
    <xf numFmtId="49" fontId="8" fillId="2" borderId="13" xfId="1" applyNumberFormat="1" applyFont="1" applyFill="1" applyBorder="1" applyAlignment="1" applyProtection="1">
      <alignment horizontal="center" vertical="center" wrapText="1"/>
      <protection locked="0"/>
    </xf>
    <xf numFmtId="49" fontId="8" fillId="2" borderId="12" xfId="1" applyNumberFormat="1" applyFont="1" applyFill="1" applyBorder="1" applyAlignment="1" applyProtection="1">
      <alignment horizontal="center" vertical="center" wrapText="1"/>
      <protection locked="0"/>
    </xf>
    <xf numFmtId="0" fontId="8" fillId="2" borderId="13" xfId="1" applyNumberFormat="1" applyFont="1" applyFill="1" applyBorder="1" applyAlignment="1" applyProtection="1">
      <alignment horizontal="center" vertical="center" wrapText="1"/>
      <protection locked="0"/>
    </xf>
    <xf numFmtId="0" fontId="8" fillId="3" borderId="12" xfId="1" applyNumberFormat="1" applyFont="1" applyFill="1" applyBorder="1" applyAlignment="1">
      <alignment horizontal="center" vertical="center" wrapText="1"/>
    </xf>
    <xf numFmtId="2" fontId="8" fillId="3" borderId="12" xfId="1" applyNumberFormat="1" applyFont="1" applyFill="1" applyBorder="1" applyAlignment="1">
      <alignment horizontal="center" vertical="center" wrapText="1"/>
    </xf>
    <xf numFmtId="0" fontId="8" fillId="2" borderId="13" xfId="1" applyFont="1" applyFill="1" applyBorder="1" applyAlignment="1" applyProtection="1">
      <alignment horizontal="center" vertical="center" wrapText="1" shrinkToFit="1"/>
      <protection locked="0"/>
    </xf>
    <xf numFmtId="0" fontId="8" fillId="2" borderId="12" xfId="1" applyFont="1" applyFill="1" applyBorder="1" applyAlignment="1" applyProtection="1">
      <alignment horizontal="center" vertical="center" wrapText="1"/>
    </xf>
    <xf numFmtId="0" fontId="8" fillId="4" borderId="9" xfId="1" applyNumberFormat="1" applyFont="1" applyFill="1" applyBorder="1" applyAlignment="1" applyProtection="1">
      <alignment horizontal="center" vertical="center" wrapText="1"/>
      <protection locked="0"/>
    </xf>
    <xf numFmtId="2" fontId="8" fillId="2" borderId="13" xfId="1" applyNumberFormat="1" applyFont="1" applyFill="1" applyBorder="1" applyAlignment="1" applyProtection="1">
      <alignment horizontal="center" vertical="center" wrapText="1"/>
      <protection locked="0"/>
    </xf>
    <xf numFmtId="0" fontId="7" fillId="4" borderId="12" xfId="1" applyNumberFormat="1" applyFont="1" applyFill="1" applyBorder="1" applyAlignment="1" applyProtection="1">
      <alignment horizontal="center" vertical="center" wrapText="1"/>
      <protection locked="0"/>
    </xf>
    <xf numFmtId="2" fontId="7" fillId="5" borderId="12" xfId="1" applyNumberFormat="1" applyFont="1" applyFill="1" applyBorder="1" applyAlignment="1" applyProtection="1">
      <alignment horizontal="center" vertical="center" wrapText="1"/>
      <protection locked="0"/>
    </xf>
    <xf numFmtId="49" fontId="7" fillId="4" borderId="12" xfId="1" applyNumberFormat="1" applyFont="1" applyFill="1" applyBorder="1" applyAlignment="1" applyProtection="1">
      <alignment horizontal="center" vertical="center" wrapText="1"/>
      <protection locked="0"/>
    </xf>
    <xf numFmtId="14" fontId="7" fillId="4" borderId="9" xfId="1" applyNumberFormat="1" applyFont="1" applyFill="1" applyBorder="1" applyAlignment="1" applyProtection="1">
      <alignment horizontal="center" vertical="center" wrapText="1"/>
      <protection locked="0"/>
    </xf>
    <xf numFmtId="0" fontId="7" fillId="2" borderId="13" xfId="1" applyFont="1" applyFill="1" applyBorder="1" applyAlignment="1" applyProtection="1">
      <alignment horizontal="center" vertical="center" wrapText="1"/>
      <protection locked="0"/>
    </xf>
    <xf numFmtId="0" fontId="7" fillId="4" borderId="12" xfId="1" applyFont="1" applyFill="1" applyBorder="1" applyAlignment="1" applyProtection="1">
      <alignment horizontal="center" vertical="center" wrapText="1"/>
      <protection locked="0"/>
    </xf>
    <xf numFmtId="0" fontId="7" fillId="4" borderId="9" xfId="1" applyFont="1" applyFill="1" applyBorder="1" applyAlignment="1" applyProtection="1">
      <alignment horizontal="center" vertical="center" wrapText="1"/>
      <protection locked="0"/>
    </xf>
    <xf numFmtId="0" fontId="7" fillId="3" borderId="12" xfId="1" applyFont="1" applyFill="1" applyBorder="1" applyAlignment="1">
      <alignment horizontal="center" vertical="center" wrapText="1"/>
    </xf>
    <xf numFmtId="164" fontId="7" fillId="2" borderId="12" xfId="1" applyNumberFormat="1" applyFont="1" applyFill="1" applyBorder="1" applyAlignment="1">
      <alignment horizontal="center" vertical="center" wrapText="1"/>
    </xf>
    <xf numFmtId="2" fontId="7" fillId="2" borderId="9" xfId="1" applyNumberFormat="1" applyFont="1" applyFill="1" applyBorder="1" applyAlignment="1">
      <alignment horizontal="center" vertical="center"/>
    </xf>
    <xf numFmtId="0" fontId="7" fillId="0" borderId="0" xfId="1" applyFont="1" applyFill="1" applyBorder="1" applyAlignment="1">
      <alignment horizontal="center" vertical="center"/>
    </xf>
    <xf numFmtId="49" fontId="7" fillId="0" borderId="1" xfId="1" applyNumberFormat="1" applyFont="1" applyFill="1" applyBorder="1" applyAlignment="1">
      <alignment horizontal="center" vertical="center"/>
    </xf>
    <xf numFmtId="0" fontId="7" fillId="0" borderId="14" xfId="0" applyFont="1" applyFill="1" applyBorder="1" applyAlignment="1" applyProtection="1">
      <alignment horizontal="center" vertical="center"/>
    </xf>
    <xf numFmtId="0" fontId="7" fillId="13" borderId="9" xfId="0" applyFont="1" applyFill="1" applyBorder="1" applyAlignment="1" applyProtection="1">
      <alignment horizontal="center" vertical="center"/>
    </xf>
    <xf numFmtId="0" fontId="8" fillId="14" borderId="9" xfId="0" applyFont="1" applyFill="1" applyBorder="1" applyAlignment="1" applyProtection="1">
      <alignment horizontal="center" vertical="center" wrapText="1"/>
    </xf>
    <xf numFmtId="14" fontId="7" fillId="13" borderId="9" xfId="0" applyNumberFormat="1" applyFont="1" applyFill="1" applyBorder="1" applyAlignment="1" applyProtection="1">
      <alignment horizontal="center" vertical="center" wrapText="1"/>
    </xf>
    <xf numFmtId="0" fontId="8" fillId="15" borderId="9" xfId="0" applyNumberFormat="1" applyFont="1" applyFill="1" applyBorder="1" applyAlignment="1" applyProtection="1">
      <alignment horizontal="center" vertical="center" wrapText="1"/>
    </xf>
    <xf numFmtId="0" fontId="7" fillId="15" borderId="9" xfId="0" applyNumberFormat="1" applyFont="1" applyFill="1" applyBorder="1" applyAlignment="1" applyProtection="1">
      <alignment horizontal="center" vertical="center" wrapText="1"/>
    </xf>
    <xf numFmtId="2" fontId="7" fillId="15" borderId="9" xfId="0" applyNumberFormat="1" applyFont="1" applyFill="1" applyBorder="1" applyAlignment="1" applyProtection="1">
      <alignment horizontal="center" vertical="center" wrapText="1"/>
    </xf>
    <xf numFmtId="0" fontId="7" fillId="15" borderId="9" xfId="0" applyFont="1" applyFill="1" applyBorder="1" applyAlignment="1" applyProtection="1">
      <alignment horizontal="center" vertical="center" wrapText="1"/>
    </xf>
    <xf numFmtId="0" fontId="7" fillId="13" borderId="9" xfId="0" applyFont="1" applyFill="1" applyBorder="1" applyAlignment="1" applyProtection="1">
      <alignment horizontal="left" vertical="center" wrapText="1"/>
    </xf>
    <xf numFmtId="2" fontId="7" fillId="16" borderId="9" xfId="0" applyNumberFormat="1" applyFont="1" applyFill="1" applyBorder="1" applyAlignment="1" applyProtection="1">
      <alignment horizontal="center" vertical="center" wrapText="1"/>
    </xf>
    <xf numFmtId="2" fontId="7" fillId="17" borderId="9" xfId="0" applyNumberFormat="1" applyFont="1" applyFill="1" applyBorder="1" applyAlignment="1" applyProtection="1">
      <alignment horizontal="center" vertical="center" wrapText="1"/>
    </xf>
    <xf numFmtId="49" fontId="7" fillId="16" borderId="9" xfId="0" applyNumberFormat="1" applyFont="1" applyFill="1" applyBorder="1" applyAlignment="1" applyProtection="1">
      <alignment horizontal="center" vertical="center" wrapText="1"/>
    </xf>
    <xf numFmtId="14" fontId="7" fillId="16" borderId="9" xfId="0" applyNumberFormat="1" applyFont="1" applyFill="1" applyBorder="1" applyAlignment="1" applyProtection="1">
      <alignment horizontal="center" vertical="center" wrapText="1"/>
    </xf>
    <xf numFmtId="0" fontId="7" fillId="16" borderId="9" xfId="0" applyFont="1" applyFill="1" applyBorder="1" applyAlignment="1" applyProtection="1">
      <alignment horizontal="center" vertical="center" wrapText="1"/>
    </xf>
    <xf numFmtId="0" fontId="7" fillId="0" borderId="1" xfId="0" applyFont="1" applyFill="1" applyBorder="1" applyAlignment="1" applyProtection="1">
      <alignment horizontal="left" vertical="center"/>
    </xf>
    <xf numFmtId="0" fontId="7" fillId="0" borderId="15" xfId="0" applyFont="1" applyFill="1" applyBorder="1" applyAlignment="1" applyProtection="1">
      <alignment horizontal="center" vertical="center"/>
    </xf>
    <xf numFmtId="0" fontId="7" fillId="0" borderId="10" xfId="0" applyFont="1" applyFill="1" applyBorder="1" applyAlignment="1" applyProtection="1">
      <alignment horizontal="center" vertical="center"/>
    </xf>
    <xf numFmtId="14" fontId="7" fillId="8" borderId="1" xfId="0" applyNumberFormat="1" applyFont="1" applyFill="1" applyBorder="1" applyAlignment="1" applyProtection="1">
      <alignment horizontal="center" vertical="center"/>
    </xf>
    <xf numFmtId="14" fontId="7" fillId="0" borderId="0" xfId="0" applyNumberFormat="1" applyFont="1" applyFill="1" applyBorder="1" applyAlignment="1" applyProtection="1">
      <alignment horizontal="left" vertical="center"/>
    </xf>
    <xf numFmtId="0" fontId="27" fillId="0" borderId="0" xfId="0" applyFont="1"/>
    <xf numFmtId="0" fontId="9" fillId="18" borderId="9" xfId="0" applyFont="1" applyFill="1" applyBorder="1" applyAlignment="1" applyProtection="1">
      <alignment horizontal="center" vertical="center"/>
    </xf>
    <xf numFmtId="0" fontId="11" fillId="7" borderId="9" xfId="0" applyFont="1" applyFill="1" applyBorder="1" applyAlignment="1" applyProtection="1">
      <alignment horizontal="center" vertical="center"/>
    </xf>
    <xf numFmtId="0" fontId="8" fillId="15" borderId="9" xfId="0" applyFont="1" applyFill="1" applyBorder="1" applyAlignment="1" applyProtection="1">
      <alignment horizontal="center" vertical="center" wrapText="1"/>
    </xf>
    <xf numFmtId="0" fontId="10" fillId="10" borderId="9" xfId="0" applyFont="1" applyFill="1" applyBorder="1" applyAlignment="1" applyProtection="1">
      <alignment horizontal="center" vertical="center" wrapText="1"/>
    </xf>
    <xf numFmtId="0" fontId="7" fillId="19" borderId="9" xfId="0" applyFont="1" applyFill="1" applyBorder="1" applyAlignment="1" applyProtection="1">
      <alignment horizontal="center" vertical="center"/>
    </xf>
    <xf numFmtId="0" fontId="7" fillId="8" borderId="1" xfId="0" applyFont="1" applyFill="1" applyBorder="1" applyAlignment="1" applyProtection="1">
      <alignment horizontal="center" vertical="center"/>
    </xf>
    <xf numFmtId="0" fontId="7" fillId="0" borderId="0" xfId="1" applyFont="1" applyFill="1" applyBorder="1" applyAlignment="1">
      <alignment horizontal="center" vertical="center" wrapText="1"/>
    </xf>
    <xf numFmtId="0" fontId="7" fillId="0" borderId="9" xfId="1" applyFont="1" applyFill="1" applyBorder="1" applyAlignment="1">
      <alignment horizontal="center" vertical="center"/>
    </xf>
    <xf numFmtId="49" fontId="8" fillId="2" borderId="9" xfId="1" applyNumberFormat="1" applyFont="1" applyFill="1" applyBorder="1" applyAlignment="1" applyProtection="1">
      <alignment horizontal="center" vertical="center" wrapText="1"/>
      <protection locked="0"/>
    </xf>
    <xf numFmtId="0" fontId="7" fillId="3" borderId="9" xfId="1" applyNumberFormat="1" applyFont="1" applyFill="1" applyBorder="1" applyAlignment="1">
      <alignment horizontal="center" vertical="center" wrapText="1"/>
    </xf>
    <xf numFmtId="0" fontId="7" fillId="2" borderId="9" xfId="1" applyNumberFormat="1" applyFont="1" applyFill="1" applyBorder="1" applyAlignment="1" applyProtection="1">
      <alignment horizontal="center" vertical="center" wrapText="1"/>
      <protection locked="0"/>
    </xf>
    <xf numFmtId="0" fontId="7" fillId="3" borderId="12" xfId="1" applyNumberFormat="1" applyFont="1" applyFill="1" applyBorder="1" applyAlignment="1">
      <alignment horizontal="center" vertical="center" wrapText="1"/>
    </xf>
    <xf numFmtId="2" fontId="7" fillId="3" borderId="12" xfId="1" applyNumberFormat="1" applyFont="1" applyFill="1" applyBorder="1" applyAlignment="1">
      <alignment horizontal="center" vertical="center" wrapText="1"/>
    </xf>
    <xf numFmtId="0" fontId="7" fillId="3" borderId="9" xfId="1" applyFont="1" applyFill="1" applyBorder="1" applyAlignment="1">
      <alignment horizontal="center" vertical="center" wrapText="1"/>
    </xf>
    <xf numFmtId="0" fontId="7" fillId="2" borderId="13" xfId="1" applyFont="1" applyFill="1" applyBorder="1" applyAlignment="1" applyProtection="1">
      <alignment horizontal="center" vertical="center" wrapText="1" shrinkToFit="1"/>
      <protection locked="0"/>
    </xf>
    <xf numFmtId="0" fontId="7" fillId="0" borderId="9" xfId="1" applyFont="1" applyFill="1" applyBorder="1" applyAlignment="1">
      <alignment horizontal="center" vertical="center" wrapText="1"/>
    </xf>
    <xf numFmtId="0" fontId="11" fillId="9" borderId="9" xfId="0" applyFont="1" applyFill="1" applyBorder="1" applyAlignment="1" applyProtection="1">
      <alignment horizontal="center" vertical="center"/>
    </xf>
    <xf numFmtId="0" fontId="11" fillId="8" borderId="9" xfId="0" applyFont="1" applyFill="1" applyBorder="1" applyAlignment="1" applyProtection="1">
      <alignment horizontal="center" vertical="center"/>
    </xf>
    <xf numFmtId="14" fontId="7" fillId="2" borderId="1" xfId="0" applyNumberFormat="1" applyFont="1" applyFill="1" applyBorder="1" applyAlignment="1" applyProtection="1">
      <alignment horizontal="center" vertical="center"/>
    </xf>
    <xf numFmtId="0" fontId="8" fillId="2" borderId="9" xfId="1" applyFont="1" applyFill="1" applyBorder="1" applyAlignment="1" applyProtection="1">
      <alignment horizontal="center" vertical="center"/>
      <protection locked="0"/>
    </xf>
    <xf numFmtId="0" fontId="8" fillId="2" borderId="9" xfId="1" applyFont="1" applyFill="1" applyBorder="1" applyAlignment="1" applyProtection="1">
      <alignment horizontal="center" vertical="center" wrapText="1"/>
      <protection locked="0"/>
    </xf>
    <xf numFmtId="14" fontId="7" fillId="2" borderId="9" xfId="1" applyNumberFormat="1" applyFont="1" applyFill="1" applyBorder="1" applyAlignment="1" applyProtection="1">
      <alignment horizontal="center" vertical="center" wrapText="1"/>
      <protection locked="0"/>
    </xf>
    <xf numFmtId="0" fontId="8" fillId="2" borderId="9" xfId="1" applyNumberFormat="1" applyFont="1" applyFill="1" applyBorder="1" applyAlignment="1" applyProtection="1">
      <alignment horizontal="center" vertical="center" wrapText="1"/>
      <protection locked="0"/>
    </xf>
    <xf numFmtId="2" fontId="8" fillId="3" borderId="9" xfId="1" applyNumberFormat="1" applyFont="1" applyFill="1" applyBorder="1" applyAlignment="1">
      <alignment horizontal="center" vertical="center" wrapText="1"/>
    </xf>
    <xf numFmtId="0" fontId="8" fillId="2" borderId="9" xfId="1" applyFont="1" applyFill="1" applyBorder="1" applyAlignment="1" applyProtection="1">
      <alignment horizontal="center" vertical="center" wrapText="1" shrinkToFit="1"/>
      <protection locked="0"/>
    </xf>
    <xf numFmtId="0" fontId="8" fillId="2" borderId="9" xfId="1" applyFont="1" applyFill="1" applyBorder="1" applyAlignment="1" applyProtection="1">
      <alignment horizontal="center" vertical="center" wrapText="1"/>
    </xf>
    <xf numFmtId="2" fontId="8" fillId="2" borderId="9" xfId="1" applyNumberFormat="1" applyFont="1" applyFill="1" applyBorder="1" applyAlignment="1" applyProtection="1">
      <alignment horizontal="center" vertical="center" wrapText="1"/>
      <protection locked="0"/>
    </xf>
    <xf numFmtId="0" fontId="7" fillId="4" borderId="9" xfId="1" applyNumberFormat="1" applyFont="1" applyFill="1" applyBorder="1" applyAlignment="1" applyProtection="1">
      <alignment horizontal="center" vertical="center" wrapText="1"/>
      <protection locked="0"/>
    </xf>
    <xf numFmtId="2" fontId="7" fillId="5" borderId="9" xfId="1" applyNumberFormat="1" applyFont="1" applyFill="1" applyBorder="1" applyAlignment="1" applyProtection="1">
      <alignment horizontal="center" vertical="center" wrapText="1"/>
      <protection locked="0"/>
    </xf>
    <xf numFmtId="49" fontId="7" fillId="4" borderId="9" xfId="1" applyNumberFormat="1" applyFont="1" applyFill="1" applyBorder="1" applyAlignment="1" applyProtection="1">
      <alignment horizontal="center" vertical="center" wrapText="1"/>
      <protection locked="0"/>
    </xf>
    <xf numFmtId="0" fontId="7" fillId="2" borderId="9" xfId="1" applyFont="1" applyFill="1" applyBorder="1" applyAlignment="1" applyProtection="1">
      <alignment horizontal="center" vertical="center" wrapText="1"/>
      <protection locked="0"/>
    </xf>
    <xf numFmtId="164" fontId="7" fillId="2" borderId="9" xfId="1" applyNumberFormat="1" applyFont="1" applyFill="1" applyBorder="1" applyAlignment="1">
      <alignment horizontal="center" vertical="center" wrapText="1"/>
    </xf>
    <xf numFmtId="0" fontId="7" fillId="20" borderId="9" xfId="0" applyFont="1" applyFill="1" applyBorder="1" applyAlignment="1" applyProtection="1">
      <alignment horizontal="center" vertical="center"/>
    </xf>
    <xf numFmtId="0" fontId="7" fillId="20" borderId="9" xfId="0" applyFont="1" applyFill="1" applyBorder="1" applyAlignment="1" applyProtection="1">
      <alignment horizontal="center" vertical="center" wrapText="1"/>
    </xf>
    <xf numFmtId="0" fontId="8" fillId="20" borderId="9" xfId="0" applyFont="1" applyFill="1" applyBorder="1" applyAlignment="1" applyProtection="1">
      <alignment horizontal="center" vertical="center" wrapText="1"/>
    </xf>
    <xf numFmtId="14" fontId="7" fillId="20" borderId="9" xfId="0" applyNumberFormat="1" applyFont="1" applyFill="1" applyBorder="1" applyAlignment="1" applyProtection="1">
      <alignment horizontal="center" vertical="center" wrapText="1"/>
    </xf>
    <xf numFmtId="1" fontId="7" fillId="2" borderId="9" xfId="0" applyNumberFormat="1" applyFont="1" applyFill="1" applyBorder="1" applyAlignment="1" applyProtection="1">
      <alignment horizontal="center" vertical="center" wrapText="1"/>
    </xf>
    <xf numFmtId="0" fontId="7" fillId="0" borderId="16" xfId="1" applyFont="1" applyFill="1" applyBorder="1" applyAlignment="1" applyProtection="1">
      <alignment horizontal="center" vertical="center" wrapText="1"/>
    </xf>
    <xf numFmtId="0" fontId="7" fillId="2" borderId="9" xfId="1" applyFont="1" applyFill="1" applyBorder="1" applyAlignment="1" applyProtection="1">
      <alignment horizontal="center" vertical="center"/>
    </xf>
    <xf numFmtId="0" fontId="7" fillId="2" borderId="9" xfId="1" applyFont="1" applyFill="1" applyBorder="1" applyAlignment="1" applyProtection="1">
      <alignment horizontal="center" vertical="center" wrapText="1"/>
    </xf>
    <xf numFmtId="0" fontId="8" fillId="3" borderId="9" xfId="1" applyFont="1" applyFill="1" applyBorder="1" applyAlignment="1" applyProtection="1">
      <alignment horizontal="center" vertical="center" wrapText="1"/>
    </xf>
    <xf numFmtId="14" fontId="7" fillId="2" borderId="9" xfId="1" applyNumberFormat="1" applyFont="1" applyFill="1" applyBorder="1" applyAlignment="1" applyProtection="1">
      <alignment horizontal="center" vertical="center" wrapText="1"/>
    </xf>
    <xf numFmtId="0" fontId="7" fillId="2" borderId="9" xfId="1" applyNumberFormat="1" applyFont="1" applyFill="1" applyBorder="1" applyAlignment="1" applyProtection="1">
      <alignment horizontal="center" vertical="center" wrapText="1"/>
    </xf>
    <xf numFmtId="0" fontId="7" fillId="3" borderId="9" xfId="1" applyNumberFormat="1" applyFont="1" applyFill="1" applyBorder="1" applyAlignment="1" applyProtection="1">
      <alignment horizontal="center" vertical="center" wrapText="1"/>
    </xf>
    <xf numFmtId="2" fontId="7" fillId="3" borderId="9" xfId="1" applyNumberFormat="1" applyFont="1" applyFill="1" applyBorder="1" applyAlignment="1" applyProtection="1">
      <alignment horizontal="center" vertical="center" wrapText="1"/>
    </xf>
    <xf numFmtId="0" fontId="7" fillId="3" borderId="9" xfId="1" applyFont="1" applyFill="1" applyBorder="1" applyAlignment="1" applyProtection="1">
      <alignment horizontal="center" vertical="center" wrapText="1"/>
    </xf>
    <xf numFmtId="2" fontId="7" fillId="4" borderId="9" xfId="1" applyNumberFormat="1" applyFont="1" applyFill="1" applyBorder="1" applyAlignment="1" applyProtection="1">
      <alignment horizontal="center" vertical="center" wrapText="1"/>
    </xf>
    <xf numFmtId="2" fontId="7" fillId="2" borderId="9" xfId="1" applyNumberFormat="1" applyFont="1" applyFill="1" applyBorder="1" applyAlignment="1" applyProtection="1">
      <alignment horizontal="center" vertical="center" wrapText="1"/>
    </xf>
    <xf numFmtId="2" fontId="7" fillId="5" borderId="9" xfId="1" applyNumberFormat="1" applyFont="1" applyFill="1" applyBorder="1" applyAlignment="1" applyProtection="1">
      <alignment horizontal="center" vertical="center" wrapText="1"/>
    </xf>
    <xf numFmtId="49" fontId="7" fillId="4" borderId="9" xfId="1" applyNumberFormat="1" applyFont="1" applyFill="1" applyBorder="1" applyAlignment="1" applyProtection="1">
      <alignment horizontal="center" vertical="center" wrapText="1"/>
    </xf>
    <xf numFmtId="14" fontId="7" fillId="4" borderId="9" xfId="1" applyNumberFormat="1" applyFont="1" applyFill="1" applyBorder="1" applyAlignment="1" applyProtection="1">
      <alignment horizontal="center" vertical="center" wrapText="1"/>
    </xf>
    <xf numFmtId="0" fontId="7" fillId="4" borderId="9" xfId="1" applyFont="1" applyFill="1" applyBorder="1" applyAlignment="1" applyProtection="1">
      <alignment horizontal="center" vertical="center" wrapText="1"/>
    </xf>
    <xf numFmtId="0" fontId="7" fillId="0" borderId="9" xfId="1" applyFont="1" applyFill="1" applyBorder="1" applyAlignment="1" applyProtection="1">
      <alignment horizontal="center" vertical="center" wrapText="1"/>
    </xf>
    <xf numFmtId="164" fontId="7" fillId="2" borderId="9" xfId="1" applyNumberFormat="1" applyFont="1" applyFill="1" applyBorder="1" applyAlignment="1" applyProtection="1">
      <alignment horizontal="center" vertical="center" wrapText="1"/>
    </xf>
    <xf numFmtId="14" fontId="7" fillId="9" borderId="9" xfId="1" applyNumberFormat="1" applyFont="1" applyFill="1" applyBorder="1" applyAlignment="1" applyProtection="1">
      <alignment horizontal="center" vertical="center"/>
    </xf>
    <xf numFmtId="0" fontId="7" fillId="9" borderId="9" xfId="1" applyFont="1" applyFill="1" applyBorder="1" applyAlignment="1" applyProtection="1">
      <alignment horizontal="center" vertical="center"/>
    </xf>
    <xf numFmtId="0" fontId="7" fillId="0" borderId="9" xfId="1" applyFont="1" applyFill="1" applyBorder="1" applyAlignment="1" applyProtection="1">
      <alignment horizontal="center" vertical="center"/>
    </xf>
    <xf numFmtId="0" fontId="9" fillId="9" borderId="9" xfId="1" applyFont="1" applyFill="1" applyBorder="1" applyAlignment="1" applyProtection="1">
      <alignment horizontal="center" vertical="center"/>
    </xf>
    <xf numFmtId="0" fontId="7" fillId="0" borderId="3" xfId="1" applyFont="1" applyFill="1" applyBorder="1" applyAlignment="1" applyProtection="1">
      <alignment horizontal="center" vertical="center"/>
    </xf>
    <xf numFmtId="0" fontId="7" fillId="0" borderId="1" xfId="1" applyFont="1" applyFill="1" applyBorder="1" applyAlignment="1" applyProtection="1">
      <alignment horizontal="center" vertical="center"/>
    </xf>
    <xf numFmtId="0" fontId="7" fillId="16" borderId="0" xfId="0" applyFont="1" applyFill="1"/>
    <xf numFmtId="0" fontId="7" fillId="4" borderId="9" xfId="0"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57">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00FF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22</xdr:col>
      <xdr:colOff>0</xdr:colOff>
      <xdr:row>1</xdr:row>
      <xdr:rowOff>0</xdr:rowOff>
    </xdr:from>
    <xdr:ext cx="76200" cy="207962"/>
    <xdr:sp macro="" textlink="">
      <xdr:nvSpPr>
        <xdr:cNvPr id="2" name="Text Box 827"/>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3" name="Text Box 6240"/>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1</xdr:row>
      <xdr:rowOff>0</xdr:rowOff>
    </xdr:from>
    <xdr:ext cx="76200" cy="207962"/>
    <xdr:sp macro="" textlink="">
      <xdr:nvSpPr>
        <xdr:cNvPr id="4" name="Text Box 6657"/>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5" name="Text Box 6658"/>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1</xdr:row>
      <xdr:rowOff>0</xdr:rowOff>
    </xdr:from>
    <xdr:ext cx="76200" cy="207962"/>
    <xdr:sp macro="" textlink="">
      <xdr:nvSpPr>
        <xdr:cNvPr id="6" name="Text Box 6789"/>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7" name="Text Box 6790"/>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1</xdr:row>
      <xdr:rowOff>0</xdr:rowOff>
    </xdr:from>
    <xdr:ext cx="76200" cy="207962"/>
    <xdr:sp macro="" textlink="">
      <xdr:nvSpPr>
        <xdr:cNvPr id="8" name="Text Box 6791"/>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9" name="Text Box 6792"/>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8"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20"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22"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24"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9"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0"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1"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3"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5"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7"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9"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1"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3"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5"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7"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9"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1"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9"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1"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3"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5"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7"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9"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1"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3"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5"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7"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9"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1"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9"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1"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2"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3"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4"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5"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6"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7"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8"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9"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40"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41"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42"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43"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44"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45"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46"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47"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48"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49"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0"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1"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2"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mc:AlternateContent xmlns:mc="http://schemas.openxmlformats.org/markup-compatibility/2006">
    <mc:Choice xmlns:a14="http://schemas.microsoft.com/office/drawing/2010/main" Requires="a14">
      <xdr:twoCellAnchor>
        <xdr:from>
          <xdr:col>5</xdr:col>
          <xdr:colOff>57150</xdr:colOff>
          <xdr:row>0</xdr:row>
          <xdr:rowOff>28575</xdr:rowOff>
        </xdr:from>
        <xdr:to>
          <xdr:col>5</xdr:col>
          <xdr:colOff>581025</xdr:colOff>
          <xdr:row>0</xdr:row>
          <xdr:rowOff>257175</xdr:rowOff>
        </xdr:to>
        <xdr:sp macro="" textlink="">
          <xdr:nvSpPr>
            <xdr:cNvPr id="80843" name="Button 3019" hidden="1">
              <a:extLst>
                <a:ext uri="{63B3BB69-23CF-44E3-9099-C40C66FF867C}">
                  <a14:compatExt spid="_x0000_s8084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3019</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1009650</xdr:colOff>
          <xdr:row>1</xdr:row>
          <xdr:rowOff>0</xdr:rowOff>
        </xdr:from>
        <xdr:to>
          <xdr:col>1</xdr:col>
          <xdr:colOff>1485900</xdr:colOff>
          <xdr:row>1</xdr:row>
          <xdr:rowOff>0</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2</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oneCellAnchor>
    <xdr:from>
      <xdr:col>22</xdr:col>
      <xdr:colOff>0</xdr:colOff>
      <xdr:row>0</xdr:row>
      <xdr:rowOff>0</xdr:rowOff>
    </xdr:from>
    <xdr:ext cx="76200" cy="207962"/>
    <xdr:sp macro="" textlink="">
      <xdr:nvSpPr>
        <xdr:cNvPr id="2" name="Text Box 827"/>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 name="Text Box 6240"/>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 name="Text Box 6657"/>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 name="Text Box 6658"/>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 name="Text Box 6789"/>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 name="Text Box 6790"/>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 name="Text Box 6791"/>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9" name="Text Box 6792"/>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7"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8"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9"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1"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2"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3"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5"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6"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7"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8"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9"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1"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2"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3"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4"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5"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6"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8"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9"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0"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1"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2"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3"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4"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5"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6"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7"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8"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9"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0"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1"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2"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3"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4"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5"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6"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7"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8"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9"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0"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1"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3"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4"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5"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6"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7"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8"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9"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0"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1"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2"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3"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8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8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8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2"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3"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4"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5"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6"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7"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8"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9"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0"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1"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3"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4"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5"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6"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7"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7"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9"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1"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3"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3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3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0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0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1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1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1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6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7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7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7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97"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9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99"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0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01"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0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03"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0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2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2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3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3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3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5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5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5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6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1"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3"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5"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7"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8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9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9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9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8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8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7"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9"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21"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23"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2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2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3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3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3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3"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5"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7"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9"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1"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3"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5"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7"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6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297"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299"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1"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3"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5"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7"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9"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1"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3"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5"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7"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9"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2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recapitulatif%20pvi.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Qualite"/>
      <sheetName val="US"/>
      <sheetName val="OTD"/>
      <sheetName val="Mail"/>
      <sheetName val="decembre"/>
      <sheetName val="Supplier index"/>
      <sheetName val="Contact"/>
      <sheetName val="Indicateur Suivi Action Correct"/>
      <sheetName val="Weekly"/>
      <sheetName val="Liste"/>
      <sheetName val="Lien"/>
      <sheetName val="MAJ Fournisseurs"/>
      <sheetName val="Feuil2"/>
      <sheetName val="Feuil1"/>
      <sheetName val="recapitulatif pvi"/>
    </sheetNames>
    <definedNames>
      <definedName name="Bouton1_Clic"/>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drawing" Target="../drawings/drawing2.xml"/><Relationship Id="rId3" Type="http://schemas.openxmlformats.org/officeDocument/2006/relationships/hyperlink" Target="mailto:Emollier@Parker.com;berangere.bergmann@parker.com" TargetMode="External"/><Relationship Id="rId7" Type="http://schemas.openxmlformats.org/officeDocument/2006/relationships/printerSettings" Target="../printerSettings/printerSettings2.bin"/><Relationship Id="rId2" Type="http://schemas.openxmlformats.org/officeDocument/2006/relationships/hyperlink" Target="mailto:gwarneck@parker.com;berangere.bergmann@parker.com." TargetMode="External"/><Relationship Id="rId1" Type="http://schemas.openxmlformats.org/officeDocument/2006/relationships/hyperlink" Target="mailto:gwarneck@parker.com;berangere.bergmann@parker.com." TargetMode="External"/><Relationship Id="rId6" Type="http://schemas.openxmlformats.org/officeDocument/2006/relationships/hyperlink" Target="mailto:florian.fourquemin@fonderie-schlumberger.eu" TargetMode="External"/><Relationship Id="rId5" Type="http://schemas.openxmlformats.org/officeDocument/2006/relationships/hyperlink" Target="mailto:joelle.hauptmann@fonderie-schlumberger.eu" TargetMode="External"/><Relationship Id="rId10" Type="http://schemas.openxmlformats.org/officeDocument/2006/relationships/ctrlProp" Target="../ctrlProps/ctrlProp2.xml"/><Relationship Id="rId4" Type="http://schemas.openxmlformats.org/officeDocument/2006/relationships/hyperlink" Target="mailto:Emollier@Parker.com;berangere.bergmann@parker.com" TargetMode="External"/><Relationship Id="rId9"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W999"/>
  <sheetViews>
    <sheetView showGridLines="0" tabSelected="1" zoomScaleNormal="100" workbookViewId="0">
      <selection activeCell="F1" sqref="F1"/>
    </sheetView>
  </sheetViews>
  <sheetFormatPr baseColWidth="10" defaultColWidth="11.42578125" defaultRowHeight="12" outlineLevelCol="1" x14ac:dyDescent="0.2"/>
  <cols>
    <col min="1" max="1" width="24.85546875" style="49" bestFit="1" customWidth="1"/>
    <col min="2" max="2" width="11.28515625" style="49" bestFit="1" customWidth="1"/>
    <col min="3" max="3" width="17.42578125" style="85" bestFit="1" customWidth="1"/>
    <col min="4" max="4" width="13.5703125" style="85" bestFit="1" customWidth="1"/>
    <col min="5" max="5" width="6.5703125" style="86" bestFit="1" customWidth="1"/>
    <col min="6" max="6" width="9.140625" style="89" bestFit="1" customWidth="1"/>
    <col min="7" max="7" width="26.7109375" style="88" bestFit="1" customWidth="1"/>
    <col min="8" max="8" width="12.7109375" style="89" bestFit="1" customWidth="1"/>
    <col min="9" max="9" width="4.42578125" style="89" bestFit="1" customWidth="1"/>
    <col min="10" max="10" width="8.140625" style="89" bestFit="1" customWidth="1"/>
    <col min="11" max="11" width="5.140625" style="89" bestFit="1" customWidth="1"/>
    <col min="12" max="12" width="7.85546875" style="89" bestFit="1" customWidth="1"/>
    <col min="13" max="13" width="7.140625" style="90" bestFit="1" customWidth="1"/>
    <col min="14" max="14" width="35.28515625" style="85" bestFit="1" customWidth="1"/>
    <col min="15" max="15" width="67" style="91" bestFit="1" customWidth="1"/>
    <col min="16" max="16" width="40.28515625" style="49" customWidth="1"/>
    <col min="17" max="17" width="16.5703125" style="85" customWidth="1"/>
    <col min="18" max="18" width="8" style="85" customWidth="1"/>
    <col min="19" max="19" width="8.28515625" style="90" customWidth="1" outlineLevel="1"/>
    <col min="20" max="20" width="10.28515625" style="90" customWidth="1" outlineLevel="1"/>
    <col min="21" max="21" width="9.140625" style="89" customWidth="1" outlineLevel="1"/>
    <col min="22" max="22" width="10.28515625" style="90" customWidth="1" outlineLevel="1"/>
    <col min="23" max="23" width="7.85546875" style="90" customWidth="1"/>
    <col min="24" max="24" width="9.5703125" style="90" customWidth="1"/>
    <col min="25" max="25" width="11.7109375" style="92" customWidth="1"/>
    <col min="26" max="26" width="12.85546875" style="87" customWidth="1"/>
    <col min="27" max="27" width="11.85546875" style="85" customWidth="1"/>
    <col min="28" max="28" width="8.140625" style="85" customWidth="1"/>
    <col min="29" max="29" width="9.5703125" style="85" customWidth="1"/>
    <col min="30" max="31" width="9.42578125" style="85" customWidth="1"/>
    <col min="32" max="32" width="4" style="85" customWidth="1"/>
    <col min="33" max="34" width="7.85546875" style="85" customWidth="1"/>
    <col min="35" max="35" width="6.42578125" style="85" customWidth="1"/>
    <col min="36" max="36" width="12" style="49" customWidth="1"/>
    <col min="37" max="37" width="14.85546875" style="49" customWidth="1"/>
    <col min="38" max="38" width="11.28515625" style="49" customWidth="1"/>
    <col min="39" max="39" width="17" style="49" customWidth="1"/>
    <col min="40" max="40" width="58" style="49" customWidth="1"/>
    <col min="41" max="41" width="15.85546875" style="49" customWidth="1"/>
    <col min="42" max="42" width="8.7109375" style="49" customWidth="1"/>
    <col min="43" max="44" width="11.42578125" style="45" customWidth="1"/>
    <col min="45" max="45" width="11.42578125" style="45"/>
    <col min="46" max="46" width="11.42578125" style="95"/>
    <col min="47" max="47" width="89.5703125" style="49" bestFit="1" customWidth="1"/>
    <col min="48" max="16384" width="11.42578125" style="49"/>
  </cols>
  <sheetData>
    <row r="1" spans="1:46" s="96" customFormat="1" ht="140.25" thickBot="1" x14ac:dyDescent="0.25">
      <c r="A1" s="1" t="s">
        <v>0</v>
      </c>
      <c r="B1" s="2" t="s">
        <v>1</v>
      </c>
      <c r="C1" s="1" t="s">
        <v>2</v>
      </c>
      <c r="D1" s="1" t="s">
        <v>3</v>
      </c>
      <c r="E1" s="3" t="s">
        <v>4</v>
      </c>
      <c r="F1" s="4" t="s">
        <v>5</v>
      </c>
      <c r="G1" s="5" t="s">
        <v>6</v>
      </c>
      <c r="H1" s="6" t="s">
        <v>7</v>
      </c>
      <c r="I1" s="6" t="s">
        <v>8</v>
      </c>
      <c r="J1" s="5" t="s">
        <v>9</v>
      </c>
      <c r="K1" s="6" t="s">
        <v>10</v>
      </c>
      <c r="L1" s="5" t="s">
        <v>11</v>
      </c>
      <c r="M1" s="7" t="s">
        <v>12</v>
      </c>
      <c r="N1" s="8" t="s">
        <v>13</v>
      </c>
      <c r="O1" s="1" t="s">
        <v>14</v>
      </c>
      <c r="P1" s="1" t="s">
        <v>15</v>
      </c>
      <c r="Q1" s="2" t="s">
        <v>16</v>
      </c>
      <c r="R1" s="1" t="s">
        <v>17</v>
      </c>
      <c r="S1" s="7" t="s">
        <v>18</v>
      </c>
      <c r="T1" s="9" t="s">
        <v>19</v>
      </c>
      <c r="U1" s="6" t="s">
        <v>20</v>
      </c>
      <c r="V1" s="10" t="s">
        <v>21</v>
      </c>
      <c r="W1" s="11" t="s">
        <v>22</v>
      </c>
      <c r="X1" s="9" t="s">
        <v>23</v>
      </c>
      <c r="Y1" s="12" t="s">
        <v>24</v>
      </c>
      <c r="Z1" s="13" t="s">
        <v>25</v>
      </c>
      <c r="AA1" s="1" t="s">
        <v>26</v>
      </c>
      <c r="AB1" s="14" t="s">
        <v>27</v>
      </c>
      <c r="AC1" s="14" t="s">
        <v>28</v>
      </c>
      <c r="AD1" s="15" t="s">
        <v>29</v>
      </c>
      <c r="AE1" s="15" t="s">
        <v>30</v>
      </c>
      <c r="AF1" s="15" t="s">
        <v>31</v>
      </c>
      <c r="AG1" s="8" t="s">
        <v>32</v>
      </c>
      <c r="AH1" s="1" t="s">
        <v>33</v>
      </c>
      <c r="AI1" s="1" t="s">
        <v>34</v>
      </c>
      <c r="AJ1" s="16" t="s">
        <v>35</v>
      </c>
      <c r="AK1" s="17" t="s">
        <v>36</v>
      </c>
      <c r="AL1" s="18" t="s">
        <v>37</v>
      </c>
      <c r="AM1" s="18" t="s">
        <v>38</v>
      </c>
      <c r="AN1" s="19" t="s">
        <v>39</v>
      </c>
      <c r="AO1" s="20" t="s">
        <v>1038</v>
      </c>
      <c r="AP1" s="21" t="s">
        <v>40</v>
      </c>
      <c r="AQ1" s="22" t="s">
        <v>41</v>
      </c>
      <c r="AR1" s="22" t="s">
        <v>42</v>
      </c>
      <c r="AS1" s="22" t="s">
        <v>43</v>
      </c>
      <c r="AT1" s="97" t="s">
        <v>1037</v>
      </c>
    </row>
    <row r="2" spans="1:46" ht="12.75" x14ac:dyDescent="0.2">
      <c r="A2" s="23" t="s">
        <v>168</v>
      </c>
      <c r="B2" s="23" t="s">
        <v>124</v>
      </c>
      <c r="C2" s="24" t="s">
        <v>80</v>
      </c>
      <c r="D2" s="24" t="s">
        <v>2670</v>
      </c>
      <c r="E2" s="25">
        <v>19425</v>
      </c>
      <c r="F2" s="99">
        <v>41652</v>
      </c>
      <c r="G2" s="26" t="s">
        <v>199</v>
      </c>
      <c r="H2" s="27">
        <v>5120480001</v>
      </c>
      <c r="I2" s="27">
        <v>106</v>
      </c>
      <c r="J2" s="28" t="s">
        <v>127</v>
      </c>
      <c r="K2" s="27">
        <v>0</v>
      </c>
      <c r="L2" s="28" t="s">
        <v>76</v>
      </c>
      <c r="M2" s="29">
        <v>155.04</v>
      </c>
      <c r="N2" s="30" t="s">
        <v>2671</v>
      </c>
      <c r="O2" s="24" t="s">
        <v>2672</v>
      </c>
      <c r="P2" s="23" t="s">
        <v>2673</v>
      </c>
      <c r="Q2" s="24" t="s">
        <v>54</v>
      </c>
      <c r="R2" s="24" t="s">
        <v>55</v>
      </c>
      <c r="S2" s="29">
        <f>K2*M2</f>
        <v>0</v>
      </c>
      <c r="T2" s="31" t="s">
        <v>2674</v>
      </c>
      <c r="U2" s="32">
        <f>AI2*AH2/60</f>
        <v>0</v>
      </c>
      <c r="V2" s="31" t="s">
        <v>232</v>
      </c>
      <c r="W2" s="33">
        <f>S2+U2</f>
        <v>0</v>
      </c>
      <c r="X2" s="31">
        <v>362.94</v>
      </c>
      <c r="Y2" s="34" t="s">
        <v>2675</v>
      </c>
      <c r="Z2" s="35">
        <v>41690</v>
      </c>
      <c r="AA2" s="24"/>
      <c r="AB2" s="36"/>
      <c r="AC2" s="36"/>
      <c r="AD2" s="37">
        <v>1</v>
      </c>
      <c r="AE2" s="37">
        <v>2016</v>
      </c>
      <c r="AF2" s="37" t="s">
        <v>56</v>
      </c>
      <c r="AG2" s="30"/>
      <c r="AH2" s="38">
        <v>0</v>
      </c>
      <c r="AI2" s="32">
        <v>69.3</v>
      </c>
      <c r="AJ2" s="40"/>
      <c r="AK2" s="40"/>
      <c r="AL2" s="40"/>
      <c r="AM2" s="47"/>
      <c r="AN2" s="42" t="s">
        <v>2676</v>
      </c>
      <c r="AO2" s="114" t="s">
        <v>89</v>
      </c>
      <c r="AP2" s="115">
        <v>3</v>
      </c>
      <c r="AQ2" s="45" t="s">
        <v>2677</v>
      </c>
      <c r="AR2" s="45" t="s">
        <v>59</v>
      </c>
      <c r="AS2" s="116">
        <f t="shared" ref="AS2:AT4" si="0">X2</f>
        <v>362.94</v>
      </c>
      <c r="AT2" s="117" t="str">
        <f t="shared" si="0"/>
        <v>AV1400001</v>
      </c>
    </row>
    <row r="3" spans="1:46" ht="22.5" x14ac:dyDescent="0.2">
      <c r="A3" s="23" t="s">
        <v>2678</v>
      </c>
      <c r="B3" s="23" t="s">
        <v>45</v>
      </c>
      <c r="C3" s="118" t="s">
        <v>430</v>
      </c>
      <c r="D3" s="24" t="s">
        <v>2679</v>
      </c>
      <c r="E3" s="25">
        <v>13635</v>
      </c>
      <c r="F3" s="99">
        <v>41653</v>
      </c>
      <c r="G3" s="26" t="s">
        <v>48</v>
      </c>
      <c r="H3" s="27">
        <v>21040427001</v>
      </c>
      <c r="I3" s="27">
        <v>999</v>
      </c>
      <c r="J3" s="28" t="s">
        <v>49</v>
      </c>
      <c r="K3" s="27">
        <v>0</v>
      </c>
      <c r="L3" s="28" t="s">
        <v>526</v>
      </c>
      <c r="M3" s="29">
        <v>15.21</v>
      </c>
      <c r="N3" s="30" t="s">
        <v>2680</v>
      </c>
      <c r="O3" s="24" t="s">
        <v>2681</v>
      </c>
      <c r="P3" s="23" t="s">
        <v>69</v>
      </c>
      <c r="Q3" s="24" t="s">
        <v>54</v>
      </c>
      <c r="R3" s="24" t="s">
        <v>55</v>
      </c>
      <c r="S3" s="29">
        <f>K3*M3</f>
        <v>0</v>
      </c>
      <c r="T3" s="31">
        <v>218.26</v>
      </c>
      <c r="U3" s="32">
        <f>AI3*AH3/60</f>
        <v>0</v>
      </c>
      <c r="V3" s="31"/>
      <c r="W3" s="33">
        <f>S3+U3</f>
        <v>0</v>
      </c>
      <c r="X3" s="31">
        <v>218.26</v>
      </c>
      <c r="Y3" s="34" t="s">
        <v>2682</v>
      </c>
      <c r="Z3" s="35">
        <v>41655</v>
      </c>
      <c r="AA3" s="24"/>
      <c r="AB3" s="36"/>
      <c r="AC3" s="36"/>
      <c r="AD3" s="37">
        <v>2</v>
      </c>
      <c r="AE3" s="37">
        <v>2016</v>
      </c>
      <c r="AF3" s="37" t="s">
        <v>56</v>
      </c>
      <c r="AG3" s="30"/>
      <c r="AH3" s="38">
        <v>0</v>
      </c>
      <c r="AI3" s="32">
        <v>69.3</v>
      </c>
      <c r="AJ3" s="40">
        <v>41654</v>
      </c>
      <c r="AK3" s="40">
        <v>41654</v>
      </c>
      <c r="AL3" s="119">
        <v>41654</v>
      </c>
      <c r="AM3" s="40">
        <v>41688</v>
      </c>
      <c r="AN3" s="120" t="s">
        <v>2683</v>
      </c>
      <c r="AO3" s="121" t="s">
        <v>89</v>
      </c>
      <c r="AP3" s="115">
        <v>3</v>
      </c>
      <c r="AR3" s="45" t="s">
        <v>71</v>
      </c>
      <c r="AS3" s="116">
        <f t="shared" si="0"/>
        <v>218.26</v>
      </c>
      <c r="AT3" s="117" t="str">
        <f t="shared" si="0"/>
        <v>00114AC010011</v>
      </c>
    </row>
    <row r="4" spans="1:46" ht="23.25" customHeight="1" x14ac:dyDescent="0.2">
      <c r="A4" s="23" t="s">
        <v>2684</v>
      </c>
      <c r="B4" s="23" t="s">
        <v>79</v>
      </c>
      <c r="C4" s="24" t="s">
        <v>605</v>
      </c>
      <c r="D4" s="24" t="s">
        <v>2685</v>
      </c>
      <c r="E4" s="25">
        <v>20363</v>
      </c>
      <c r="F4" s="99">
        <v>41653</v>
      </c>
      <c r="G4" s="26" t="s">
        <v>715</v>
      </c>
      <c r="H4" s="27">
        <v>57163612010</v>
      </c>
      <c r="I4" s="27">
        <v>115</v>
      </c>
      <c r="J4" s="28" t="s">
        <v>609</v>
      </c>
      <c r="K4" s="27">
        <v>0</v>
      </c>
      <c r="L4" s="28" t="s">
        <v>76</v>
      </c>
      <c r="M4" s="29">
        <v>155.16</v>
      </c>
      <c r="N4" s="30" t="s">
        <v>2686</v>
      </c>
      <c r="O4" s="24" t="s">
        <v>2687</v>
      </c>
      <c r="P4" s="79">
        <v>41559</v>
      </c>
      <c r="Q4" s="24" t="s">
        <v>54</v>
      </c>
      <c r="R4" s="24" t="s">
        <v>55</v>
      </c>
      <c r="S4" s="29">
        <f>K4*M4</f>
        <v>0</v>
      </c>
      <c r="T4" s="31">
        <v>155.16</v>
      </c>
      <c r="U4" s="32">
        <f>AI4*AH4/60</f>
        <v>0</v>
      </c>
      <c r="V4" s="31"/>
      <c r="W4" s="33">
        <f>S4+U4</f>
        <v>0</v>
      </c>
      <c r="X4" s="31">
        <v>155.16</v>
      </c>
      <c r="Y4" s="34" t="s">
        <v>2688</v>
      </c>
      <c r="Z4" s="35">
        <v>41663</v>
      </c>
      <c r="AA4" s="24"/>
      <c r="AB4" s="36"/>
      <c r="AC4" s="36"/>
      <c r="AD4" s="37">
        <v>3</v>
      </c>
      <c r="AE4" s="37">
        <v>2016</v>
      </c>
      <c r="AF4" s="37" t="s">
        <v>56</v>
      </c>
      <c r="AG4" s="30"/>
      <c r="AH4" s="38">
        <v>0</v>
      </c>
      <c r="AI4" s="32">
        <v>69.3</v>
      </c>
      <c r="AJ4" s="40">
        <v>41680</v>
      </c>
      <c r="AK4" s="40"/>
      <c r="AL4" s="40">
        <v>41681</v>
      </c>
      <c r="AM4" s="47" t="s">
        <v>241</v>
      </c>
      <c r="AN4" s="122" t="s">
        <v>2689</v>
      </c>
      <c r="AO4" s="43" t="s">
        <v>89</v>
      </c>
      <c r="AP4" s="115">
        <v>3</v>
      </c>
      <c r="AR4" s="45" t="s">
        <v>59</v>
      </c>
      <c r="AS4" s="116">
        <f t="shared" si="0"/>
        <v>155.16</v>
      </c>
      <c r="AT4" s="117" t="str">
        <f t="shared" si="0"/>
        <v>024082</v>
      </c>
    </row>
    <row r="5" spans="1:46" ht="22.5" x14ac:dyDescent="0.2">
      <c r="A5" s="23" t="s">
        <v>466</v>
      </c>
      <c r="B5" s="23" t="s">
        <v>124</v>
      </c>
      <c r="C5" s="24" t="s">
        <v>80</v>
      </c>
      <c r="D5" s="24" t="s">
        <v>2690</v>
      </c>
      <c r="E5" s="25">
        <v>1998</v>
      </c>
      <c r="F5" s="99">
        <v>41654</v>
      </c>
      <c r="G5" s="26" t="s">
        <v>195</v>
      </c>
      <c r="H5" s="27">
        <v>57167613054</v>
      </c>
      <c r="I5" s="27">
        <v>117</v>
      </c>
      <c r="J5" s="28" t="s">
        <v>2691</v>
      </c>
      <c r="K5" s="27">
        <v>0</v>
      </c>
      <c r="L5" s="28" t="s">
        <v>66</v>
      </c>
      <c r="M5" s="29">
        <v>1855.14</v>
      </c>
      <c r="N5" s="30" t="s">
        <v>2692</v>
      </c>
      <c r="O5" s="24" t="s">
        <v>2693</v>
      </c>
      <c r="P5" s="23" t="s">
        <v>53</v>
      </c>
      <c r="Q5" s="24" t="s">
        <v>54</v>
      </c>
      <c r="R5" s="24" t="s">
        <v>87</v>
      </c>
      <c r="S5" s="29">
        <v>0</v>
      </c>
      <c r="T5" s="31">
        <f>AG5</f>
        <v>0</v>
      </c>
      <c r="U5" s="32">
        <v>0</v>
      </c>
      <c r="V5" s="31"/>
      <c r="W5" s="33">
        <v>0</v>
      </c>
      <c r="X5" s="31">
        <v>0</v>
      </c>
      <c r="Y5" s="34"/>
      <c r="Z5" s="35"/>
      <c r="AA5" s="24" t="s">
        <v>2694</v>
      </c>
      <c r="AB5" s="36"/>
      <c r="AC5" s="36"/>
      <c r="AD5" s="37">
        <v>4</v>
      </c>
      <c r="AE5" s="37">
        <v>2016</v>
      </c>
      <c r="AF5" s="37" t="s">
        <v>56</v>
      </c>
      <c r="AG5" s="30"/>
      <c r="AH5" s="38">
        <v>0</v>
      </c>
      <c r="AI5" s="32">
        <v>69.3</v>
      </c>
      <c r="AJ5" s="40">
        <v>41293</v>
      </c>
      <c r="AK5" s="40">
        <v>41294</v>
      </c>
      <c r="AL5" s="40">
        <v>41295</v>
      </c>
      <c r="AM5" s="40">
        <v>41296</v>
      </c>
      <c r="AN5" s="42" t="s">
        <v>2695</v>
      </c>
      <c r="AO5" s="43" t="s">
        <v>89</v>
      </c>
      <c r="AP5" s="115">
        <v>3</v>
      </c>
      <c r="AR5" s="45" t="s">
        <v>71</v>
      </c>
      <c r="AT5" s="95" t="s">
        <v>1036</v>
      </c>
    </row>
    <row r="6" spans="1:46" ht="12.75" x14ac:dyDescent="0.2">
      <c r="A6" s="23" t="s">
        <v>168</v>
      </c>
      <c r="B6" s="23" t="s">
        <v>61</v>
      </c>
      <c r="C6" s="24" t="s">
        <v>184</v>
      </c>
      <c r="D6" s="24" t="s">
        <v>2696</v>
      </c>
      <c r="E6" s="25">
        <v>6763</v>
      </c>
      <c r="F6" s="99">
        <v>41654</v>
      </c>
      <c r="G6" s="26" t="s">
        <v>272</v>
      </c>
      <c r="H6" s="27">
        <v>24030815001</v>
      </c>
      <c r="I6" s="27">
        <v>121</v>
      </c>
      <c r="J6" s="28">
        <v>76</v>
      </c>
      <c r="K6" s="27">
        <v>0</v>
      </c>
      <c r="L6" s="28" t="s">
        <v>76</v>
      </c>
      <c r="M6" s="29">
        <v>224.5</v>
      </c>
      <c r="N6" s="30" t="s">
        <v>2697</v>
      </c>
      <c r="O6" s="24" t="s">
        <v>2698</v>
      </c>
      <c r="P6" s="23">
        <v>42918794</v>
      </c>
      <c r="Q6" s="24" t="s">
        <v>54</v>
      </c>
      <c r="R6" s="24" t="s">
        <v>55</v>
      </c>
      <c r="S6" s="29">
        <f t="shared" ref="S6:S18" si="1">K6*M6</f>
        <v>0</v>
      </c>
      <c r="T6" s="31" t="s">
        <v>2699</v>
      </c>
      <c r="U6" s="32">
        <f t="shared" ref="U6:U43" si="2">AI6*AH6/60</f>
        <v>0</v>
      </c>
      <c r="V6" s="31" t="s">
        <v>2700</v>
      </c>
      <c r="W6" s="33">
        <f t="shared" ref="W6:W18" si="3">S6+U6</f>
        <v>0</v>
      </c>
      <c r="X6" s="31">
        <v>642.49</v>
      </c>
      <c r="Y6" s="34" t="s">
        <v>2701</v>
      </c>
      <c r="Z6" s="35">
        <v>41918</v>
      </c>
      <c r="AA6" s="24"/>
      <c r="AB6" s="36"/>
      <c r="AC6" s="36"/>
      <c r="AD6" s="37">
        <v>5</v>
      </c>
      <c r="AE6" s="37">
        <v>2016</v>
      </c>
      <c r="AF6" s="37" t="s">
        <v>56</v>
      </c>
      <c r="AG6" s="30"/>
      <c r="AH6" s="38">
        <v>0</v>
      </c>
      <c r="AI6" s="32">
        <v>69.3</v>
      </c>
      <c r="AJ6" s="46"/>
      <c r="AK6" s="46"/>
      <c r="AL6" s="46"/>
      <c r="AM6" s="41"/>
      <c r="AN6" s="42" t="s">
        <v>2702</v>
      </c>
      <c r="AO6" s="43" t="s">
        <v>89</v>
      </c>
      <c r="AP6" s="115">
        <v>3</v>
      </c>
      <c r="AR6" s="45" t="s">
        <v>59</v>
      </c>
      <c r="AS6" s="116">
        <f t="shared" ref="AS6:AT12" si="4">X6</f>
        <v>642.49</v>
      </c>
      <c r="AT6" s="117" t="str">
        <f t="shared" si="4"/>
        <v>IT18713</v>
      </c>
    </row>
    <row r="7" spans="1:46" ht="22.5" x14ac:dyDescent="0.2">
      <c r="A7" s="23" t="s">
        <v>99</v>
      </c>
      <c r="B7" s="23" t="s">
        <v>61</v>
      </c>
      <c r="C7" s="24" t="s">
        <v>210</v>
      </c>
      <c r="D7" s="24" t="s">
        <v>2703</v>
      </c>
      <c r="E7" s="25">
        <v>3533</v>
      </c>
      <c r="F7" s="99">
        <v>41660</v>
      </c>
      <c r="G7" s="26" t="s">
        <v>878</v>
      </c>
      <c r="H7" s="27">
        <v>38010445001</v>
      </c>
      <c r="I7" s="27">
        <v>112</v>
      </c>
      <c r="J7" s="28" t="s">
        <v>879</v>
      </c>
      <c r="K7" s="27">
        <v>0</v>
      </c>
      <c r="L7" s="28" t="s">
        <v>76</v>
      </c>
      <c r="M7" s="29">
        <v>196.1</v>
      </c>
      <c r="N7" s="30" t="s">
        <v>880</v>
      </c>
      <c r="O7" s="24" t="s">
        <v>2704</v>
      </c>
      <c r="P7" s="23" t="s">
        <v>2705</v>
      </c>
      <c r="Q7" s="24" t="s">
        <v>54</v>
      </c>
      <c r="R7" s="24" t="s">
        <v>55</v>
      </c>
      <c r="S7" s="29">
        <f t="shared" si="1"/>
        <v>0</v>
      </c>
      <c r="T7" s="31" t="s">
        <v>2706</v>
      </c>
      <c r="U7" s="32">
        <f t="shared" si="2"/>
        <v>0</v>
      </c>
      <c r="V7" s="31" t="s">
        <v>2707</v>
      </c>
      <c r="W7" s="33">
        <f t="shared" si="3"/>
        <v>0</v>
      </c>
      <c r="X7" s="31">
        <v>334.7</v>
      </c>
      <c r="Y7" s="34" t="s">
        <v>2708</v>
      </c>
      <c r="Z7" s="35">
        <v>41779</v>
      </c>
      <c r="AA7" s="24"/>
      <c r="AB7" s="36"/>
      <c r="AC7" s="36"/>
      <c r="AD7" s="37">
        <v>6</v>
      </c>
      <c r="AE7" s="37">
        <v>2016</v>
      </c>
      <c r="AF7" s="37" t="s">
        <v>56</v>
      </c>
      <c r="AG7" s="30"/>
      <c r="AH7" s="38">
        <v>0</v>
      </c>
      <c r="AI7" s="32">
        <v>69.3</v>
      </c>
      <c r="AJ7" s="46"/>
      <c r="AK7" s="46"/>
      <c r="AL7" s="46"/>
      <c r="AM7" s="41"/>
      <c r="AN7" s="42"/>
      <c r="AO7" s="43" t="s">
        <v>89</v>
      </c>
      <c r="AP7" s="115">
        <v>4</v>
      </c>
      <c r="AR7" s="45" t="s">
        <v>59</v>
      </c>
      <c r="AS7" s="116">
        <f t="shared" si="4"/>
        <v>334.7</v>
      </c>
      <c r="AT7" s="117" t="str">
        <f t="shared" si="4"/>
        <v>ec1519</v>
      </c>
    </row>
    <row r="8" spans="1:46" ht="12.75" x14ac:dyDescent="0.2">
      <c r="A8" s="23" t="s">
        <v>44</v>
      </c>
      <c r="B8" s="23" t="s">
        <v>79</v>
      </c>
      <c r="C8" s="24" t="s">
        <v>605</v>
      </c>
      <c r="D8" s="24" t="s">
        <v>2709</v>
      </c>
      <c r="E8" s="25">
        <v>20363</v>
      </c>
      <c r="F8" s="99">
        <v>41660</v>
      </c>
      <c r="G8" s="26" t="s">
        <v>715</v>
      </c>
      <c r="H8" s="27">
        <v>57163610010</v>
      </c>
      <c r="I8" s="27">
        <v>106</v>
      </c>
      <c r="J8" s="28" t="s">
        <v>609</v>
      </c>
      <c r="K8" s="27">
        <v>0</v>
      </c>
      <c r="L8" s="28" t="s">
        <v>76</v>
      </c>
      <c r="M8" s="29">
        <v>152.86000000000001</v>
      </c>
      <c r="N8" s="30" t="s">
        <v>2710</v>
      </c>
      <c r="O8" s="24" t="s">
        <v>2687</v>
      </c>
      <c r="P8" s="23" t="s">
        <v>2711</v>
      </c>
      <c r="Q8" s="24" t="s">
        <v>54</v>
      </c>
      <c r="R8" s="24" t="s">
        <v>55</v>
      </c>
      <c r="S8" s="29">
        <f t="shared" si="1"/>
        <v>0</v>
      </c>
      <c r="T8" s="31" t="s">
        <v>2712</v>
      </c>
      <c r="U8" s="32">
        <f t="shared" si="2"/>
        <v>0</v>
      </c>
      <c r="V8" s="31" t="s">
        <v>350</v>
      </c>
      <c r="W8" s="33">
        <f t="shared" si="3"/>
        <v>0</v>
      </c>
      <c r="X8" s="31">
        <v>152.86000000000001</v>
      </c>
      <c r="Y8" s="34" t="s">
        <v>2713</v>
      </c>
      <c r="Z8" s="35">
        <v>41663</v>
      </c>
      <c r="AA8" s="24"/>
      <c r="AB8" s="36"/>
      <c r="AC8" s="36"/>
      <c r="AD8" s="37">
        <v>7</v>
      </c>
      <c r="AE8" s="37">
        <v>2016</v>
      </c>
      <c r="AF8" s="37" t="s">
        <v>56</v>
      </c>
      <c r="AG8" s="30"/>
      <c r="AH8" s="38">
        <v>0</v>
      </c>
      <c r="AI8" s="32">
        <v>69.3</v>
      </c>
      <c r="AJ8" s="40">
        <v>41680</v>
      </c>
      <c r="AK8" s="40"/>
      <c r="AL8" s="40">
        <v>41681</v>
      </c>
      <c r="AM8" s="47" t="s">
        <v>241</v>
      </c>
      <c r="AN8" s="122" t="s">
        <v>2714</v>
      </c>
      <c r="AO8" s="43" t="s">
        <v>89</v>
      </c>
      <c r="AP8" s="115">
        <v>4</v>
      </c>
      <c r="AR8" s="45" t="s">
        <v>59</v>
      </c>
      <c r="AS8" s="116">
        <f t="shared" si="4"/>
        <v>152.86000000000001</v>
      </c>
      <c r="AT8" s="117" t="str">
        <f t="shared" si="4"/>
        <v>024099</v>
      </c>
    </row>
    <row r="9" spans="1:46" ht="22.5" x14ac:dyDescent="0.2">
      <c r="A9" s="23" t="s">
        <v>60</v>
      </c>
      <c r="B9" s="123" t="s">
        <v>79</v>
      </c>
      <c r="C9" s="24" t="s">
        <v>80</v>
      </c>
      <c r="D9" s="24" t="s">
        <v>2715</v>
      </c>
      <c r="E9" s="25">
        <v>2343</v>
      </c>
      <c r="F9" s="99">
        <v>41662</v>
      </c>
      <c r="G9" s="26" t="s">
        <v>2302</v>
      </c>
      <c r="H9" s="27">
        <v>43900641001</v>
      </c>
      <c r="I9" s="27">
        <v>116</v>
      </c>
      <c r="J9" s="28" t="s">
        <v>127</v>
      </c>
      <c r="K9" s="27">
        <v>0</v>
      </c>
      <c r="L9" s="28" t="s">
        <v>76</v>
      </c>
      <c r="M9" s="29">
        <v>196.8</v>
      </c>
      <c r="N9" s="30" t="s">
        <v>2716</v>
      </c>
      <c r="O9" s="24" t="s">
        <v>2717</v>
      </c>
      <c r="P9" s="23" t="s">
        <v>53</v>
      </c>
      <c r="Q9" s="24" t="s">
        <v>54</v>
      </c>
      <c r="R9" s="24" t="s">
        <v>55</v>
      </c>
      <c r="S9" s="29">
        <f t="shared" si="1"/>
        <v>0</v>
      </c>
      <c r="T9" s="31" t="s">
        <v>2718</v>
      </c>
      <c r="U9" s="32">
        <f t="shared" si="2"/>
        <v>0</v>
      </c>
      <c r="V9" s="31"/>
      <c r="W9" s="33">
        <f t="shared" si="3"/>
        <v>0</v>
      </c>
      <c r="X9" s="31">
        <v>412.03</v>
      </c>
      <c r="Y9" s="34" t="s">
        <v>2719</v>
      </c>
      <c r="Z9" s="35">
        <v>41698</v>
      </c>
      <c r="AA9" s="24"/>
      <c r="AB9" s="36"/>
      <c r="AC9" s="36"/>
      <c r="AD9" s="37">
        <v>8</v>
      </c>
      <c r="AE9" s="37">
        <v>2016</v>
      </c>
      <c r="AF9" s="37" t="s">
        <v>56</v>
      </c>
      <c r="AG9" s="30"/>
      <c r="AH9" s="38">
        <v>0</v>
      </c>
      <c r="AI9" s="32">
        <v>69.3</v>
      </c>
      <c r="AJ9" s="40">
        <v>41680</v>
      </c>
      <c r="AK9" s="40"/>
      <c r="AL9" s="40">
        <v>41682</v>
      </c>
      <c r="AM9" s="40" t="s">
        <v>241</v>
      </c>
      <c r="AN9" s="42" t="s">
        <v>2720</v>
      </c>
      <c r="AO9" s="43" t="s">
        <v>89</v>
      </c>
      <c r="AP9" s="115">
        <v>4</v>
      </c>
      <c r="AR9" s="45" t="s">
        <v>59</v>
      </c>
      <c r="AS9" s="116">
        <f t="shared" si="4"/>
        <v>412.03</v>
      </c>
      <c r="AT9" s="117" t="str">
        <f t="shared" si="4"/>
        <v>14016</v>
      </c>
    </row>
    <row r="10" spans="1:46" ht="12.75" x14ac:dyDescent="0.2">
      <c r="A10" s="23" t="s">
        <v>466</v>
      </c>
      <c r="B10" s="23" t="s">
        <v>61</v>
      </c>
      <c r="C10" s="24" t="s">
        <v>184</v>
      </c>
      <c r="D10" s="24" t="s">
        <v>2721</v>
      </c>
      <c r="E10" s="25">
        <v>6763</v>
      </c>
      <c r="F10" s="99">
        <v>41667</v>
      </c>
      <c r="G10" s="26" t="s">
        <v>272</v>
      </c>
      <c r="H10" s="27">
        <v>24030824002</v>
      </c>
      <c r="I10" s="27">
        <v>119</v>
      </c>
      <c r="J10" s="28" t="s">
        <v>2722</v>
      </c>
      <c r="K10" s="27">
        <v>0</v>
      </c>
      <c r="L10" s="28" t="s">
        <v>66</v>
      </c>
      <c r="M10" s="29">
        <v>815.2</v>
      </c>
      <c r="N10" s="30" t="s">
        <v>2723</v>
      </c>
      <c r="O10" s="24" t="s">
        <v>2724</v>
      </c>
      <c r="P10" s="23" t="s">
        <v>2725</v>
      </c>
      <c r="Q10" s="24" t="s">
        <v>54</v>
      </c>
      <c r="R10" s="24"/>
      <c r="S10" s="29">
        <f t="shared" si="1"/>
        <v>0</v>
      </c>
      <c r="T10" s="31" t="s">
        <v>2726</v>
      </c>
      <c r="U10" s="32">
        <f t="shared" si="2"/>
        <v>0</v>
      </c>
      <c r="V10" s="31" t="s">
        <v>2700</v>
      </c>
      <c r="W10" s="33">
        <f t="shared" si="3"/>
        <v>0</v>
      </c>
      <c r="X10" s="31">
        <v>766.23</v>
      </c>
      <c r="Y10" s="34" t="s">
        <v>2727</v>
      </c>
      <c r="Z10" s="35">
        <v>41918</v>
      </c>
      <c r="AA10" s="24" t="s">
        <v>2728</v>
      </c>
      <c r="AB10" s="36"/>
      <c r="AC10" s="36"/>
      <c r="AD10" s="37">
        <v>9</v>
      </c>
      <c r="AE10" s="37">
        <v>2016</v>
      </c>
      <c r="AF10" s="37" t="s">
        <v>56</v>
      </c>
      <c r="AG10" s="30"/>
      <c r="AH10" s="38">
        <v>0</v>
      </c>
      <c r="AI10" s="32">
        <v>69.3</v>
      </c>
      <c r="AJ10" s="40">
        <v>41667</v>
      </c>
      <c r="AK10" s="40">
        <v>41667</v>
      </c>
      <c r="AL10" s="46"/>
      <c r="AM10" s="41"/>
      <c r="AN10" s="42" t="s">
        <v>2702</v>
      </c>
      <c r="AO10" s="43" t="s">
        <v>89</v>
      </c>
      <c r="AP10" s="115">
        <v>5</v>
      </c>
      <c r="AR10" s="45" t="s">
        <v>71</v>
      </c>
      <c r="AS10" s="116">
        <f t="shared" si="4"/>
        <v>766.23</v>
      </c>
      <c r="AT10" s="117" t="str">
        <f t="shared" si="4"/>
        <v>IT18697</v>
      </c>
    </row>
    <row r="11" spans="1:46" ht="22.5" x14ac:dyDescent="0.2">
      <c r="A11" s="23" t="s">
        <v>99</v>
      </c>
      <c r="B11" s="23" t="s">
        <v>61</v>
      </c>
      <c r="C11" s="24" t="s">
        <v>72</v>
      </c>
      <c r="D11" s="24" t="s">
        <v>2729</v>
      </c>
      <c r="E11" s="25">
        <v>3557</v>
      </c>
      <c r="F11" s="99">
        <v>41667</v>
      </c>
      <c r="G11" s="26" t="s">
        <v>74</v>
      </c>
      <c r="H11" s="27">
        <v>13151146012</v>
      </c>
      <c r="I11" s="27">
        <v>121</v>
      </c>
      <c r="J11" s="28" t="s">
        <v>75</v>
      </c>
      <c r="K11" s="27">
        <v>0</v>
      </c>
      <c r="L11" s="28" t="s">
        <v>76</v>
      </c>
      <c r="M11" s="29">
        <v>7.7</v>
      </c>
      <c r="N11" s="30" t="s">
        <v>2730</v>
      </c>
      <c r="O11" s="24" t="s">
        <v>2731</v>
      </c>
      <c r="P11" s="23" t="s">
        <v>53</v>
      </c>
      <c r="Q11" s="24" t="s">
        <v>54</v>
      </c>
      <c r="R11" s="24" t="s">
        <v>55</v>
      </c>
      <c r="S11" s="29">
        <f t="shared" si="1"/>
        <v>0</v>
      </c>
      <c r="T11" s="31" t="s">
        <v>2732</v>
      </c>
      <c r="U11" s="32">
        <f t="shared" si="2"/>
        <v>0</v>
      </c>
      <c r="V11" s="31" t="s">
        <v>232</v>
      </c>
      <c r="W11" s="33">
        <f t="shared" si="3"/>
        <v>0</v>
      </c>
      <c r="X11" s="31">
        <v>562.1</v>
      </c>
      <c r="Y11" s="34" t="s">
        <v>2733</v>
      </c>
      <c r="Z11" s="35">
        <v>41690</v>
      </c>
      <c r="AA11" s="24"/>
      <c r="AB11" s="36"/>
      <c r="AC11" s="36"/>
      <c r="AD11" s="37">
        <v>10</v>
      </c>
      <c r="AE11" s="37">
        <v>2016</v>
      </c>
      <c r="AF11" s="37" t="s">
        <v>56</v>
      </c>
      <c r="AG11" s="30"/>
      <c r="AH11" s="38">
        <v>0</v>
      </c>
      <c r="AI11" s="32">
        <v>69.3</v>
      </c>
      <c r="AJ11" s="46"/>
      <c r="AK11" s="46"/>
      <c r="AL11" s="46"/>
      <c r="AM11" s="41"/>
      <c r="AN11" s="42" t="s">
        <v>2734</v>
      </c>
      <c r="AO11" s="43" t="s">
        <v>89</v>
      </c>
      <c r="AP11" s="115">
        <v>5</v>
      </c>
      <c r="AR11" s="45" t="s">
        <v>59</v>
      </c>
      <c r="AS11" s="116">
        <f t="shared" si="4"/>
        <v>562.1</v>
      </c>
      <c r="AT11" s="117" t="str">
        <f t="shared" si="4"/>
        <v>0000089</v>
      </c>
    </row>
    <row r="12" spans="1:46" ht="12.75" x14ac:dyDescent="0.2">
      <c r="A12" s="23" t="s">
        <v>99</v>
      </c>
      <c r="B12" s="23" t="s">
        <v>124</v>
      </c>
      <c r="C12" s="24" t="s">
        <v>80</v>
      </c>
      <c r="D12" s="24" t="s">
        <v>2735</v>
      </c>
      <c r="E12" s="25">
        <v>21483</v>
      </c>
      <c r="F12" s="99">
        <v>41667</v>
      </c>
      <c r="G12" s="26" t="s">
        <v>2736</v>
      </c>
      <c r="H12" s="27">
        <v>57211249001</v>
      </c>
      <c r="I12" s="27">
        <v>999</v>
      </c>
      <c r="J12" s="28" t="s">
        <v>127</v>
      </c>
      <c r="K12" s="27">
        <v>0</v>
      </c>
      <c r="L12" s="28" t="s">
        <v>76</v>
      </c>
      <c r="M12" s="29">
        <v>33.65</v>
      </c>
      <c r="N12" s="30" t="s">
        <v>2737</v>
      </c>
      <c r="O12" s="24" t="s">
        <v>2738</v>
      </c>
      <c r="P12" s="23" t="s">
        <v>53</v>
      </c>
      <c r="Q12" s="24" t="s">
        <v>54</v>
      </c>
      <c r="R12" s="24" t="s">
        <v>55</v>
      </c>
      <c r="S12" s="29">
        <f t="shared" si="1"/>
        <v>0</v>
      </c>
      <c r="T12" s="31" t="s">
        <v>2739</v>
      </c>
      <c r="U12" s="32">
        <f t="shared" si="2"/>
        <v>0</v>
      </c>
      <c r="V12" s="31" t="s">
        <v>2740</v>
      </c>
      <c r="W12" s="33">
        <f t="shared" si="3"/>
        <v>0</v>
      </c>
      <c r="X12" s="31">
        <v>345.5</v>
      </c>
      <c r="Y12" s="34" t="s">
        <v>2741</v>
      </c>
      <c r="Z12" s="35">
        <v>41674</v>
      </c>
      <c r="AA12" s="24"/>
      <c r="AB12" s="36"/>
      <c r="AC12" s="36"/>
      <c r="AD12" s="37">
        <v>11</v>
      </c>
      <c r="AE12" s="37">
        <v>2016</v>
      </c>
      <c r="AF12" s="37" t="s">
        <v>56</v>
      </c>
      <c r="AG12" s="30"/>
      <c r="AH12" s="38">
        <v>0</v>
      </c>
      <c r="AI12" s="32">
        <v>69.3</v>
      </c>
      <c r="AJ12" s="40"/>
      <c r="AK12" s="40">
        <v>41667</v>
      </c>
      <c r="AL12" s="40"/>
      <c r="AM12" s="40">
        <v>41669</v>
      </c>
      <c r="AN12" s="42"/>
      <c r="AO12" s="43" t="s">
        <v>89</v>
      </c>
      <c r="AP12" s="115">
        <v>5</v>
      </c>
      <c r="AR12" s="45" t="s">
        <v>59</v>
      </c>
      <c r="AS12" s="116">
        <f t="shared" si="4"/>
        <v>345.5</v>
      </c>
      <c r="AT12" s="117" t="str">
        <f t="shared" si="4"/>
        <v>86188</v>
      </c>
    </row>
    <row r="13" spans="1:46" ht="26.25" customHeight="1" x14ac:dyDescent="0.2">
      <c r="A13" s="23" t="s">
        <v>99</v>
      </c>
      <c r="B13" s="23" t="s">
        <v>45</v>
      </c>
      <c r="C13" s="24" t="s">
        <v>137</v>
      </c>
      <c r="D13" s="24" t="s">
        <v>2742</v>
      </c>
      <c r="E13" s="25">
        <v>1811</v>
      </c>
      <c r="F13" s="99">
        <v>41670</v>
      </c>
      <c r="G13" s="26" t="s">
        <v>139</v>
      </c>
      <c r="H13" s="27">
        <v>24021770022</v>
      </c>
      <c r="I13" s="27">
        <v>0</v>
      </c>
      <c r="J13" s="28" t="s">
        <v>140</v>
      </c>
      <c r="K13" s="27">
        <v>0</v>
      </c>
      <c r="L13" s="28" t="s">
        <v>66</v>
      </c>
      <c r="M13" s="29">
        <v>1014.13</v>
      </c>
      <c r="N13" s="30" t="s">
        <v>2743</v>
      </c>
      <c r="O13" s="24" t="s">
        <v>2744</v>
      </c>
      <c r="P13" s="23" t="s">
        <v>312</v>
      </c>
      <c r="Q13" s="24" t="s">
        <v>54</v>
      </c>
      <c r="R13" s="24" t="s">
        <v>55</v>
      </c>
      <c r="S13" s="29">
        <f t="shared" si="1"/>
        <v>0</v>
      </c>
      <c r="T13" s="31">
        <f>AG13</f>
        <v>0</v>
      </c>
      <c r="U13" s="32">
        <f t="shared" si="2"/>
        <v>0</v>
      </c>
      <c r="V13" s="31"/>
      <c r="W13" s="33">
        <f t="shared" si="3"/>
        <v>0</v>
      </c>
      <c r="X13" s="31">
        <v>1387.69</v>
      </c>
      <c r="Y13" s="34" t="s">
        <v>2745</v>
      </c>
      <c r="Z13" s="35"/>
      <c r="AA13" s="24"/>
      <c r="AB13" s="36"/>
      <c r="AC13" s="36"/>
      <c r="AD13" s="37">
        <v>12</v>
      </c>
      <c r="AE13" s="37">
        <v>2016</v>
      </c>
      <c r="AF13" s="37" t="s">
        <v>56</v>
      </c>
      <c r="AG13" s="30"/>
      <c r="AH13" s="38">
        <v>0</v>
      </c>
      <c r="AI13" s="32">
        <v>69.3</v>
      </c>
      <c r="AJ13" s="39">
        <v>41670</v>
      </c>
      <c r="AK13" s="39">
        <v>41670</v>
      </c>
      <c r="AL13" s="39">
        <v>41743</v>
      </c>
      <c r="AM13" s="39">
        <v>41911</v>
      </c>
      <c r="AN13" s="124"/>
      <c r="AO13" s="43" t="s">
        <v>89</v>
      </c>
      <c r="AP13" s="115">
        <v>5</v>
      </c>
      <c r="AR13" s="45" t="s">
        <v>59</v>
      </c>
      <c r="AS13" s="45">
        <v>1387.69</v>
      </c>
      <c r="AT13" s="95">
        <v>1750034448</v>
      </c>
    </row>
    <row r="14" spans="1:46" ht="12.75" x14ac:dyDescent="0.2">
      <c r="A14" s="23" t="s">
        <v>2746</v>
      </c>
      <c r="B14" s="23" t="s">
        <v>45</v>
      </c>
      <c r="C14" s="24" t="s">
        <v>62</v>
      </c>
      <c r="D14" s="24" t="s">
        <v>2747</v>
      </c>
      <c r="E14" s="25">
        <v>3580</v>
      </c>
      <c r="F14" s="99">
        <v>41677</v>
      </c>
      <c r="G14" s="26" t="s">
        <v>544</v>
      </c>
      <c r="H14" s="27">
        <v>13210432003</v>
      </c>
      <c r="I14" s="27">
        <v>999</v>
      </c>
      <c r="J14" s="28" t="s">
        <v>2748</v>
      </c>
      <c r="K14" s="27">
        <v>1</v>
      </c>
      <c r="L14" s="28" t="s">
        <v>76</v>
      </c>
      <c r="M14" s="29">
        <v>5.8</v>
      </c>
      <c r="N14" s="30" t="s">
        <v>2749</v>
      </c>
      <c r="O14" s="24" t="s">
        <v>2750</v>
      </c>
      <c r="P14" s="23" t="s">
        <v>69</v>
      </c>
      <c r="Q14" s="24" t="s">
        <v>54</v>
      </c>
      <c r="R14" s="24"/>
      <c r="S14" s="29">
        <f t="shared" si="1"/>
        <v>5.8</v>
      </c>
      <c r="T14" s="31" t="s">
        <v>2751</v>
      </c>
      <c r="U14" s="32">
        <f t="shared" si="2"/>
        <v>138.6</v>
      </c>
      <c r="V14" s="31" t="s">
        <v>2707</v>
      </c>
      <c r="W14" s="33">
        <f t="shared" si="3"/>
        <v>144.4</v>
      </c>
      <c r="X14" s="31">
        <v>147.69999999999999</v>
      </c>
      <c r="Y14" s="34" t="s">
        <v>2752</v>
      </c>
      <c r="Z14" s="35">
        <v>41746</v>
      </c>
      <c r="AA14" s="24"/>
      <c r="AB14" s="36"/>
      <c r="AC14" s="36"/>
      <c r="AD14" s="37">
        <v>2</v>
      </c>
      <c r="AE14" s="37">
        <v>2014</v>
      </c>
      <c r="AF14" s="37" t="s">
        <v>56</v>
      </c>
      <c r="AG14" s="30"/>
      <c r="AH14" s="38">
        <v>120</v>
      </c>
      <c r="AI14" s="32">
        <v>69.3</v>
      </c>
      <c r="AJ14" s="40">
        <v>41677</v>
      </c>
      <c r="AK14" s="40">
        <v>41677</v>
      </c>
      <c r="AL14" s="40">
        <v>41733</v>
      </c>
      <c r="AM14" s="40">
        <v>41733</v>
      </c>
      <c r="AN14" s="124" t="s">
        <v>2753</v>
      </c>
      <c r="AO14" s="43" t="s">
        <v>89</v>
      </c>
      <c r="AP14" s="115">
        <v>6</v>
      </c>
      <c r="AR14" s="45" t="s">
        <v>59</v>
      </c>
      <c r="AS14" s="116">
        <f>X14</f>
        <v>147.69999999999999</v>
      </c>
      <c r="AT14" s="117" t="str">
        <f>Y14</f>
        <v>2100787402</v>
      </c>
    </row>
    <row r="15" spans="1:46" ht="22.5" x14ac:dyDescent="0.2">
      <c r="A15" s="23" t="s">
        <v>105</v>
      </c>
      <c r="B15" s="23" t="s">
        <v>45</v>
      </c>
      <c r="C15" s="24" t="s">
        <v>467</v>
      </c>
      <c r="D15" s="24" t="s">
        <v>2754</v>
      </c>
      <c r="E15" s="25">
        <v>21507</v>
      </c>
      <c r="F15" s="99">
        <v>41681</v>
      </c>
      <c r="G15" s="26" t="s">
        <v>1269</v>
      </c>
      <c r="H15" s="27">
        <v>24010985004</v>
      </c>
      <c r="I15" s="27">
        <v>999</v>
      </c>
      <c r="J15" s="28" t="s">
        <v>2755</v>
      </c>
      <c r="K15" s="27">
        <v>1</v>
      </c>
      <c r="L15" s="28" t="s">
        <v>76</v>
      </c>
      <c r="M15" s="29">
        <v>1532.09</v>
      </c>
      <c r="N15" s="30" t="s">
        <v>2756</v>
      </c>
      <c r="O15" s="24" t="s">
        <v>2757</v>
      </c>
      <c r="P15" s="23" t="s">
        <v>53</v>
      </c>
      <c r="Q15" s="24" t="s">
        <v>54</v>
      </c>
      <c r="R15" s="24" t="s">
        <v>55</v>
      </c>
      <c r="S15" s="29">
        <f t="shared" si="1"/>
        <v>1532.09</v>
      </c>
      <c r="T15" s="31">
        <v>885</v>
      </c>
      <c r="U15" s="32">
        <f t="shared" si="2"/>
        <v>69.3</v>
      </c>
      <c r="V15" s="31">
        <v>644</v>
      </c>
      <c r="W15" s="33">
        <f t="shared" si="3"/>
        <v>1601.3899999999999</v>
      </c>
      <c r="X15" s="31">
        <v>1529</v>
      </c>
      <c r="Y15" s="34" t="s">
        <v>2758</v>
      </c>
      <c r="Z15" s="35">
        <v>41757</v>
      </c>
      <c r="AA15" s="24"/>
      <c r="AB15" s="36"/>
      <c r="AC15" s="36"/>
      <c r="AD15" s="37">
        <v>2</v>
      </c>
      <c r="AE15" s="37">
        <v>2014</v>
      </c>
      <c r="AF15" s="37" t="s">
        <v>56</v>
      </c>
      <c r="AG15" s="30"/>
      <c r="AH15" s="38">
        <v>60</v>
      </c>
      <c r="AI15" s="32">
        <v>69.3</v>
      </c>
      <c r="AJ15" s="40">
        <v>41681</v>
      </c>
      <c r="AK15" s="40">
        <v>41681</v>
      </c>
      <c r="AL15" s="40">
        <v>41687</v>
      </c>
      <c r="AM15" s="40">
        <v>41696</v>
      </c>
      <c r="AN15" s="124" t="s">
        <v>2759</v>
      </c>
      <c r="AO15" s="121" t="s">
        <v>89</v>
      </c>
      <c r="AP15" s="115">
        <v>7</v>
      </c>
      <c r="AR15" s="45" t="s">
        <v>59</v>
      </c>
      <c r="AS15" s="116">
        <f>X15</f>
        <v>1529</v>
      </c>
      <c r="AT15" s="117" t="str">
        <f>Y15</f>
        <v>44215131/44268786</v>
      </c>
    </row>
    <row r="16" spans="1:46" ht="12.75" x14ac:dyDescent="0.2">
      <c r="A16" s="23" t="s">
        <v>105</v>
      </c>
      <c r="B16" s="23" t="s">
        <v>45</v>
      </c>
      <c r="C16" s="24" t="s">
        <v>467</v>
      </c>
      <c r="D16" s="24" t="s">
        <v>2760</v>
      </c>
      <c r="E16" s="25">
        <v>21507</v>
      </c>
      <c r="F16" s="99">
        <v>41681</v>
      </c>
      <c r="G16" s="26" t="s">
        <v>1269</v>
      </c>
      <c r="H16" s="27">
        <v>24010495005</v>
      </c>
      <c r="I16" s="27">
        <v>999</v>
      </c>
      <c r="J16" s="28" t="s">
        <v>2755</v>
      </c>
      <c r="K16" s="27">
        <v>1</v>
      </c>
      <c r="L16" s="28" t="s">
        <v>76</v>
      </c>
      <c r="M16" s="29">
        <v>884.91</v>
      </c>
      <c r="N16" s="30" t="s">
        <v>2761</v>
      </c>
      <c r="O16" s="24" t="s">
        <v>2762</v>
      </c>
      <c r="P16" s="23" t="s">
        <v>53</v>
      </c>
      <c r="Q16" s="24" t="s">
        <v>54</v>
      </c>
      <c r="R16" s="24" t="s">
        <v>55</v>
      </c>
      <c r="S16" s="29">
        <f t="shared" si="1"/>
        <v>884.91</v>
      </c>
      <c r="T16" s="31">
        <f>AG16</f>
        <v>0</v>
      </c>
      <c r="U16" s="32">
        <f t="shared" si="2"/>
        <v>69.3</v>
      </c>
      <c r="V16" s="31"/>
      <c r="W16" s="33">
        <f t="shared" si="3"/>
        <v>954.20999999999992</v>
      </c>
      <c r="X16" s="31">
        <v>1352.28</v>
      </c>
      <c r="Y16" s="34">
        <v>44209464</v>
      </c>
      <c r="Z16" s="35"/>
      <c r="AA16" s="24"/>
      <c r="AB16" s="36"/>
      <c r="AC16" s="36"/>
      <c r="AD16" s="37">
        <v>2</v>
      </c>
      <c r="AE16" s="37">
        <v>2014</v>
      </c>
      <c r="AF16" s="37" t="s">
        <v>56</v>
      </c>
      <c r="AG16" s="30"/>
      <c r="AH16" s="38">
        <v>60</v>
      </c>
      <c r="AI16" s="32">
        <v>69.3</v>
      </c>
      <c r="AJ16" s="40">
        <v>41681</v>
      </c>
      <c r="AK16" s="40">
        <v>41681</v>
      </c>
      <c r="AL16" s="40">
        <v>41687</v>
      </c>
      <c r="AM16" s="40">
        <v>41696</v>
      </c>
      <c r="AN16" s="124" t="s">
        <v>2759</v>
      </c>
      <c r="AO16" s="121" t="s">
        <v>89</v>
      </c>
      <c r="AP16" s="115">
        <v>7</v>
      </c>
      <c r="AR16" s="45" t="s">
        <v>59</v>
      </c>
      <c r="AS16" s="45">
        <v>1352.28</v>
      </c>
      <c r="AT16" s="95">
        <v>44209464</v>
      </c>
    </row>
    <row r="17" spans="1:46" ht="22.5" x14ac:dyDescent="0.2">
      <c r="A17" s="23" t="s">
        <v>105</v>
      </c>
      <c r="B17" s="23" t="s">
        <v>79</v>
      </c>
      <c r="C17" s="24" t="s">
        <v>233</v>
      </c>
      <c r="D17" s="24" t="s">
        <v>2763</v>
      </c>
      <c r="E17" s="25">
        <v>1081</v>
      </c>
      <c r="F17" s="99">
        <v>41681</v>
      </c>
      <c r="G17" s="26" t="s">
        <v>251</v>
      </c>
      <c r="H17" s="27">
        <v>57126891001</v>
      </c>
      <c r="I17" s="27">
        <v>107</v>
      </c>
      <c r="J17" s="28" t="s">
        <v>252</v>
      </c>
      <c r="K17" s="27">
        <v>2</v>
      </c>
      <c r="L17" s="28" t="s">
        <v>76</v>
      </c>
      <c r="M17" s="29">
        <v>206.9</v>
      </c>
      <c r="N17" s="30" t="s">
        <v>2764</v>
      </c>
      <c r="O17" s="24" t="s">
        <v>2765</v>
      </c>
      <c r="P17" s="23" t="s">
        <v>53</v>
      </c>
      <c r="Q17" s="24" t="s">
        <v>54</v>
      </c>
      <c r="R17" s="24" t="s">
        <v>55</v>
      </c>
      <c r="S17" s="29">
        <f t="shared" si="1"/>
        <v>413.8</v>
      </c>
      <c r="T17" s="31">
        <f>AG17</f>
        <v>0</v>
      </c>
      <c r="U17" s="32">
        <f t="shared" si="2"/>
        <v>69.3</v>
      </c>
      <c r="V17" s="31"/>
      <c r="W17" s="33">
        <f t="shared" si="3"/>
        <v>483.1</v>
      </c>
      <c r="X17" s="31">
        <v>0</v>
      </c>
      <c r="Y17" s="34"/>
      <c r="Z17" s="35"/>
      <c r="AA17" s="24"/>
      <c r="AB17" s="36"/>
      <c r="AC17" s="36"/>
      <c r="AD17" s="37">
        <v>2</v>
      </c>
      <c r="AE17" s="37">
        <v>2014</v>
      </c>
      <c r="AF17" s="37" t="s">
        <v>56</v>
      </c>
      <c r="AG17" s="30"/>
      <c r="AH17" s="38">
        <v>60</v>
      </c>
      <c r="AI17" s="32">
        <v>69.3</v>
      </c>
      <c r="AJ17" s="40"/>
      <c r="AK17" s="40"/>
      <c r="AL17" s="40">
        <v>41726</v>
      </c>
      <c r="AM17" s="47" t="s">
        <v>241</v>
      </c>
      <c r="AN17" s="42" t="s">
        <v>2766</v>
      </c>
      <c r="AO17" s="78" t="s">
        <v>89</v>
      </c>
      <c r="AP17" s="115">
        <v>7</v>
      </c>
      <c r="AR17" s="45" t="s">
        <v>59</v>
      </c>
    </row>
    <row r="18" spans="1:46" ht="22.5" x14ac:dyDescent="0.2">
      <c r="A18" s="23" t="s">
        <v>105</v>
      </c>
      <c r="B18" s="23" t="s">
        <v>79</v>
      </c>
      <c r="C18" s="24" t="s">
        <v>605</v>
      </c>
      <c r="D18" s="24" t="s">
        <v>2767</v>
      </c>
      <c r="E18" s="25">
        <v>20363</v>
      </c>
      <c r="F18" s="99">
        <v>41681</v>
      </c>
      <c r="G18" s="26" t="s">
        <v>715</v>
      </c>
      <c r="H18" s="27">
        <v>43900610003</v>
      </c>
      <c r="I18" s="27">
        <v>107</v>
      </c>
      <c r="J18" s="28" t="s">
        <v>609</v>
      </c>
      <c r="K18" s="27">
        <v>1</v>
      </c>
      <c r="L18" s="28" t="s">
        <v>76</v>
      </c>
      <c r="M18" s="29">
        <v>127.84</v>
      </c>
      <c r="N18" s="30" t="s">
        <v>820</v>
      </c>
      <c r="O18" s="24" t="s">
        <v>2768</v>
      </c>
      <c r="P18" s="79">
        <v>41371</v>
      </c>
      <c r="Q18" s="24" t="s">
        <v>54</v>
      </c>
      <c r="R18" s="24" t="s">
        <v>55</v>
      </c>
      <c r="S18" s="29">
        <f t="shared" si="1"/>
        <v>127.84</v>
      </c>
      <c r="T18" s="31" t="s">
        <v>2769</v>
      </c>
      <c r="U18" s="32">
        <f t="shared" si="2"/>
        <v>34.65</v>
      </c>
      <c r="V18" s="31"/>
      <c r="W18" s="33">
        <f t="shared" si="3"/>
        <v>162.49</v>
      </c>
      <c r="X18" s="31">
        <v>127.84</v>
      </c>
      <c r="Y18" s="34" t="s">
        <v>2770</v>
      </c>
      <c r="Z18" s="35">
        <v>41698</v>
      </c>
      <c r="AA18" s="24"/>
      <c r="AB18" s="36"/>
      <c r="AC18" s="36"/>
      <c r="AD18" s="37">
        <v>2</v>
      </c>
      <c r="AE18" s="37">
        <v>2014</v>
      </c>
      <c r="AF18" s="37" t="s">
        <v>56</v>
      </c>
      <c r="AG18" s="30"/>
      <c r="AH18" s="38">
        <v>30</v>
      </c>
      <c r="AI18" s="32">
        <v>69.3</v>
      </c>
      <c r="AJ18" s="40">
        <v>41683</v>
      </c>
      <c r="AK18" s="40"/>
      <c r="AL18" s="40">
        <v>41683</v>
      </c>
      <c r="AM18" s="47" t="s">
        <v>241</v>
      </c>
      <c r="AN18" s="125" t="s">
        <v>2771</v>
      </c>
      <c r="AO18" s="78" t="s">
        <v>89</v>
      </c>
      <c r="AP18" s="115">
        <v>7</v>
      </c>
      <c r="AR18" s="45" t="s">
        <v>59</v>
      </c>
      <c r="AS18" s="116">
        <f>X18</f>
        <v>127.84</v>
      </c>
      <c r="AT18" s="117" t="str">
        <f>Y18</f>
        <v>AV024673</v>
      </c>
    </row>
    <row r="19" spans="1:46" ht="12.75" x14ac:dyDescent="0.2">
      <c r="A19" s="23" t="s">
        <v>466</v>
      </c>
      <c r="B19" s="23" t="s">
        <v>124</v>
      </c>
      <c r="C19" s="24" t="s">
        <v>80</v>
      </c>
      <c r="D19" s="69" t="s">
        <v>2772</v>
      </c>
      <c r="E19" s="25">
        <v>11118</v>
      </c>
      <c r="F19" s="99">
        <v>41682</v>
      </c>
      <c r="G19" s="26" t="s">
        <v>126</v>
      </c>
      <c r="H19" s="70" t="s">
        <v>2773</v>
      </c>
      <c r="I19" s="70">
        <v>101</v>
      </c>
      <c r="J19" s="28"/>
      <c r="K19" s="27">
        <v>1</v>
      </c>
      <c r="L19" s="28" t="s">
        <v>76</v>
      </c>
      <c r="M19" s="29" t="s">
        <v>2774</v>
      </c>
      <c r="N19" s="30" t="s">
        <v>2775</v>
      </c>
      <c r="O19" s="24" t="s">
        <v>2776</v>
      </c>
      <c r="P19" s="23" t="s">
        <v>53</v>
      </c>
      <c r="Q19" s="24" t="s">
        <v>2777</v>
      </c>
      <c r="R19" s="24" t="s">
        <v>55</v>
      </c>
      <c r="S19" s="29">
        <v>0</v>
      </c>
      <c r="T19" s="31">
        <f>AG19</f>
        <v>0</v>
      </c>
      <c r="U19" s="32">
        <f t="shared" si="2"/>
        <v>17.324999999999999</v>
      </c>
      <c r="V19" s="31"/>
      <c r="W19" s="33">
        <v>0</v>
      </c>
      <c r="X19" s="31">
        <v>0</v>
      </c>
      <c r="Y19" s="34"/>
      <c r="Z19" s="35"/>
      <c r="AA19" s="24"/>
      <c r="AB19" s="36"/>
      <c r="AC19" s="36"/>
      <c r="AD19" s="37">
        <v>2</v>
      </c>
      <c r="AE19" s="37">
        <v>2014</v>
      </c>
      <c r="AF19" s="37" t="s">
        <v>56</v>
      </c>
      <c r="AG19" s="30"/>
      <c r="AH19" s="38">
        <v>15</v>
      </c>
      <c r="AI19" s="32">
        <v>69.3</v>
      </c>
      <c r="AJ19" s="40"/>
      <c r="AK19" s="40">
        <v>41682</v>
      </c>
      <c r="AL19" s="40"/>
      <c r="AM19" s="47"/>
      <c r="AN19" s="42" t="s">
        <v>2778</v>
      </c>
      <c r="AO19" s="78" t="s">
        <v>89</v>
      </c>
      <c r="AP19" s="115">
        <v>7</v>
      </c>
      <c r="AR19" s="45" t="s">
        <v>71</v>
      </c>
    </row>
    <row r="20" spans="1:46" ht="22.5" x14ac:dyDescent="0.2">
      <c r="A20" s="23" t="s">
        <v>60</v>
      </c>
      <c r="B20" s="23" t="s">
        <v>45</v>
      </c>
      <c r="C20" s="24" t="s">
        <v>137</v>
      </c>
      <c r="D20" s="24" t="s">
        <v>2779</v>
      </c>
      <c r="E20" s="25">
        <v>5488</v>
      </c>
      <c r="F20" s="99">
        <v>41683</v>
      </c>
      <c r="G20" s="26" t="s">
        <v>2780</v>
      </c>
      <c r="H20" s="27">
        <v>24028114001</v>
      </c>
      <c r="I20" s="27">
        <v>999</v>
      </c>
      <c r="J20" s="28" t="s">
        <v>140</v>
      </c>
      <c r="K20" s="27">
        <v>4</v>
      </c>
      <c r="L20" s="28" t="s">
        <v>66</v>
      </c>
      <c r="M20" s="29">
        <v>938.61</v>
      </c>
      <c r="N20" s="30" t="s">
        <v>2781</v>
      </c>
      <c r="O20" s="24" t="s">
        <v>2782</v>
      </c>
      <c r="P20" s="23" t="s">
        <v>69</v>
      </c>
      <c r="Q20" s="24" t="s">
        <v>54</v>
      </c>
      <c r="R20" s="24" t="s">
        <v>55</v>
      </c>
      <c r="S20" s="29">
        <f t="shared" ref="S20:S38" si="5">K20*M20</f>
        <v>3754.44</v>
      </c>
      <c r="T20" s="31">
        <f>AG20</f>
        <v>0</v>
      </c>
      <c r="U20" s="32">
        <f t="shared" si="2"/>
        <v>69.3</v>
      </c>
      <c r="V20" s="31"/>
      <c r="W20" s="33">
        <f t="shared" ref="W20:W46" si="6">S20+U20</f>
        <v>3823.7400000000002</v>
      </c>
      <c r="X20" s="31">
        <v>4979.6400000000003</v>
      </c>
      <c r="Y20" s="34" t="s">
        <v>2783</v>
      </c>
      <c r="Z20" s="35"/>
      <c r="AA20" s="24" t="s">
        <v>2784</v>
      </c>
      <c r="AB20" s="36"/>
      <c r="AC20" s="36"/>
      <c r="AD20" s="37">
        <v>2</v>
      </c>
      <c r="AE20" s="37">
        <v>2014</v>
      </c>
      <c r="AF20" s="37" t="s">
        <v>56</v>
      </c>
      <c r="AG20" s="30"/>
      <c r="AH20" s="38">
        <v>60</v>
      </c>
      <c r="AI20" s="32">
        <v>69.3</v>
      </c>
      <c r="AJ20" s="40">
        <v>41683</v>
      </c>
      <c r="AK20" s="40">
        <v>41683</v>
      </c>
      <c r="AL20" s="40">
        <v>41688</v>
      </c>
      <c r="AM20" s="40">
        <v>41688</v>
      </c>
      <c r="AN20" s="124" t="s">
        <v>2785</v>
      </c>
      <c r="AO20" s="121" t="s">
        <v>89</v>
      </c>
      <c r="AP20" s="115">
        <v>7</v>
      </c>
      <c r="AR20" s="45" t="s">
        <v>71</v>
      </c>
      <c r="AS20" s="45">
        <v>4979.6400000000003</v>
      </c>
      <c r="AT20" s="95">
        <v>544061</v>
      </c>
    </row>
    <row r="21" spans="1:46" ht="12.75" x14ac:dyDescent="0.2">
      <c r="A21" s="23" t="s">
        <v>2786</v>
      </c>
      <c r="B21" s="23" t="s">
        <v>124</v>
      </c>
      <c r="C21" s="24" t="s">
        <v>80</v>
      </c>
      <c r="D21" s="69" t="s">
        <v>2787</v>
      </c>
      <c r="E21" s="25">
        <v>21294</v>
      </c>
      <c r="F21" s="99">
        <v>41683</v>
      </c>
      <c r="G21" s="26" t="s">
        <v>299</v>
      </c>
      <c r="H21" s="70" t="s">
        <v>2788</v>
      </c>
      <c r="I21" s="70">
        <v>101</v>
      </c>
      <c r="J21" s="28"/>
      <c r="K21" s="27">
        <v>6</v>
      </c>
      <c r="L21" s="28" t="s">
        <v>76</v>
      </c>
      <c r="M21" s="29">
        <v>10.19</v>
      </c>
      <c r="N21" s="30" t="s">
        <v>2789</v>
      </c>
      <c r="O21" s="24" t="s">
        <v>2790</v>
      </c>
      <c r="P21" s="23" t="s">
        <v>53</v>
      </c>
      <c r="Q21" s="24" t="s">
        <v>54</v>
      </c>
      <c r="R21" s="24" t="s">
        <v>55</v>
      </c>
      <c r="S21" s="29">
        <f t="shared" si="5"/>
        <v>61.14</v>
      </c>
      <c r="T21" s="31">
        <f>AG21</f>
        <v>0</v>
      </c>
      <c r="U21" s="32">
        <f t="shared" si="2"/>
        <v>46.2</v>
      </c>
      <c r="V21" s="31"/>
      <c r="W21" s="33">
        <f t="shared" si="6"/>
        <v>107.34</v>
      </c>
      <c r="X21" s="31">
        <v>272.33999999999997</v>
      </c>
      <c r="Y21" s="34" t="s">
        <v>2791</v>
      </c>
      <c r="Z21" s="35"/>
      <c r="AA21" s="24" t="s">
        <v>2792</v>
      </c>
      <c r="AB21" s="36"/>
      <c r="AC21" s="36"/>
      <c r="AD21" s="37">
        <v>2</v>
      </c>
      <c r="AE21" s="37">
        <v>2014</v>
      </c>
      <c r="AF21" s="37" t="s">
        <v>56</v>
      </c>
      <c r="AG21" s="30"/>
      <c r="AH21" s="38">
        <v>40</v>
      </c>
      <c r="AI21" s="32">
        <v>69.3</v>
      </c>
      <c r="AJ21" s="40"/>
      <c r="AK21" s="40">
        <v>41687</v>
      </c>
      <c r="AL21" s="40">
        <v>41687</v>
      </c>
      <c r="AM21" s="40" t="s">
        <v>217</v>
      </c>
      <c r="AN21" s="42" t="s">
        <v>2793</v>
      </c>
      <c r="AO21" s="78" t="s">
        <v>89</v>
      </c>
      <c r="AP21" s="115">
        <v>7</v>
      </c>
      <c r="AR21" s="45" t="s">
        <v>71</v>
      </c>
      <c r="AS21" s="45">
        <v>272.33999999999997</v>
      </c>
      <c r="AT21" s="95">
        <v>26905</v>
      </c>
    </row>
    <row r="22" spans="1:46" ht="12.75" x14ac:dyDescent="0.2">
      <c r="A22" s="23" t="s">
        <v>44</v>
      </c>
      <c r="B22" s="23" t="s">
        <v>79</v>
      </c>
      <c r="C22" s="24" t="s">
        <v>605</v>
      </c>
      <c r="D22" s="24" t="s">
        <v>2794</v>
      </c>
      <c r="E22" s="25">
        <v>20363</v>
      </c>
      <c r="F22" s="99">
        <v>41683</v>
      </c>
      <c r="G22" s="26" t="s">
        <v>715</v>
      </c>
      <c r="H22" s="27">
        <v>57163612010</v>
      </c>
      <c r="I22" s="27">
        <v>107</v>
      </c>
      <c r="J22" s="28" t="s">
        <v>609</v>
      </c>
      <c r="K22" s="27">
        <v>1</v>
      </c>
      <c r="L22" s="28" t="s">
        <v>76</v>
      </c>
      <c r="M22" s="29">
        <v>155.16</v>
      </c>
      <c r="N22" s="30" t="s">
        <v>2686</v>
      </c>
      <c r="O22" s="24" t="s">
        <v>2795</v>
      </c>
      <c r="P22" s="23" t="s">
        <v>53</v>
      </c>
      <c r="Q22" s="24" t="s">
        <v>54</v>
      </c>
      <c r="R22" s="24" t="s">
        <v>55</v>
      </c>
      <c r="S22" s="29">
        <f t="shared" si="5"/>
        <v>155.16</v>
      </c>
      <c r="T22" s="31">
        <f>AG22</f>
        <v>0</v>
      </c>
      <c r="U22" s="32">
        <f t="shared" si="2"/>
        <v>34.65</v>
      </c>
      <c r="V22" s="31"/>
      <c r="W22" s="33">
        <f t="shared" si="6"/>
        <v>189.81</v>
      </c>
      <c r="X22" s="31">
        <v>283</v>
      </c>
      <c r="Y22" s="34" t="s">
        <v>2796</v>
      </c>
      <c r="Z22" s="35"/>
      <c r="AA22" s="24"/>
      <c r="AB22" s="36"/>
      <c r="AC22" s="36"/>
      <c r="AD22" s="37">
        <v>2</v>
      </c>
      <c r="AE22" s="37">
        <v>2014</v>
      </c>
      <c r="AF22" s="37" t="s">
        <v>56</v>
      </c>
      <c r="AG22" s="30"/>
      <c r="AH22" s="38">
        <v>30</v>
      </c>
      <c r="AI22" s="32">
        <v>69.3</v>
      </c>
      <c r="AJ22" s="40">
        <v>41684</v>
      </c>
      <c r="AK22" s="40">
        <v>41802</v>
      </c>
      <c r="AL22" s="40">
        <v>41802</v>
      </c>
      <c r="AM22" s="47" t="s">
        <v>241</v>
      </c>
      <c r="AN22" s="64" t="s">
        <v>2797</v>
      </c>
      <c r="AO22" s="78" t="s">
        <v>89</v>
      </c>
      <c r="AP22" s="115">
        <v>7</v>
      </c>
      <c r="AR22" s="45" t="s">
        <v>59</v>
      </c>
      <c r="AS22" s="45">
        <v>283</v>
      </c>
      <c r="AT22" s="95" t="s">
        <v>2798</v>
      </c>
    </row>
    <row r="23" spans="1:46" ht="12.75" x14ac:dyDescent="0.2">
      <c r="A23" s="23" t="s">
        <v>99</v>
      </c>
      <c r="B23" s="23" t="s">
        <v>61</v>
      </c>
      <c r="C23" s="24" t="s">
        <v>210</v>
      </c>
      <c r="D23" s="24" t="s">
        <v>2799</v>
      </c>
      <c r="E23" s="25">
        <v>3533</v>
      </c>
      <c r="F23" s="99">
        <v>41684</v>
      </c>
      <c r="G23" s="26" t="s">
        <v>878</v>
      </c>
      <c r="H23" s="27">
        <v>38010445001</v>
      </c>
      <c r="I23" s="27">
        <v>110</v>
      </c>
      <c r="J23" s="28" t="s">
        <v>879</v>
      </c>
      <c r="K23" s="27">
        <v>1</v>
      </c>
      <c r="L23" s="28" t="s">
        <v>76</v>
      </c>
      <c r="M23" s="29">
        <v>196.1</v>
      </c>
      <c r="N23" s="30" t="s">
        <v>880</v>
      </c>
      <c r="O23" s="24" t="s">
        <v>2800</v>
      </c>
      <c r="P23" s="23" t="s">
        <v>53</v>
      </c>
      <c r="Q23" s="24" t="s">
        <v>54</v>
      </c>
      <c r="R23" s="24" t="s">
        <v>55</v>
      </c>
      <c r="S23" s="29">
        <f t="shared" si="5"/>
        <v>196.1</v>
      </c>
      <c r="T23" s="31" t="s">
        <v>2706</v>
      </c>
      <c r="U23" s="32">
        <f t="shared" si="2"/>
        <v>69.3</v>
      </c>
      <c r="V23" s="31" t="s">
        <v>350</v>
      </c>
      <c r="W23" s="33">
        <f t="shared" si="6"/>
        <v>265.39999999999998</v>
      </c>
      <c r="X23" s="31">
        <v>265.39999999999998</v>
      </c>
      <c r="Y23" s="34" t="s">
        <v>2801</v>
      </c>
      <c r="Z23" s="35">
        <v>41779</v>
      </c>
      <c r="AA23" s="24"/>
      <c r="AB23" s="36"/>
      <c r="AC23" s="36"/>
      <c r="AD23" s="37">
        <v>2</v>
      </c>
      <c r="AE23" s="37">
        <v>2014</v>
      </c>
      <c r="AF23" s="37" t="s">
        <v>56</v>
      </c>
      <c r="AG23" s="30"/>
      <c r="AH23" s="38">
        <v>60</v>
      </c>
      <c r="AI23" s="32">
        <v>69.3</v>
      </c>
      <c r="AJ23" s="46"/>
      <c r="AK23" s="46"/>
      <c r="AL23" s="46"/>
      <c r="AM23" s="41"/>
      <c r="AN23" s="42"/>
      <c r="AO23" s="78" t="s">
        <v>89</v>
      </c>
      <c r="AP23" s="115">
        <v>7</v>
      </c>
      <c r="AR23" s="45" t="s">
        <v>59</v>
      </c>
      <c r="AS23" s="116">
        <f t="shared" ref="AS23:AT26" si="7">X23</f>
        <v>265.39999999999998</v>
      </c>
      <c r="AT23" s="117" t="str">
        <f t="shared" si="7"/>
        <v>EC1519</v>
      </c>
    </row>
    <row r="24" spans="1:46" ht="22.5" x14ac:dyDescent="0.2">
      <c r="A24" s="23" t="s">
        <v>305</v>
      </c>
      <c r="B24" s="23" t="s">
        <v>61</v>
      </c>
      <c r="C24" s="24" t="s">
        <v>72</v>
      </c>
      <c r="D24" s="24" t="s">
        <v>2802</v>
      </c>
      <c r="E24" s="25">
        <v>1284</v>
      </c>
      <c r="F24" s="99">
        <v>41689</v>
      </c>
      <c r="G24" s="26" t="s">
        <v>307</v>
      </c>
      <c r="H24" s="27">
        <v>19020207010</v>
      </c>
      <c r="I24" s="27">
        <v>999</v>
      </c>
      <c r="J24" s="28" t="s">
        <v>2803</v>
      </c>
      <c r="K24" s="27">
        <v>1</v>
      </c>
      <c r="L24" s="28" t="s">
        <v>50</v>
      </c>
      <c r="M24" s="29">
        <v>0</v>
      </c>
      <c r="N24" s="30" t="s">
        <v>2804</v>
      </c>
      <c r="O24" s="24" t="s">
        <v>2805</v>
      </c>
      <c r="P24" s="23" t="s">
        <v>312</v>
      </c>
      <c r="Q24" s="24" t="s">
        <v>54</v>
      </c>
      <c r="R24" s="24" t="s">
        <v>55</v>
      </c>
      <c r="S24" s="29">
        <f t="shared" si="5"/>
        <v>0</v>
      </c>
      <c r="T24" s="31" t="s">
        <v>2806</v>
      </c>
      <c r="U24" s="32">
        <f t="shared" si="2"/>
        <v>0</v>
      </c>
      <c r="V24" s="31"/>
      <c r="W24" s="33">
        <f t="shared" si="6"/>
        <v>0</v>
      </c>
      <c r="X24" s="31">
        <v>578.32000000000005</v>
      </c>
      <c r="Y24" s="34" t="s">
        <v>2807</v>
      </c>
      <c r="Z24" s="35">
        <v>41708</v>
      </c>
      <c r="AA24" s="24" t="s">
        <v>2808</v>
      </c>
      <c r="AB24" s="36"/>
      <c r="AC24" s="36"/>
      <c r="AD24" s="37">
        <v>2</v>
      </c>
      <c r="AE24" s="37">
        <v>2014</v>
      </c>
      <c r="AF24" s="37" t="s">
        <v>56</v>
      </c>
      <c r="AG24" s="30"/>
      <c r="AH24" s="38">
        <v>0</v>
      </c>
      <c r="AI24" s="32">
        <v>69.3</v>
      </c>
      <c r="AJ24" s="46"/>
      <c r="AK24" s="46"/>
      <c r="AL24" s="46"/>
      <c r="AM24" s="41"/>
      <c r="AN24" s="42"/>
      <c r="AO24" s="78" t="s">
        <v>89</v>
      </c>
      <c r="AP24" s="115">
        <v>8</v>
      </c>
      <c r="AR24" s="45" t="s">
        <v>71</v>
      </c>
      <c r="AS24" s="116">
        <f t="shared" si="7"/>
        <v>578.32000000000005</v>
      </c>
      <c r="AT24" s="117" t="str">
        <f t="shared" si="7"/>
        <v>94528166</v>
      </c>
    </row>
    <row r="25" spans="1:46" ht="33.75" x14ac:dyDescent="0.2">
      <c r="A25" s="23" t="s">
        <v>305</v>
      </c>
      <c r="B25" s="23" t="s">
        <v>61</v>
      </c>
      <c r="C25" s="24" t="s">
        <v>72</v>
      </c>
      <c r="D25" s="24" t="s">
        <v>2809</v>
      </c>
      <c r="E25" s="25">
        <v>1284</v>
      </c>
      <c r="F25" s="99">
        <v>41689</v>
      </c>
      <c r="G25" s="26" t="s">
        <v>307</v>
      </c>
      <c r="H25" s="27">
        <v>19010015000</v>
      </c>
      <c r="I25" s="27">
        <v>999</v>
      </c>
      <c r="J25" s="28" t="s">
        <v>593</v>
      </c>
      <c r="K25" s="27">
        <v>1</v>
      </c>
      <c r="L25" s="28" t="s">
        <v>50</v>
      </c>
      <c r="M25" s="29">
        <v>0.51</v>
      </c>
      <c r="N25" s="30" t="s">
        <v>2810</v>
      </c>
      <c r="O25" s="24" t="s">
        <v>2811</v>
      </c>
      <c r="P25" s="23" t="s">
        <v>2711</v>
      </c>
      <c r="Q25" s="24" t="s">
        <v>54</v>
      </c>
      <c r="R25" s="24" t="s">
        <v>55</v>
      </c>
      <c r="S25" s="29">
        <f t="shared" si="5"/>
        <v>0.51</v>
      </c>
      <c r="T25" s="31" t="s">
        <v>2812</v>
      </c>
      <c r="U25" s="32">
        <f t="shared" si="2"/>
        <v>0</v>
      </c>
      <c r="V25" s="31" t="s">
        <v>2740</v>
      </c>
      <c r="W25" s="33">
        <f t="shared" si="6"/>
        <v>0.51</v>
      </c>
      <c r="X25" s="31">
        <v>364.06</v>
      </c>
      <c r="Y25" s="34" t="s">
        <v>2813</v>
      </c>
      <c r="Z25" s="35">
        <v>41695</v>
      </c>
      <c r="AA25" s="24" t="s">
        <v>2814</v>
      </c>
      <c r="AB25" s="36"/>
      <c r="AC25" s="36"/>
      <c r="AD25" s="37">
        <v>2</v>
      </c>
      <c r="AE25" s="37">
        <v>2014</v>
      </c>
      <c r="AF25" s="37" t="s">
        <v>56</v>
      </c>
      <c r="AG25" s="30"/>
      <c r="AH25" s="38">
        <v>0</v>
      </c>
      <c r="AI25" s="32">
        <v>69.3</v>
      </c>
      <c r="AJ25" s="46"/>
      <c r="AK25" s="46"/>
      <c r="AL25" s="46"/>
      <c r="AM25" s="41"/>
      <c r="AN25" s="42"/>
      <c r="AO25" s="78" t="s">
        <v>89</v>
      </c>
      <c r="AP25" s="115">
        <v>8</v>
      </c>
      <c r="AR25" s="45" t="s">
        <v>71</v>
      </c>
      <c r="AS25" s="116">
        <f t="shared" si="7"/>
        <v>364.06</v>
      </c>
      <c r="AT25" s="117" t="str">
        <f t="shared" si="7"/>
        <v>94520839</v>
      </c>
    </row>
    <row r="26" spans="1:46" ht="12.75" x14ac:dyDescent="0.2">
      <c r="A26" s="23" t="s">
        <v>305</v>
      </c>
      <c r="B26" s="23" t="s">
        <v>61</v>
      </c>
      <c r="C26" s="24" t="s">
        <v>72</v>
      </c>
      <c r="D26" s="24" t="s">
        <v>2815</v>
      </c>
      <c r="E26" s="25">
        <v>1284</v>
      </c>
      <c r="F26" s="99">
        <v>41694</v>
      </c>
      <c r="G26" s="26" t="s">
        <v>307</v>
      </c>
      <c r="H26" s="27">
        <v>19020205002</v>
      </c>
      <c r="I26" s="27">
        <v>999</v>
      </c>
      <c r="J26" s="28" t="s">
        <v>593</v>
      </c>
      <c r="K26" s="27">
        <v>500</v>
      </c>
      <c r="L26" s="28" t="s">
        <v>50</v>
      </c>
      <c r="M26" s="29">
        <v>0.22</v>
      </c>
      <c r="N26" s="30" t="s">
        <v>2816</v>
      </c>
      <c r="O26" s="24" t="s">
        <v>2817</v>
      </c>
      <c r="P26" s="23" t="s">
        <v>53</v>
      </c>
      <c r="Q26" s="24" t="s">
        <v>54</v>
      </c>
      <c r="R26" s="24" t="s">
        <v>55</v>
      </c>
      <c r="S26" s="29">
        <f t="shared" si="5"/>
        <v>110</v>
      </c>
      <c r="T26" s="31" t="s">
        <v>2818</v>
      </c>
      <c r="U26" s="32">
        <f t="shared" si="2"/>
        <v>0</v>
      </c>
      <c r="V26" s="31"/>
      <c r="W26" s="33">
        <f t="shared" si="6"/>
        <v>110</v>
      </c>
      <c r="X26" s="31">
        <v>103.07</v>
      </c>
      <c r="Y26" s="34" t="s">
        <v>2819</v>
      </c>
      <c r="Z26" s="35">
        <v>41708</v>
      </c>
      <c r="AA26" s="24" t="s">
        <v>2820</v>
      </c>
      <c r="AB26" s="36"/>
      <c r="AC26" s="36"/>
      <c r="AD26" s="37">
        <v>2</v>
      </c>
      <c r="AE26" s="37">
        <v>2014</v>
      </c>
      <c r="AF26" s="37" t="s">
        <v>56</v>
      </c>
      <c r="AG26" s="30"/>
      <c r="AH26" s="38">
        <v>0</v>
      </c>
      <c r="AI26" s="32">
        <v>69.3</v>
      </c>
      <c r="AJ26" s="46"/>
      <c r="AK26" s="46"/>
      <c r="AL26" s="46"/>
      <c r="AM26" s="41"/>
      <c r="AN26" s="42"/>
      <c r="AO26" s="78" t="s">
        <v>89</v>
      </c>
      <c r="AP26" s="115">
        <v>9</v>
      </c>
      <c r="AR26" s="45" t="s">
        <v>71</v>
      </c>
      <c r="AS26" s="116">
        <f t="shared" si="7"/>
        <v>103.07</v>
      </c>
      <c r="AT26" s="117" t="str">
        <f t="shared" si="7"/>
        <v>94527818</v>
      </c>
    </row>
    <row r="27" spans="1:46" ht="33.75" x14ac:dyDescent="0.2">
      <c r="A27" s="23" t="s">
        <v>466</v>
      </c>
      <c r="B27" s="23" t="s">
        <v>45</v>
      </c>
      <c r="C27" s="24" t="s">
        <v>114</v>
      </c>
      <c r="D27" s="24" t="s">
        <v>2821</v>
      </c>
      <c r="E27" s="25">
        <v>17351</v>
      </c>
      <c r="F27" s="99">
        <v>41697</v>
      </c>
      <c r="G27" s="26" t="s">
        <v>116</v>
      </c>
      <c r="H27" s="27">
        <v>13650286006</v>
      </c>
      <c r="I27" s="27">
        <v>999</v>
      </c>
      <c r="J27" s="28" t="s">
        <v>475</v>
      </c>
      <c r="K27" s="27">
        <v>1</v>
      </c>
      <c r="L27" s="28" t="s">
        <v>66</v>
      </c>
      <c r="M27" s="29">
        <v>528</v>
      </c>
      <c r="N27" s="30" t="s">
        <v>710</v>
      </c>
      <c r="O27" s="24" t="s">
        <v>2822</v>
      </c>
      <c r="P27" s="23" t="s">
        <v>69</v>
      </c>
      <c r="Q27" s="24" t="s">
        <v>54</v>
      </c>
      <c r="R27" s="24" t="s">
        <v>55</v>
      </c>
      <c r="S27" s="29">
        <f t="shared" si="5"/>
        <v>528</v>
      </c>
      <c r="T27" s="31">
        <f>AG27</f>
        <v>0</v>
      </c>
      <c r="U27" s="32">
        <f t="shared" si="2"/>
        <v>69.3</v>
      </c>
      <c r="V27" s="31"/>
      <c r="W27" s="33">
        <f t="shared" si="6"/>
        <v>597.29999999999995</v>
      </c>
      <c r="X27" s="31">
        <v>597.29999999999995</v>
      </c>
      <c r="Y27" s="34" t="s">
        <v>2823</v>
      </c>
      <c r="Z27" s="35"/>
      <c r="AA27" s="24"/>
      <c r="AB27" s="36"/>
      <c r="AC27" s="36"/>
      <c r="AD27" s="37">
        <v>2</v>
      </c>
      <c r="AE27" s="37">
        <v>2014</v>
      </c>
      <c r="AF27" s="37" t="s">
        <v>56</v>
      </c>
      <c r="AG27" s="30"/>
      <c r="AH27" s="38">
        <v>60</v>
      </c>
      <c r="AI27" s="32">
        <v>69.3</v>
      </c>
      <c r="AJ27" s="40">
        <v>41697</v>
      </c>
      <c r="AK27" s="40">
        <v>41697</v>
      </c>
      <c r="AL27" s="40">
        <v>41733</v>
      </c>
      <c r="AM27" s="40">
        <v>41733</v>
      </c>
      <c r="AN27" s="42"/>
      <c r="AO27" s="78" t="s">
        <v>89</v>
      </c>
      <c r="AP27" s="115">
        <v>9</v>
      </c>
      <c r="AR27" s="45" t="s">
        <v>71</v>
      </c>
      <c r="AS27" s="45">
        <v>597.29999999999995</v>
      </c>
      <c r="AT27" s="95">
        <v>2100779997</v>
      </c>
    </row>
    <row r="28" spans="1:46" ht="22.5" x14ac:dyDescent="0.2">
      <c r="A28" s="23" t="s">
        <v>60</v>
      </c>
      <c r="B28" s="23" t="s">
        <v>45</v>
      </c>
      <c r="C28" s="24" t="s">
        <v>467</v>
      </c>
      <c r="D28" s="24" t="s">
        <v>2824</v>
      </c>
      <c r="E28" s="25">
        <v>21507</v>
      </c>
      <c r="F28" s="99">
        <v>41698</v>
      </c>
      <c r="G28" s="26" t="s">
        <v>1269</v>
      </c>
      <c r="H28" s="27">
        <v>24010601002</v>
      </c>
      <c r="I28" s="27">
        <v>121</v>
      </c>
      <c r="J28" s="28" t="s">
        <v>2825</v>
      </c>
      <c r="K28" s="27">
        <v>0</v>
      </c>
      <c r="L28" s="28" t="s">
        <v>66</v>
      </c>
      <c r="M28" s="29">
        <v>338.07</v>
      </c>
      <c r="N28" s="30" t="s">
        <v>471</v>
      </c>
      <c r="O28" s="24" t="s">
        <v>2826</v>
      </c>
      <c r="P28" s="23" t="s">
        <v>69</v>
      </c>
      <c r="Q28" s="24" t="s">
        <v>54</v>
      </c>
      <c r="R28" s="24" t="s">
        <v>55</v>
      </c>
      <c r="S28" s="29">
        <f t="shared" si="5"/>
        <v>0</v>
      </c>
      <c r="T28" s="31">
        <f>AG28</f>
        <v>0</v>
      </c>
      <c r="U28" s="32">
        <f t="shared" si="2"/>
        <v>103.95</v>
      </c>
      <c r="V28" s="31"/>
      <c r="W28" s="33">
        <f t="shared" si="6"/>
        <v>103.95</v>
      </c>
      <c r="X28" s="31">
        <v>103.35</v>
      </c>
      <c r="Y28" s="34">
        <v>44277768</v>
      </c>
      <c r="Z28" s="35" t="s">
        <v>2827</v>
      </c>
      <c r="AA28" s="24" t="s">
        <v>2828</v>
      </c>
      <c r="AB28" s="36"/>
      <c r="AC28" s="36"/>
      <c r="AD28" s="37">
        <v>2</v>
      </c>
      <c r="AE28" s="37">
        <v>2014</v>
      </c>
      <c r="AF28" s="37" t="s">
        <v>56</v>
      </c>
      <c r="AG28" s="30"/>
      <c r="AH28" s="38">
        <v>90</v>
      </c>
      <c r="AI28" s="32">
        <v>69.3</v>
      </c>
      <c r="AJ28" s="40">
        <v>41698</v>
      </c>
      <c r="AK28" s="40">
        <v>41698</v>
      </c>
      <c r="AL28" s="40">
        <v>41733</v>
      </c>
      <c r="AM28" s="40">
        <v>41733</v>
      </c>
      <c r="AN28" s="37" t="s">
        <v>2829</v>
      </c>
      <c r="AO28" s="78" t="s">
        <v>89</v>
      </c>
      <c r="AP28" s="115">
        <v>9</v>
      </c>
      <c r="AR28" s="45" t="s">
        <v>71</v>
      </c>
      <c r="AT28" s="95" t="s">
        <v>1036</v>
      </c>
    </row>
    <row r="29" spans="1:46" ht="12.75" x14ac:dyDescent="0.2">
      <c r="A29" s="23" t="s">
        <v>99</v>
      </c>
      <c r="B29" s="23" t="s">
        <v>124</v>
      </c>
      <c r="C29" s="24" t="s">
        <v>210</v>
      </c>
      <c r="D29" s="24" t="s">
        <v>2830</v>
      </c>
      <c r="E29" s="25">
        <v>3533</v>
      </c>
      <c r="F29" s="99">
        <v>41698</v>
      </c>
      <c r="G29" s="26" t="s">
        <v>878</v>
      </c>
      <c r="H29" s="27">
        <v>57218918001</v>
      </c>
      <c r="I29" s="27">
        <v>110</v>
      </c>
      <c r="J29" s="28" t="s">
        <v>660</v>
      </c>
      <c r="K29" s="27">
        <v>1</v>
      </c>
      <c r="L29" s="28" t="s">
        <v>66</v>
      </c>
      <c r="M29" s="29">
        <v>239.42</v>
      </c>
      <c r="N29" s="30" t="s">
        <v>2831</v>
      </c>
      <c r="O29" s="24" t="s">
        <v>2832</v>
      </c>
      <c r="P29" s="23" t="s">
        <v>53</v>
      </c>
      <c r="Q29" s="24" t="s">
        <v>54</v>
      </c>
      <c r="R29" s="24" t="s">
        <v>55</v>
      </c>
      <c r="S29" s="29">
        <f t="shared" si="5"/>
        <v>239.42</v>
      </c>
      <c r="T29" s="31" t="s">
        <v>2833</v>
      </c>
      <c r="U29" s="32">
        <f t="shared" si="2"/>
        <v>0</v>
      </c>
      <c r="V29" s="31"/>
      <c r="W29" s="33">
        <f t="shared" si="6"/>
        <v>239.42</v>
      </c>
      <c r="X29" s="31">
        <v>239.42</v>
      </c>
      <c r="Y29" s="34" t="s">
        <v>2801</v>
      </c>
      <c r="Z29" s="35">
        <v>41779</v>
      </c>
      <c r="AA29" s="24"/>
      <c r="AB29" s="36"/>
      <c r="AC29" s="36"/>
      <c r="AD29" s="37">
        <v>2</v>
      </c>
      <c r="AE29" s="37">
        <v>2014</v>
      </c>
      <c r="AF29" s="37" t="s">
        <v>56</v>
      </c>
      <c r="AG29" s="30"/>
      <c r="AH29" s="38">
        <v>0</v>
      </c>
      <c r="AI29" s="32">
        <v>69.3</v>
      </c>
      <c r="AJ29" s="40"/>
      <c r="AK29" s="40">
        <v>41733</v>
      </c>
      <c r="AL29" s="40"/>
      <c r="AM29" s="47" t="s">
        <v>217</v>
      </c>
      <c r="AN29" s="42"/>
      <c r="AO29" s="78" t="s">
        <v>89</v>
      </c>
      <c r="AP29" s="115">
        <v>9</v>
      </c>
      <c r="AR29" s="45" t="s">
        <v>59</v>
      </c>
      <c r="AS29" s="116">
        <f>X29</f>
        <v>239.42</v>
      </c>
      <c r="AT29" s="117" t="str">
        <f>Y29</f>
        <v>EC1519</v>
      </c>
    </row>
    <row r="30" spans="1:46" ht="22.5" x14ac:dyDescent="0.2">
      <c r="A30" s="23" t="s">
        <v>2834</v>
      </c>
      <c r="B30" s="23" t="s">
        <v>45</v>
      </c>
      <c r="C30" s="24" t="s">
        <v>210</v>
      </c>
      <c r="D30" s="24" t="s">
        <v>2835</v>
      </c>
      <c r="E30" s="25">
        <v>3579</v>
      </c>
      <c r="F30" s="99">
        <v>41703</v>
      </c>
      <c r="G30" s="26" t="s">
        <v>2096</v>
      </c>
      <c r="H30" s="27">
        <v>70650461001</v>
      </c>
      <c r="I30" s="27">
        <v>119</v>
      </c>
      <c r="J30" s="28" t="s">
        <v>2836</v>
      </c>
      <c r="K30" s="27">
        <v>1</v>
      </c>
      <c r="L30" s="28" t="s">
        <v>76</v>
      </c>
      <c r="M30" s="29">
        <v>969</v>
      </c>
      <c r="N30" s="30" t="s">
        <v>2837</v>
      </c>
      <c r="O30" s="24" t="s">
        <v>2838</v>
      </c>
      <c r="P30" s="23" t="s">
        <v>2839</v>
      </c>
      <c r="Q30" s="24" t="s">
        <v>54</v>
      </c>
      <c r="R30" s="24" t="s">
        <v>55</v>
      </c>
      <c r="S30" s="29">
        <f t="shared" si="5"/>
        <v>969</v>
      </c>
      <c r="T30" s="31">
        <f>AG30</f>
        <v>0</v>
      </c>
      <c r="U30" s="32">
        <f t="shared" si="2"/>
        <v>69.3</v>
      </c>
      <c r="V30" s="31"/>
      <c r="W30" s="33">
        <f t="shared" si="6"/>
        <v>1038.3</v>
      </c>
      <c r="X30" s="31">
        <v>969</v>
      </c>
      <c r="Y30" s="34" t="s">
        <v>2840</v>
      </c>
      <c r="Z30" s="35"/>
      <c r="AA30" s="24"/>
      <c r="AB30" s="36"/>
      <c r="AC30" s="36"/>
      <c r="AD30" s="37">
        <v>3</v>
      </c>
      <c r="AE30" s="37">
        <v>2014</v>
      </c>
      <c r="AF30" s="37" t="s">
        <v>56</v>
      </c>
      <c r="AG30" s="30"/>
      <c r="AH30" s="38">
        <v>60</v>
      </c>
      <c r="AI30" s="32">
        <v>69.3</v>
      </c>
      <c r="AJ30" s="39">
        <v>41703</v>
      </c>
      <c r="AK30" s="39">
        <v>41703</v>
      </c>
      <c r="AL30" s="39">
        <v>41572</v>
      </c>
      <c r="AM30" s="39">
        <v>41911</v>
      </c>
      <c r="AN30" s="42"/>
      <c r="AO30" s="43" t="s">
        <v>89</v>
      </c>
      <c r="AP30" s="42">
        <v>10</v>
      </c>
      <c r="AQ30" s="44"/>
      <c r="AR30" s="45" t="s">
        <v>59</v>
      </c>
      <c r="AS30" s="45">
        <v>969</v>
      </c>
      <c r="AT30" s="95">
        <v>3517418</v>
      </c>
    </row>
    <row r="31" spans="1:46" ht="22.5" customHeight="1" x14ac:dyDescent="0.2">
      <c r="A31" s="23" t="s">
        <v>44</v>
      </c>
      <c r="B31" s="23" t="s">
        <v>79</v>
      </c>
      <c r="C31" s="24" t="s">
        <v>605</v>
      </c>
      <c r="D31" s="24" t="s">
        <v>2841</v>
      </c>
      <c r="E31" s="25">
        <v>20363</v>
      </c>
      <c r="F31" s="99">
        <v>41710</v>
      </c>
      <c r="G31" s="26" t="s">
        <v>715</v>
      </c>
      <c r="H31" s="27">
        <v>57124753010</v>
      </c>
      <c r="I31" s="27">
        <v>106</v>
      </c>
      <c r="J31" s="28" t="s">
        <v>609</v>
      </c>
      <c r="K31" s="27">
        <v>1</v>
      </c>
      <c r="L31" s="28" t="s">
        <v>76</v>
      </c>
      <c r="M31" s="29">
        <v>173.71</v>
      </c>
      <c r="N31" s="30" t="s">
        <v>984</v>
      </c>
      <c r="O31" s="24" t="s">
        <v>2842</v>
      </c>
      <c r="P31" s="23" t="s">
        <v>53</v>
      </c>
      <c r="Q31" s="24" t="s">
        <v>54</v>
      </c>
      <c r="R31" s="24" t="s">
        <v>55</v>
      </c>
      <c r="S31" s="29">
        <f t="shared" si="5"/>
        <v>173.71</v>
      </c>
      <c r="T31" s="31" t="s">
        <v>2843</v>
      </c>
      <c r="U31" s="32">
        <f t="shared" si="2"/>
        <v>34.65</v>
      </c>
      <c r="V31" s="31"/>
      <c r="W31" s="33">
        <f t="shared" si="6"/>
        <v>208.36</v>
      </c>
      <c r="X31" s="31">
        <v>173.71</v>
      </c>
      <c r="Y31" s="34" t="s">
        <v>2844</v>
      </c>
      <c r="Z31" s="35">
        <v>41712</v>
      </c>
      <c r="AA31" s="24"/>
      <c r="AB31" s="36"/>
      <c r="AC31" s="36"/>
      <c r="AD31" s="37">
        <v>3</v>
      </c>
      <c r="AE31" s="37">
        <v>2014</v>
      </c>
      <c r="AF31" s="37" t="s">
        <v>56</v>
      </c>
      <c r="AG31" s="30"/>
      <c r="AH31" s="38">
        <v>30</v>
      </c>
      <c r="AI31" s="32">
        <v>69.3</v>
      </c>
      <c r="AJ31" s="40"/>
      <c r="AK31" s="40">
        <v>41802</v>
      </c>
      <c r="AL31" s="40">
        <v>41802</v>
      </c>
      <c r="AM31" s="47" t="s">
        <v>241</v>
      </c>
      <c r="AN31" s="64" t="s">
        <v>2845</v>
      </c>
      <c r="AO31" s="43" t="s">
        <v>89</v>
      </c>
      <c r="AP31" s="42">
        <v>11</v>
      </c>
      <c r="AQ31" s="44"/>
      <c r="AR31" s="45" t="s">
        <v>59</v>
      </c>
      <c r="AS31" s="116">
        <f t="shared" ref="AS31:AT36" si="8">X31</f>
        <v>173.71</v>
      </c>
      <c r="AT31" s="117" t="str">
        <f t="shared" si="8"/>
        <v>AV024921</v>
      </c>
    </row>
    <row r="32" spans="1:46" ht="24.75" customHeight="1" x14ac:dyDescent="0.2">
      <c r="A32" s="23" t="s">
        <v>44</v>
      </c>
      <c r="B32" s="23" t="s">
        <v>79</v>
      </c>
      <c r="C32" s="24" t="s">
        <v>605</v>
      </c>
      <c r="D32" s="24" t="s">
        <v>2846</v>
      </c>
      <c r="E32" s="25">
        <v>20363</v>
      </c>
      <c r="F32" s="99">
        <v>41715</v>
      </c>
      <c r="G32" s="26" t="s">
        <v>715</v>
      </c>
      <c r="H32" s="27">
        <v>57124743010</v>
      </c>
      <c r="I32" s="27">
        <v>101</v>
      </c>
      <c r="J32" s="28" t="s">
        <v>609</v>
      </c>
      <c r="K32" s="27">
        <v>4</v>
      </c>
      <c r="L32" s="28" t="s">
        <v>76</v>
      </c>
      <c r="M32" s="29">
        <v>0</v>
      </c>
      <c r="N32" s="30" t="s">
        <v>2847</v>
      </c>
      <c r="O32" s="24" t="s">
        <v>2848</v>
      </c>
      <c r="P32" s="23" t="s">
        <v>53</v>
      </c>
      <c r="Q32" s="24" t="s">
        <v>54</v>
      </c>
      <c r="R32" s="24" t="s">
        <v>87</v>
      </c>
      <c r="S32" s="29">
        <f t="shared" si="5"/>
        <v>0</v>
      </c>
      <c r="T32" s="31">
        <v>0</v>
      </c>
      <c r="U32" s="32">
        <f t="shared" si="2"/>
        <v>207.9</v>
      </c>
      <c r="V32" s="31" t="s">
        <v>2849</v>
      </c>
      <c r="W32" s="33">
        <f t="shared" si="6"/>
        <v>207.9</v>
      </c>
      <c r="X32" s="31">
        <v>207.92</v>
      </c>
      <c r="Y32" s="34" t="s">
        <v>2850</v>
      </c>
      <c r="Z32" s="35">
        <v>41719</v>
      </c>
      <c r="AA32" s="24"/>
      <c r="AB32" s="36"/>
      <c r="AC32" s="36"/>
      <c r="AD32" s="37">
        <v>3</v>
      </c>
      <c r="AE32" s="37">
        <v>2014</v>
      </c>
      <c r="AF32" s="37" t="s">
        <v>56</v>
      </c>
      <c r="AG32" s="30"/>
      <c r="AH32" s="38">
        <v>180</v>
      </c>
      <c r="AI32" s="32">
        <v>69.3</v>
      </c>
      <c r="AJ32" s="40"/>
      <c r="AK32" s="40">
        <v>41716</v>
      </c>
      <c r="AL32" s="40">
        <v>41716</v>
      </c>
      <c r="AM32" s="40" t="s">
        <v>217</v>
      </c>
      <c r="AN32" s="37" t="s">
        <v>2851</v>
      </c>
      <c r="AO32" s="43" t="s">
        <v>89</v>
      </c>
      <c r="AP32" s="42">
        <v>12</v>
      </c>
      <c r="AQ32" s="44"/>
      <c r="AR32" s="45" t="s">
        <v>59</v>
      </c>
      <c r="AS32" s="116">
        <f t="shared" si="8"/>
        <v>207.92</v>
      </c>
      <c r="AT32" s="117" t="str">
        <f t="shared" si="8"/>
        <v>AV024986</v>
      </c>
    </row>
    <row r="33" spans="1:46" ht="24.75" customHeight="1" x14ac:dyDescent="0.2">
      <c r="A33" s="23" t="s">
        <v>44</v>
      </c>
      <c r="B33" s="23" t="s">
        <v>79</v>
      </c>
      <c r="C33" s="24" t="s">
        <v>605</v>
      </c>
      <c r="D33" s="24" t="s">
        <v>2852</v>
      </c>
      <c r="E33" s="25">
        <v>20363</v>
      </c>
      <c r="F33" s="99">
        <v>41715</v>
      </c>
      <c r="G33" s="26" t="s">
        <v>715</v>
      </c>
      <c r="H33" s="27">
        <v>57124753010</v>
      </c>
      <c r="I33" s="27">
        <v>101</v>
      </c>
      <c r="J33" s="28" t="s">
        <v>609</v>
      </c>
      <c r="K33" s="27">
        <v>4</v>
      </c>
      <c r="L33" s="28" t="s">
        <v>76</v>
      </c>
      <c r="M33" s="29">
        <v>0</v>
      </c>
      <c r="N33" s="30" t="s">
        <v>984</v>
      </c>
      <c r="O33" s="24" t="s">
        <v>2853</v>
      </c>
      <c r="P33" s="23" t="s">
        <v>53</v>
      </c>
      <c r="Q33" s="24" t="s">
        <v>54</v>
      </c>
      <c r="R33" s="24" t="s">
        <v>55</v>
      </c>
      <c r="S33" s="29">
        <f t="shared" si="5"/>
        <v>0</v>
      </c>
      <c r="T33" s="31">
        <v>0</v>
      </c>
      <c r="U33" s="32">
        <f t="shared" si="2"/>
        <v>207.9</v>
      </c>
      <c r="V33" s="31" t="s">
        <v>2849</v>
      </c>
      <c r="W33" s="33">
        <f t="shared" si="6"/>
        <v>207.9</v>
      </c>
      <c r="X33" s="31">
        <v>207.92</v>
      </c>
      <c r="Y33" s="34" t="s">
        <v>2854</v>
      </c>
      <c r="Z33" s="35">
        <v>41719</v>
      </c>
      <c r="AA33" s="24"/>
      <c r="AB33" s="36"/>
      <c r="AC33" s="36"/>
      <c r="AD33" s="37">
        <v>3</v>
      </c>
      <c r="AE33" s="37">
        <v>2014</v>
      </c>
      <c r="AF33" s="37" t="s">
        <v>56</v>
      </c>
      <c r="AG33" s="30"/>
      <c r="AH33" s="38">
        <v>180</v>
      </c>
      <c r="AI33" s="32">
        <v>69.3</v>
      </c>
      <c r="AJ33" s="40"/>
      <c r="AK33" s="40">
        <v>41716</v>
      </c>
      <c r="AL33" s="40">
        <v>41716</v>
      </c>
      <c r="AM33" s="40" t="s">
        <v>217</v>
      </c>
      <c r="AN33" s="37" t="s">
        <v>2851</v>
      </c>
      <c r="AO33" s="43" t="s">
        <v>89</v>
      </c>
      <c r="AP33" s="42">
        <v>12</v>
      </c>
      <c r="AQ33" s="44"/>
      <c r="AR33" s="45" t="s">
        <v>59</v>
      </c>
      <c r="AS33" s="116">
        <f t="shared" si="8"/>
        <v>207.92</v>
      </c>
      <c r="AT33" s="117" t="str">
        <f t="shared" si="8"/>
        <v>AV024987</v>
      </c>
    </row>
    <row r="34" spans="1:46" ht="12.75" x14ac:dyDescent="0.2">
      <c r="A34" s="23" t="s">
        <v>466</v>
      </c>
      <c r="B34" s="23" t="s">
        <v>61</v>
      </c>
      <c r="C34" s="24" t="s">
        <v>210</v>
      </c>
      <c r="D34" s="24" t="s">
        <v>2855</v>
      </c>
      <c r="E34" s="25">
        <v>3533</v>
      </c>
      <c r="F34" s="99">
        <v>41716</v>
      </c>
      <c r="G34" s="26" t="s">
        <v>878</v>
      </c>
      <c r="H34" s="27">
        <v>57218918001</v>
      </c>
      <c r="I34" s="27">
        <v>0</v>
      </c>
      <c r="J34" s="28" t="s">
        <v>879</v>
      </c>
      <c r="K34" s="27">
        <v>1</v>
      </c>
      <c r="L34" s="28" t="s">
        <v>76</v>
      </c>
      <c r="M34" s="29">
        <v>239.22</v>
      </c>
      <c r="N34" s="30" t="s">
        <v>2831</v>
      </c>
      <c r="O34" s="24" t="s">
        <v>2856</v>
      </c>
      <c r="P34" s="23" t="s">
        <v>2857</v>
      </c>
      <c r="Q34" s="24" t="s">
        <v>54</v>
      </c>
      <c r="R34" s="24" t="s">
        <v>55</v>
      </c>
      <c r="S34" s="29">
        <f t="shared" si="5"/>
        <v>239.22</v>
      </c>
      <c r="T34" s="31" t="s">
        <v>2858</v>
      </c>
      <c r="U34" s="32">
        <f t="shared" si="2"/>
        <v>0</v>
      </c>
      <c r="V34" s="31"/>
      <c r="W34" s="33">
        <f t="shared" si="6"/>
        <v>239.22</v>
      </c>
      <c r="X34" s="31">
        <v>239.22</v>
      </c>
      <c r="Y34" s="34" t="s">
        <v>2801</v>
      </c>
      <c r="Z34" s="35">
        <v>41779</v>
      </c>
      <c r="AA34" s="24" t="s">
        <v>2859</v>
      </c>
      <c r="AB34" s="36"/>
      <c r="AC34" s="36"/>
      <c r="AD34" s="37">
        <v>3</v>
      </c>
      <c r="AE34" s="37">
        <v>2014</v>
      </c>
      <c r="AF34" s="37" t="s">
        <v>56</v>
      </c>
      <c r="AG34" s="30"/>
      <c r="AH34" s="38">
        <v>0</v>
      </c>
      <c r="AI34" s="32">
        <v>69.3</v>
      </c>
      <c r="AJ34" s="46"/>
      <c r="AK34" s="46"/>
      <c r="AL34" s="46"/>
      <c r="AM34" s="41"/>
      <c r="AN34" s="42"/>
      <c r="AO34" s="78" t="s">
        <v>89</v>
      </c>
      <c r="AP34" s="42">
        <v>12</v>
      </c>
      <c r="AQ34" s="44"/>
      <c r="AR34" s="45" t="s">
        <v>71</v>
      </c>
      <c r="AS34" s="116">
        <f t="shared" si="8"/>
        <v>239.22</v>
      </c>
      <c r="AT34" s="117" t="str">
        <f t="shared" si="8"/>
        <v>EC1519</v>
      </c>
    </row>
    <row r="35" spans="1:46" ht="12.75" x14ac:dyDescent="0.2">
      <c r="A35" s="23" t="s">
        <v>466</v>
      </c>
      <c r="B35" s="23" t="s">
        <v>61</v>
      </c>
      <c r="C35" s="24" t="s">
        <v>210</v>
      </c>
      <c r="D35" s="24" t="s">
        <v>2860</v>
      </c>
      <c r="E35" s="25">
        <v>3533</v>
      </c>
      <c r="F35" s="99">
        <v>41716</v>
      </c>
      <c r="G35" s="26" t="s">
        <v>878</v>
      </c>
      <c r="H35" s="27">
        <v>57218920001</v>
      </c>
      <c r="I35" s="27">
        <v>999</v>
      </c>
      <c r="J35" s="28" t="s">
        <v>660</v>
      </c>
      <c r="K35" s="27">
        <v>1</v>
      </c>
      <c r="L35" s="28" t="s">
        <v>66</v>
      </c>
      <c r="M35" s="29">
        <v>265.66000000000003</v>
      </c>
      <c r="N35" s="30" t="s">
        <v>2861</v>
      </c>
      <c r="O35" s="24" t="s">
        <v>2862</v>
      </c>
      <c r="P35" s="23" t="s">
        <v>2863</v>
      </c>
      <c r="Q35" s="24" t="s">
        <v>54</v>
      </c>
      <c r="R35" s="24" t="s">
        <v>55</v>
      </c>
      <c r="S35" s="29">
        <f t="shared" si="5"/>
        <v>265.66000000000003</v>
      </c>
      <c r="T35" s="31" t="s">
        <v>2864</v>
      </c>
      <c r="U35" s="32">
        <f t="shared" si="2"/>
        <v>69.3</v>
      </c>
      <c r="V35" s="31" t="s">
        <v>350</v>
      </c>
      <c r="W35" s="33">
        <f t="shared" si="6"/>
        <v>334.96000000000004</v>
      </c>
      <c r="X35" s="31">
        <v>334.96000000000004</v>
      </c>
      <c r="Y35" s="34" t="s">
        <v>2801</v>
      </c>
      <c r="Z35" s="35">
        <v>41779</v>
      </c>
      <c r="AA35" s="24" t="s">
        <v>2865</v>
      </c>
      <c r="AB35" s="36"/>
      <c r="AC35" s="36"/>
      <c r="AD35" s="37">
        <v>3</v>
      </c>
      <c r="AE35" s="37">
        <v>2014</v>
      </c>
      <c r="AF35" s="37" t="s">
        <v>56</v>
      </c>
      <c r="AG35" s="30"/>
      <c r="AH35" s="38">
        <v>60</v>
      </c>
      <c r="AI35" s="32">
        <v>69.3</v>
      </c>
      <c r="AJ35" s="46"/>
      <c r="AK35" s="46"/>
      <c r="AL35" s="46"/>
      <c r="AM35" s="41"/>
      <c r="AN35" s="42"/>
      <c r="AO35" s="78" t="s">
        <v>89</v>
      </c>
      <c r="AP35" s="42">
        <v>12</v>
      </c>
      <c r="AQ35" s="44"/>
      <c r="AR35" s="45" t="s">
        <v>71</v>
      </c>
      <c r="AS35" s="116">
        <f t="shared" si="8"/>
        <v>334.96000000000004</v>
      </c>
      <c r="AT35" s="117" t="str">
        <f t="shared" si="8"/>
        <v>EC1519</v>
      </c>
    </row>
    <row r="36" spans="1:46" ht="22.5" x14ac:dyDescent="0.2">
      <c r="A36" s="23" t="s">
        <v>44</v>
      </c>
      <c r="B36" s="23" t="s">
        <v>79</v>
      </c>
      <c r="C36" s="24" t="s">
        <v>605</v>
      </c>
      <c r="D36" s="24" t="s">
        <v>2866</v>
      </c>
      <c r="E36" s="25">
        <v>20363</v>
      </c>
      <c r="F36" s="99">
        <v>41717</v>
      </c>
      <c r="G36" s="26" t="s">
        <v>715</v>
      </c>
      <c r="H36" s="27">
        <v>57163612010</v>
      </c>
      <c r="I36" s="27">
        <v>101</v>
      </c>
      <c r="J36" s="28" t="s">
        <v>609</v>
      </c>
      <c r="K36" s="27">
        <v>1</v>
      </c>
      <c r="L36" s="28" t="s">
        <v>76</v>
      </c>
      <c r="M36" s="29">
        <v>155.16</v>
      </c>
      <c r="N36" s="30" t="s">
        <v>2686</v>
      </c>
      <c r="O36" s="24" t="s">
        <v>2853</v>
      </c>
      <c r="P36" s="79">
        <v>41914</v>
      </c>
      <c r="Q36" s="24" t="s">
        <v>54</v>
      </c>
      <c r="R36" s="24" t="s">
        <v>55</v>
      </c>
      <c r="S36" s="29">
        <f t="shared" si="5"/>
        <v>155.16</v>
      </c>
      <c r="T36" s="31" t="s">
        <v>2867</v>
      </c>
      <c r="U36" s="32">
        <f t="shared" si="2"/>
        <v>138.6</v>
      </c>
      <c r="V36" s="31" t="s">
        <v>2707</v>
      </c>
      <c r="W36" s="33">
        <f t="shared" si="6"/>
        <v>293.76</v>
      </c>
      <c r="X36" s="31">
        <v>293.76</v>
      </c>
      <c r="Y36" s="34" t="s">
        <v>2868</v>
      </c>
      <c r="Z36" s="35">
        <v>41719</v>
      </c>
      <c r="AA36" s="24"/>
      <c r="AB36" s="36"/>
      <c r="AC36" s="36"/>
      <c r="AD36" s="37">
        <v>3</v>
      </c>
      <c r="AE36" s="37">
        <v>2014</v>
      </c>
      <c r="AF36" s="37" t="s">
        <v>56</v>
      </c>
      <c r="AG36" s="30"/>
      <c r="AH36" s="38">
        <v>120</v>
      </c>
      <c r="AI36" s="32">
        <v>69.3</v>
      </c>
      <c r="AJ36" s="40"/>
      <c r="AK36" s="40">
        <v>41717</v>
      </c>
      <c r="AL36" s="40">
        <v>41717</v>
      </c>
      <c r="AM36" s="40" t="s">
        <v>217</v>
      </c>
      <c r="AN36" s="37" t="s">
        <v>2851</v>
      </c>
      <c r="AO36" s="43" t="s">
        <v>89</v>
      </c>
      <c r="AP36" s="42">
        <v>12</v>
      </c>
      <c r="AQ36" s="44"/>
      <c r="AR36" s="45" t="s">
        <v>59</v>
      </c>
      <c r="AS36" s="116">
        <f t="shared" si="8"/>
        <v>293.76</v>
      </c>
      <c r="AT36" s="117" t="str">
        <f t="shared" si="8"/>
        <v>av024988</v>
      </c>
    </row>
    <row r="37" spans="1:46" ht="22.5" x14ac:dyDescent="0.2">
      <c r="A37" s="23" t="s">
        <v>136</v>
      </c>
      <c r="B37" s="23" t="s">
        <v>61</v>
      </c>
      <c r="C37" s="24" t="s">
        <v>72</v>
      </c>
      <c r="D37" s="24" t="s">
        <v>2869</v>
      </c>
      <c r="E37" s="25">
        <v>1284</v>
      </c>
      <c r="F37" s="99">
        <v>41724</v>
      </c>
      <c r="G37" s="26" t="s">
        <v>307</v>
      </c>
      <c r="H37" s="27">
        <v>19020206002</v>
      </c>
      <c r="I37" s="27">
        <v>999</v>
      </c>
      <c r="J37" s="28" t="s">
        <v>593</v>
      </c>
      <c r="K37" s="27">
        <v>1</v>
      </c>
      <c r="L37" s="28" t="s">
        <v>50</v>
      </c>
      <c r="M37" s="29">
        <v>0.42</v>
      </c>
      <c r="N37" s="30" t="s">
        <v>2870</v>
      </c>
      <c r="O37" s="24" t="s">
        <v>2871</v>
      </c>
      <c r="P37" s="23" t="s">
        <v>53</v>
      </c>
      <c r="Q37" s="24" t="s">
        <v>54</v>
      </c>
      <c r="R37" s="24" t="s">
        <v>87</v>
      </c>
      <c r="S37" s="29">
        <f t="shared" si="5"/>
        <v>0.42</v>
      </c>
      <c r="T37" s="31">
        <f>AG37</f>
        <v>0</v>
      </c>
      <c r="U37" s="32">
        <f t="shared" si="2"/>
        <v>277.2</v>
      </c>
      <c r="V37" s="31"/>
      <c r="W37" s="33">
        <f t="shared" si="6"/>
        <v>277.62</v>
      </c>
      <c r="X37" s="31">
        <v>0</v>
      </c>
      <c r="Y37" s="34"/>
      <c r="Z37" s="35"/>
      <c r="AA37" s="24"/>
      <c r="AB37" s="36"/>
      <c r="AC37" s="36"/>
      <c r="AD37" s="37">
        <v>3</v>
      </c>
      <c r="AE37" s="37">
        <v>2014</v>
      </c>
      <c r="AF37" s="37" t="s">
        <v>56</v>
      </c>
      <c r="AG37" s="30"/>
      <c r="AH37" s="38">
        <v>240</v>
      </c>
      <c r="AI37" s="32">
        <v>69.3</v>
      </c>
      <c r="AJ37" s="46"/>
      <c r="AK37" s="46"/>
      <c r="AL37" s="46"/>
      <c r="AM37" s="41"/>
      <c r="AN37" s="42"/>
      <c r="AO37" s="78" t="s">
        <v>89</v>
      </c>
      <c r="AP37" s="42">
        <v>13</v>
      </c>
      <c r="AQ37" s="44"/>
      <c r="AR37" s="45" t="s">
        <v>71</v>
      </c>
    </row>
    <row r="38" spans="1:46" ht="12.75" x14ac:dyDescent="0.2">
      <c r="A38" s="23" t="s">
        <v>2786</v>
      </c>
      <c r="B38" s="23" t="s">
        <v>124</v>
      </c>
      <c r="C38" s="24" t="s">
        <v>145</v>
      </c>
      <c r="D38" s="24" t="s">
        <v>2872</v>
      </c>
      <c r="E38" s="25">
        <v>3513</v>
      </c>
      <c r="F38" s="99">
        <v>41726</v>
      </c>
      <c r="G38" s="26" t="s">
        <v>147</v>
      </c>
      <c r="H38" s="27">
        <v>17090304006</v>
      </c>
      <c r="I38" s="27">
        <v>103</v>
      </c>
      <c r="J38" s="28" t="s">
        <v>148</v>
      </c>
      <c r="K38" s="27">
        <v>8</v>
      </c>
      <c r="L38" s="28" t="s">
        <v>76</v>
      </c>
      <c r="M38" s="29">
        <v>10.19</v>
      </c>
      <c r="N38" s="30" t="s">
        <v>2873</v>
      </c>
      <c r="O38" s="24" t="s">
        <v>2874</v>
      </c>
      <c r="P38" s="23" t="s">
        <v>53</v>
      </c>
      <c r="Q38" s="24" t="s">
        <v>54</v>
      </c>
      <c r="R38" s="24" t="s">
        <v>55</v>
      </c>
      <c r="S38" s="29">
        <f t="shared" si="5"/>
        <v>81.52</v>
      </c>
      <c r="T38" s="31">
        <f>AG38</f>
        <v>0</v>
      </c>
      <c r="U38" s="32">
        <f t="shared" si="2"/>
        <v>0</v>
      </c>
      <c r="V38" s="31"/>
      <c r="W38" s="33">
        <f t="shared" si="6"/>
        <v>81.52</v>
      </c>
      <c r="X38" s="31">
        <v>81.52</v>
      </c>
      <c r="Y38" s="34" t="s">
        <v>2875</v>
      </c>
      <c r="Z38" s="35"/>
      <c r="AA38" s="24"/>
      <c r="AB38" s="36"/>
      <c r="AC38" s="36"/>
      <c r="AD38" s="37">
        <v>3</v>
      </c>
      <c r="AE38" s="37">
        <v>2014</v>
      </c>
      <c r="AF38" s="37" t="s">
        <v>56</v>
      </c>
      <c r="AG38" s="30"/>
      <c r="AH38" s="38">
        <v>0</v>
      </c>
      <c r="AI38" s="32">
        <v>69.3</v>
      </c>
      <c r="AJ38" s="40"/>
      <c r="AK38" s="40">
        <v>41733</v>
      </c>
      <c r="AL38" s="40" t="s">
        <v>2876</v>
      </c>
      <c r="AM38" s="47" t="s">
        <v>217</v>
      </c>
      <c r="AN38" s="42" t="s">
        <v>2877</v>
      </c>
      <c r="AO38" s="43" t="s">
        <v>89</v>
      </c>
      <c r="AP38" s="42">
        <v>13</v>
      </c>
      <c r="AQ38" s="44"/>
      <c r="AR38" s="45" t="s">
        <v>59</v>
      </c>
      <c r="AS38" s="116">
        <v>81.52</v>
      </c>
      <c r="AT38" s="95" t="s">
        <v>2878</v>
      </c>
    </row>
    <row r="39" spans="1:46" ht="22.5" x14ac:dyDescent="0.2">
      <c r="A39" s="23" t="s">
        <v>113</v>
      </c>
      <c r="B39" s="23" t="s">
        <v>45</v>
      </c>
      <c r="C39" s="24" t="s">
        <v>92</v>
      </c>
      <c r="D39" s="81" t="s">
        <v>2879</v>
      </c>
      <c r="E39" s="25">
        <v>16277</v>
      </c>
      <c r="F39" s="99">
        <v>41731</v>
      </c>
      <c r="G39" s="26" t="s">
        <v>345</v>
      </c>
      <c r="H39" s="82">
        <v>15130563010</v>
      </c>
      <c r="I39" s="82">
        <v>119</v>
      </c>
      <c r="J39" s="28"/>
      <c r="K39" s="27">
        <v>0</v>
      </c>
      <c r="L39" s="28" t="s">
        <v>76</v>
      </c>
      <c r="M39" s="29" t="s">
        <v>2880</v>
      </c>
      <c r="N39" s="30" t="s">
        <v>2881</v>
      </c>
      <c r="O39" s="24" t="s">
        <v>2882</v>
      </c>
      <c r="P39" s="23" t="s">
        <v>53</v>
      </c>
      <c r="Q39" s="24" t="s">
        <v>54</v>
      </c>
      <c r="R39" s="24" t="s">
        <v>55</v>
      </c>
      <c r="S39" s="29">
        <v>0</v>
      </c>
      <c r="T39" s="31">
        <v>0</v>
      </c>
      <c r="U39" s="32">
        <f t="shared" si="2"/>
        <v>0</v>
      </c>
      <c r="V39" s="31">
        <v>0</v>
      </c>
      <c r="W39" s="33">
        <f t="shared" si="6"/>
        <v>0</v>
      </c>
      <c r="X39" s="31">
        <v>0</v>
      </c>
      <c r="Y39" s="34" t="s">
        <v>2883</v>
      </c>
      <c r="Z39" s="35">
        <v>41733</v>
      </c>
      <c r="AA39" s="24"/>
      <c r="AB39" s="36"/>
      <c r="AC39" s="36"/>
      <c r="AD39" s="37">
        <v>4</v>
      </c>
      <c r="AE39" s="37">
        <v>2014</v>
      </c>
      <c r="AF39" s="37" t="s">
        <v>290</v>
      </c>
      <c r="AG39" s="30"/>
      <c r="AH39" s="38">
        <v>0</v>
      </c>
      <c r="AI39" s="32">
        <v>69.3</v>
      </c>
      <c r="AJ39" s="40" t="s">
        <v>2884</v>
      </c>
      <c r="AK39" s="40">
        <v>41731</v>
      </c>
      <c r="AL39" s="40">
        <v>41737</v>
      </c>
      <c r="AM39" s="40">
        <v>41737</v>
      </c>
      <c r="AN39" s="37" t="s">
        <v>2885</v>
      </c>
      <c r="AO39" s="43" t="s">
        <v>89</v>
      </c>
      <c r="AP39" s="42">
        <v>14</v>
      </c>
      <c r="AQ39" s="44"/>
      <c r="AS39" s="116">
        <f>X39</f>
        <v>0</v>
      </c>
      <c r="AT39" s="117" t="str">
        <f>Y39</f>
        <v>123580</v>
      </c>
    </row>
    <row r="40" spans="1:46" ht="12.75" x14ac:dyDescent="0.2">
      <c r="A40" s="23" t="s">
        <v>99</v>
      </c>
      <c r="B40" s="23" t="s">
        <v>61</v>
      </c>
      <c r="C40" s="24" t="s">
        <v>210</v>
      </c>
      <c r="D40" s="24" t="s">
        <v>2886</v>
      </c>
      <c r="E40" s="25">
        <v>3533</v>
      </c>
      <c r="F40" s="99">
        <v>41732</v>
      </c>
      <c r="G40" s="26" t="s">
        <v>878</v>
      </c>
      <c r="H40" s="27">
        <v>38010445001</v>
      </c>
      <c r="I40" s="27">
        <v>119</v>
      </c>
      <c r="J40" s="28" t="s">
        <v>879</v>
      </c>
      <c r="K40" s="27">
        <v>1</v>
      </c>
      <c r="L40" s="28" t="s">
        <v>76</v>
      </c>
      <c r="M40" s="29">
        <v>196.1</v>
      </c>
      <c r="N40" s="30" t="s">
        <v>880</v>
      </c>
      <c r="O40" s="24" t="s">
        <v>2887</v>
      </c>
      <c r="P40" s="23" t="s">
        <v>53</v>
      </c>
      <c r="Q40" s="24" t="s">
        <v>54</v>
      </c>
      <c r="R40" s="24" t="s">
        <v>55</v>
      </c>
      <c r="S40" s="29">
        <f>K40*M40</f>
        <v>196.1</v>
      </c>
      <c r="T40" s="31" t="s">
        <v>2706</v>
      </c>
      <c r="U40" s="32">
        <f t="shared" si="2"/>
        <v>69.3</v>
      </c>
      <c r="V40" s="31" t="s">
        <v>350</v>
      </c>
      <c r="W40" s="33">
        <f t="shared" si="6"/>
        <v>265.39999999999998</v>
      </c>
      <c r="X40" s="31">
        <v>265.39999999999998</v>
      </c>
      <c r="Y40" s="34" t="s">
        <v>2801</v>
      </c>
      <c r="Z40" s="35">
        <v>41779</v>
      </c>
      <c r="AA40" s="24"/>
      <c r="AB40" s="36"/>
      <c r="AC40" s="36"/>
      <c r="AD40" s="37">
        <v>4</v>
      </c>
      <c r="AE40" s="37">
        <v>2014</v>
      </c>
      <c r="AF40" s="37" t="s">
        <v>290</v>
      </c>
      <c r="AG40" s="30"/>
      <c r="AH40" s="38">
        <v>60</v>
      </c>
      <c r="AI40" s="32">
        <v>69.3</v>
      </c>
      <c r="AJ40" s="46"/>
      <c r="AK40" s="46"/>
      <c r="AL40" s="46"/>
      <c r="AM40" s="41"/>
      <c r="AN40" s="42"/>
      <c r="AO40" s="78" t="s">
        <v>89</v>
      </c>
      <c r="AP40" s="42">
        <v>14</v>
      </c>
      <c r="AQ40" s="44"/>
      <c r="AR40" s="45" t="s">
        <v>59</v>
      </c>
      <c r="AS40" s="116">
        <f>X40</f>
        <v>265.39999999999998</v>
      </c>
      <c r="AT40" s="117" t="str">
        <f>Y40</f>
        <v>EC1519</v>
      </c>
    </row>
    <row r="41" spans="1:46" ht="12.75" x14ac:dyDescent="0.2">
      <c r="A41" s="23" t="s">
        <v>60</v>
      </c>
      <c r="B41" s="23" t="s">
        <v>79</v>
      </c>
      <c r="C41" s="24" t="s">
        <v>80</v>
      </c>
      <c r="D41" s="81" t="s">
        <v>2888</v>
      </c>
      <c r="E41" s="25">
        <v>19272</v>
      </c>
      <c r="F41" s="99">
        <v>41733</v>
      </c>
      <c r="G41" s="26" t="s">
        <v>107</v>
      </c>
      <c r="H41" s="82">
        <v>16050407001</v>
      </c>
      <c r="I41" s="82">
        <v>101</v>
      </c>
      <c r="J41" s="28" t="s">
        <v>108</v>
      </c>
      <c r="K41" s="27">
        <v>100</v>
      </c>
      <c r="L41" s="28" t="s">
        <v>76</v>
      </c>
      <c r="M41" s="29" t="s">
        <v>2889</v>
      </c>
      <c r="N41" s="30" t="s">
        <v>2890</v>
      </c>
      <c r="O41" s="24" t="s">
        <v>2891</v>
      </c>
      <c r="P41" s="23" t="s">
        <v>2892</v>
      </c>
      <c r="Q41" s="24" t="s">
        <v>54</v>
      </c>
      <c r="R41" s="24" t="s">
        <v>55</v>
      </c>
      <c r="S41" s="29">
        <f>K41*M41</f>
        <v>44</v>
      </c>
      <c r="T41" s="31">
        <f>AG41</f>
        <v>0</v>
      </c>
      <c r="U41" s="32">
        <f t="shared" si="2"/>
        <v>34.65</v>
      </c>
      <c r="V41" s="31"/>
      <c r="W41" s="33">
        <f t="shared" si="6"/>
        <v>78.650000000000006</v>
      </c>
      <c r="X41" s="31">
        <v>0</v>
      </c>
      <c r="Y41" s="34"/>
      <c r="Z41" s="35"/>
      <c r="AA41" s="24"/>
      <c r="AB41" s="36"/>
      <c r="AC41" s="36"/>
      <c r="AD41" s="37">
        <v>4</v>
      </c>
      <c r="AE41" s="37">
        <v>2014</v>
      </c>
      <c r="AF41" s="37" t="s">
        <v>290</v>
      </c>
      <c r="AG41" s="30"/>
      <c r="AH41" s="38">
        <v>30</v>
      </c>
      <c r="AI41" s="32">
        <v>69.3</v>
      </c>
      <c r="AJ41" s="40"/>
      <c r="AK41" s="40">
        <v>41733</v>
      </c>
      <c r="AL41" s="40">
        <v>41733</v>
      </c>
      <c r="AM41" s="47" t="s">
        <v>217</v>
      </c>
      <c r="AN41" s="42" t="s">
        <v>2893</v>
      </c>
      <c r="AO41" s="43" t="s">
        <v>89</v>
      </c>
      <c r="AP41" s="42">
        <v>14</v>
      </c>
      <c r="AQ41" s="44"/>
      <c r="AR41" s="45" t="s">
        <v>59</v>
      </c>
    </row>
    <row r="42" spans="1:46" ht="12.75" x14ac:dyDescent="0.2">
      <c r="A42" s="23" t="s">
        <v>99</v>
      </c>
      <c r="B42" s="23" t="s">
        <v>79</v>
      </c>
      <c r="C42" s="24" t="s">
        <v>605</v>
      </c>
      <c r="D42" s="24" t="s">
        <v>2894</v>
      </c>
      <c r="E42" s="25">
        <v>20363</v>
      </c>
      <c r="F42" s="99">
        <v>41733</v>
      </c>
      <c r="G42" s="26" t="s">
        <v>715</v>
      </c>
      <c r="H42" s="27">
        <v>57124753010</v>
      </c>
      <c r="I42" s="27">
        <v>106</v>
      </c>
      <c r="J42" s="28" t="s">
        <v>609</v>
      </c>
      <c r="K42" s="27">
        <v>1</v>
      </c>
      <c r="L42" s="28" t="s">
        <v>76</v>
      </c>
      <c r="M42" s="29">
        <v>173.71</v>
      </c>
      <c r="N42" s="30" t="s">
        <v>984</v>
      </c>
      <c r="O42" s="24" t="s">
        <v>2895</v>
      </c>
      <c r="P42" s="23" t="s">
        <v>53</v>
      </c>
      <c r="Q42" s="24" t="s">
        <v>54</v>
      </c>
      <c r="R42" s="24" t="s">
        <v>55</v>
      </c>
      <c r="S42" s="29">
        <f>K42*M42</f>
        <v>173.71</v>
      </c>
      <c r="T42" s="31">
        <f>AG42</f>
        <v>0</v>
      </c>
      <c r="U42" s="32">
        <f t="shared" si="2"/>
        <v>69.3</v>
      </c>
      <c r="V42" s="31"/>
      <c r="W42" s="33">
        <f t="shared" si="6"/>
        <v>243.01</v>
      </c>
      <c r="X42" s="31">
        <v>173.71</v>
      </c>
      <c r="Y42" s="34" t="s">
        <v>2896</v>
      </c>
      <c r="Z42" s="35"/>
      <c r="AA42" s="24"/>
      <c r="AB42" s="36"/>
      <c r="AC42" s="36"/>
      <c r="AD42" s="37">
        <v>4</v>
      </c>
      <c r="AE42" s="37">
        <v>2014</v>
      </c>
      <c r="AF42" s="37" t="s">
        <v>290</v>
      </c>
      <c r="AG42" s="30"/>
      <c r="AH42" s="38">
        <v>60</v>
      </c>
      <c r="AI42" s="32">
        <v>69.3</v>
      </c>
      <c r="AJ42" s="40"/>
      <c r="AK42" s="40">
        <v>41802</v>
      </c>
      <c r="AL42" s="40">
        <v>41802</v>
      </c>
      <c r="AM42" s="47" t="s">
        <v>241</v>
      </c>
      <c r="AN42" s="64" t="s">
        <v>2897</v>
      </c>
      <c r="AO42" s="43" t="s">
        <v>89</v>
      </c>
      <c r="AP42" s="42">
        <v>14</v>
      </c>
      <c r="AQ42" s="44"/>
      <c r="AR42" s="45" t="s">
        <v>59</v>
      </c>
      <c r="AS42" s="45">
        <v>173.71</v>
      </c>
      <c r="AT42" s="95" t="s">
        <v>2898</v>
      </c>
    </row>
    <row r="43" spans="1:46" ht="12.75" x14ac:dyDescent="0.2">
      <c r="A43" s="23" t="s">
        <v>99</v>
      </c>
      <c r="B43" s="23" t="s">
        <v>61</v>
      </c>
      <c r="C43" s="24" t="s">
        <v>92</v>
      </c>
      <c r="D43" s="24" t="s">
        <v>2899</v>
      </c>
      <c r="E43" s="25">
        <v>22678</v>
      </c>
      <c r="F43" s="99">
        <v>41744</v>
      </c>
      <c r="G43" s="26" t="s">
        <v>101</v>
      </c>
      <c r="H43" s="27">
        <v>9130161003</v>
      </c>
      <c r="I43" s="27">
        <v>106</v>
      </c>
      <c r="J43" s="28" t="s">
        <v>102</v>
      </c>
      <c r="K43" s="27">
        <v>1</v>
      </c>
      <c r="L43" s="28" t="s">
        <v>76</v>
      </c>
      <c r="M43" s="29">
        <v>75.42</v>
      </c>
      <c r="N43" s="30" t="s">
        <v>2900</v>
      </c>
      <c r="O43" s="24" t="s">
        <v>2901</v>
      </c>
      <c r="P43" s="23">
        <v>5213</v>
      </c>
      <c r="Q43" s="24" t="s">
        <v>54</v>
      </c>
      <c r="R43" s="24" t="s">
        <v>55</v>
      </c>
      <c r="S43" s="29">
        <f>K43*M43</f>
        <v>75.42</v>
      </c>
      <c r="T43" s="31">
        <f>AG43</f>
        <v>0</v>
      </c>
      <c r="U43" s="32">
        <f t="shared" si="2"/>
        <v>138.6</v>
      </c>
      <c r="V43" s="31"/>
      <c r="W43" s="33">
        <f t="shared" si="6"/>
        <v>214.01999999999998</v>
      </c>
      <c r="X43" s="31">
        <v>197.36</v>
      </c>
      <c r="Y43" s="34" t="s">
        <v>2902</v>
      </c>
      <c r="Z43" s="35"/>
      <c r="AA43" s="24"/>
      <c r="AB43" s="36"/>
      <c r="AC43" s="36"/>
      <c r="AD43" s="37">
        <v>4</v>
      </c>
      <c r="AE43" s="37">
        <v>2014</v>
      </c>
      <c r="AF43" s="37" t="s">
        <v>290</v>
      </c>
      <c r="AG43" s="30"/>
      <c r="AH43" s="38">
        <v>120</v>
      </c>
      <c r="AI43" s="32">
        <v>69.3</v>
      </c>
      <c r="AJ43" s="46"/>
      <c r="AK43" s="46"/>
      <c r="AL43" s="46"/>
      <c r="AM43" s="41"/>
      <c r="AN43" s="42"/>
      <c r="AO43" s="78" t="s">
        <v>89</v>
      </c>
      <c r="AP43" s="42">
        <v>16</v>
      </c>
      <c r="AQ43" s="44"/>
      <c r="AR43" s="45" t="s">
        <v>59</v>
      </c>
      <c r="AS43" s="45">
        <v>197.36</v>
      </c>
      <c r="AT43" s="95" t="s">
        <v>2902</v>
      </c>
    </row>
    <row r="44" spans="1:46" ht="24.75" customHeight="1" x14ac:dyDescent="0.2">
      <c r="A44" s="23" t="s">
        <v>416</v>
      </c>
      <c r="B44" s="23" t="s">
        <v>61</v>
      </c>
      <c r="C44" s="24" t="s">
        <v>184</v>
      </c>
      <c r="D44" s="69" t="s">
        <v>2903</v>
      </c>
      <c r="E44" s="25">
        <v>3538</v>
      </c>
      <c r="F44" s="99">
        <v>41747</v>
      </c>
      <c r="G44" s="26" t="s">
        <v>212</v>
      </c>
      <c r="H44" s="70" t="s">
        <v>2904</v>
      </c>
      <c r="I44" s="70">
        <v>118</v>
      </c>
      <c r="J44" s="28"/>
      <c r="K44" s="27">
        <v>2</v>
      </c>
      <c r="L44" s="28" t="s">
        <v>76</v>
      </c>
      <c r="M44" s="29">
        <v>905</v>
      </c>
      <c r="N44" s="30" t="s">
        <v>2905</v>
      </c>
      <c r="O44" s="24" t="s">
        <v>2906</v>
      </c>
      <c r="P44" s="23" t="s">
        <v>2907</v>
      </c>
      <c r="Q44" s="24" t="s">
        <v>54</v>
      </c>
      <c r="R44" s="24" t="s">
        <v>55</v>
      </c>
      <c r="S44" s="29">
        <v>0</v>
      </c>
      <c r="T44" s="31">
        <f>AG44</f>
        <v>0</v>
      </c>
      <c r="U44" s="32">
        <v>0</v>
      </c>
      <c r="V44" s="31"/>
      <c r="W44" s="33">
        <f t="shared" si="6"/>
        <v>0</v>
      </c>
      <c r="X44" s="31">
        <v>0</v>
      </c>
      <c r="Y44" s="34"/>
      <c r="Z44" s="35"/>
      <c r="AA44" s="24"/>
      <c r="AB44" s="36"/>
      <c r="AC44" s="36"/>
      <c r="AD44" s="37">
        <v>4</v>
      </c>
      <c r="AE44" s="37">
        <v>2014</v>
      </c>
      <c r="AF44" s="37" t="s">
        <v>290</v>
      </c>
      <c r="AG44" s="30"/>
      <c r="AH44" s="38">
        <v>30</v>
      </c>
      <c r="AI44" s="32">
        <v>69.3</v>
      </c>
      <c r="AJ44" s="40"/>
      <c r="AK44" s="40"/>
      <c r="AL44" s="40"/>
      <c r="AM44" s="41"/>
      <c r="AN44" s="42" t="s">
        <v>2908</v>
      </c>
      <c r="AO44" s="43" t="s">
        <v>89</v>
      </c>
      <c r="AP44" s="42">
        <v>16</v>
      </c>
      <c r="AQ44" s="44"/>
      <c r="AR44" s="45" t="s">
        <v>59</v>
      </c>
    </row>
    <row r="45" spans="1:46" ht="12.75" x14ac:dyDescent="0.2">
      <c r="A45" s="23" t="s">
        <v>99</v>
      </c>
      <c r="B45" s="23" t="s">
        <v>61</v>
      </c>
      <c r="C45" s="24" t="s">
        <v>210</v>
      </c>
      <c r="D45" s="69" t="s">
        <v>2909</v>
      </c>
      <c r="E45" s="25">
        <v>3533</v>
      </c>
      <c r="F45" s="99">
        <v>41747</v>
      </c>
      <c r="G45" s="26" t="s">
        <v>878</v>
      </c>
      <c r="H45" s="70">
        <v>38010445001</v>
      </c>
      <c r="I45" s="70">
        <v>119</v>
      </c>
      <c r="J45" s="28"/>
      <c r="K45" s="27">
        <v>1</v>
      </c>
      <c r="L45" s="28" t="s">
        <v>76</v>
      </c>
      <c r="M45" s="29" t="s">
        <v>2910</v>
      </c>
      <c r="N45" s="30" t="s">
        <v>2911</v>
      </c>
      <c r="O45" s="24" t="s">
        <v>2912</v>
      </c>
      <c r="P45" s="23" t="s">
        <v>53</v>
      </c>
      <c r="Q45" s="24" t="s">
        <v>86</v>
      </c>
      <c r="R45" s="24" t="s">
        <v>87</v>
      </c>
      <c r="S45" s="29">
        <v>0</v>
      </c>
      <c r="T45" s="31">
        <v>60</v>
      </c>
      <c r="U45" s="32">
        <f t="shared" ref="U45:U56" si="9">AI45*AH45/60</f>
        <v>69.3</v>
      </c>
      <c r="V45" s="31" t="s">
        <v>350</v>
      </c>
      <c r="W45" s="33">
        <f t="shared" si="6"/>
        <v>69.3</v>
      </c>
      <c r="X45" s="31">
        <v>129.30000000000001</v>
      </c>
      <c r="Y45" s="34" t="s">
        <v>2801</v>
      </c>
      <c r="Z45" s="35">
        <v>41779</v>
      </c>
      <c r="AA45" s="24"/>
      <c r="AB45" s="36"/>
      <c r="AC45" s="36"/>
      <c r="AD45" s="37">
        <v>4</v>
      </c>
      <c r="AE45" s="37">
        <v>2014</v>
      </c>
      <c r="AF45" s="37" t="s">
        <v>290</v>
      </c>
      <c r="AG45" s="30">
        <v>60</v>
      </c>
      <c r="AH45" s="38">
        <v>60</v>
      </c>
      <c r="AI45" s="32">
        <v>69.3</v>
      </c>
      <c r="AJ45" s="40"/>
      <c r="AK45" s="40">
        <v>41747</v>
      </c>
      <c r="AL45" s="46"/>
      <c r="AM45" s="41"/>
      <c r="AN45" s="42"/>
      <c r="AO45" s="43" t="s">
        <v>89</v>
      </c>
      <c r="AP45" s="42">
        <v>16</v>
      </c>
      <c r="AQ45" s="44"/>
      <c r="AS45" s="116">
        <f>X45</f>
        <v>129.30000000000001</v>
      </c>
      <c r="AT45" s="117" t="str">
        <f>Y45</f>
        <v>EC1519</v>
      </c>
    </row>
    <row r="46" spans="1:46" ht="12.75" x14ac:dyDescent="0.2">
      <c r="A46" s="23" t="s">
        <v>2678</v>
      </c>
      <c r="B46" s="23" t="s">
        <v>45</v>
      </c>
      <c r="C46" s="24" t="s">
        <v>46</v>
      </c>
      <c r="D46" s="24" t="s">
        <v>2913</v>
      </c>
      <c r="E46" s="25">
        <v>13635</v>
      </c>
      <c r="F46" s="99">
        <v>41753</v>
      </c>
      <c r="G46" s="26" t="s">
        <v>48</v>
      </c>
      <c r="H46" s="27">
        <v>21040420001</v>
      </c>
      <c r="I46" s="27">
        <v>999</v>
      </c>
      <c r="J46" s="28" t="s">
        <v>49</v>
      </c>
      <c r="K46" s="27">
        <v>1</v>
      </c>
      <c r="L46" s="28" t="s">
        <v>526</v>
      </c>
      <c r="M46" s="29">
        <v>5.65</v>
      </c>
      <c r="N46" s="30" t="s">
        <v>2914</v>
      </c>
      <c r="O46" s="24" t="s">
        <v>2915</v>
      </c>
      <c r="P46" s="23" t="s">
        <v>69</v>
      </c>
      <c r="Q46" s="24" t="s">
        <v>54</v>
      </c>
      <c r="R46" s="24" t="s">
        <v>55</v>
      </c>
      <c r="S46" s="29">
        <f>K46*M46</f>
        <v>5.65</v>
      </c>
      <c r="T46" s="31">
        <f>AG46</f>
        <v>0</v>
      </c>
      <c r="U46" s="32">
        <f t="shared" si="9"/>
        <v>34.65</v>
      </c>
      <c r="V46" s="31"/>
      <c r="W46" s="33">
        <f t="shared" si="6"/>
        <v>40.299999999999997</v>
      </c>
      <c r="X46" s="31">
        <v>0</v>
      </c>
      <c r="Y46" s="34"/>
      <c r="Z46" s="35"/>
      <c r="AA46" s="24"/>
      <c r="AB46" s="36"/>
      <c r="AC46" s="36"/>
      <c r="AD46" s="37">
        <v>4</v>
      </c>
      <c r="AE46" s="37">
        <v>2014</v>
      </c>
      <c r="AF46" s="37" t="s">
        <v>290</v>
      </c>
      <c r="AG46" s="30"/>
      <c r="AH46" s="38">
        <v>30</v>
      </c>
      <c r="AI46" s="32">
        <v>69.3</v>
      </c>
      <c r="AJ46" s="40">
        <v>41753</v>
      </c>
      <c r="AK46" s="40">
        <v>41753</v>
      </c>
      <c r="AL46" s="40">
        <v>41807</v>
      </c>
      <c r="AM46" s="40">
        <v>41807</v>
      </c>
      <c r="AN46" s="37" t="s">
        <v>2916</v>
      </c>
      <c r="AO46" s="43" t="s">
        <v>89</v>
      </c>
      <c r="AP46" s="42">
        <v>17</v>
      </c>
      <c r="AQ46" s="44"/>
      <c r="AR46" s="45" t="s">
        <v>71</v>
      </c>
    </row>
    <row r="47" spans="1:46" ht="22.5" x14ac:dyDescent="0.2">
      <c r="A47" s="23" t="s">
        <v>2678</v>
      </c>
      <c r="B47" s="23" t="s">
        <v>45</v>
      </c>
      <c r="C47" s="24" t="s">
        <v>46</v>
      </c>
      <c r="D47" s="24" t="s">
        <v>2917</v>
      </c>
      <c r="E47" s="25">
        <v>13635</v>
      </c>
      <c r="F47" s="99">
        <v>41753</v>
      </c>
      <c r="G47" s="26" t="s">
        <v>48</v>
      </c>
      <c r="H47" s="27">
        <v>21040426001</v>
      </c>
      <c r="I47" s="27">
        <v>999</v>
      </c>
      <c r="J47" s="28" t="s">
        <v>49</v>
      </c>
      <c r="K47" s="27">
        <v>25</v>
      </c>
      <c r="L47" s="28" t="s">
        <v>526</v>
      </c>
      <c r="M47" s="29">
        <v>10.51</v>
      </c>
      <c r="N47" s="30" t="s">
        <v>2918</v>
      </c>
      <c r="O47" s="24" t="s">
        <v>2919</v>
      </c>
      <c r="P47" s="23" t="s">
        <v>69</v>
      </c>
      <c r="Q47" s="24" t="s">
        <v>54</v>
      </c>
      <c r="R47" s="24" t="s">
        <v>55</v>
      </c>
      <c r="S47" s="29">
        <f>K47*M47</f>
        <v>262.75</v>
      </c>
      <c r="T47" s="31">
        <f>AG47</f>
        <v>0</v>
      </c>
      <c r="U47" s="32">
        <f t="shared" si="9"/>
        <v>69.3</v>
      </c>
      <c r="V47" s="31"/>
      <c r="W47" s="33">
        <v>0</v>
      </c>
      <c r="X47" s="31">
        <v>0</v>
      </c>
      <c r="Y47" s="34"/>
      <c r="Z47" s="35"/>
      <c r="AA47" s="24" t="s">
        <v>2920</v>
      </c>
      <c r="AB47" s="36"/>
      <c r="AC47" s="36"/>
      <c r="AD47" s="37">
        <v>4</v>
      </c>
      <c r="AE47" s="37">
        <v>2014</v>
      </c>
      <c r="AF47" s="37" t="s">
        <v>290</v>
      </c>
      <c r="AG47" s="30"/>
      <c r="AH47" s="38">
        <v>60</v>
      </c>
      <c r="AI47" s="32">
        <v>69.3</v>
      </c>
      <c r="AJ47" s="40">
        <v>41753</v>
      </c>
      <c r="AK47" s="40">
        <v>41753</v>
      </c>
      <c r="AL47" s="40">
        <v>41807</v>
      </c>
      <c r="AM47" s="40">
        <v>41807</v>
      </c>
      <c r="AN47" s="37" t="s">
        <v>2916</v>
      </c>
      <c r="AO47" s="43" t="s">
        <v>89</v>
      </c>
      <c r="AP47" s="42">
        <v>17</v>
      </c>
      <c r="AQ47" s="44"/>
      <c r="AR47" s="45" t="s">
        <v>71</v>
      </c>
    </row>
    <row r="48" spans="1:46" ht="12.75" x14ac:dyDescent="0.2">
      <c r="A48" s="23" t="s">
        <v>168</v>
      </c>
      <c r="B48" s="23" t="s">
        <v>61</v>
      </c>
      <c r="C48" s="24" t="s">
        <v>210</v>
      </c>
      <c r="D48" s="24" t="s">
        <v>2921</v>
      </c>
      <c r="E48" s="25">
        <v>3533</v>
      </c>
      <c r="F48" s="99">
        <v>41771</v>
      </c>
      <c r="G48" s="26" t="s">
        <v>878</v>
      </c>
      <c r="H48" s="27">
        <v>57218918001</v>
      </c>
      <c r="I48" s="27">
        <v>110</v>
      </c>
      <c r="J48" s="28" t="s">
        <v>660</v>
      </c>
      <c r="K48" s="27">
        <v>1</v>
      </c>
      <c r="L48" s="28" t="s">
        <v>66</v>
      </c>
      <c r="M48" s="29">
        <v>239.42</v>
      </c>
      <c r="N48" s="30" t="s">
        <v>2831</v>
      </c>
      <c r="O48" s="24" t="s">
        <v>2922</v>
      </c>
      <c r="P48" s="23" t="s">
        <v>2923</v>
      </c>
      <c r="Q48" s="24" t="s">
        <v>54</v>
      </c>
      <c r="R48" s="24" t="s">
        <v>55</v>
      </c>
      <c r="S48" s="29">
        <f>K48*M48</f>
        <v>239.42</v>
      </c>
      <c r="T48" s="31">
        <f>AG48</f>
        <v>0</v>
      </c>
      <c r="U48" s="32">
        <f t="shared" si="9"/>
        <v>69.3</v>
      </c>
      <c r="V48" s="31"/>
      <c r="W48" s="33">
        <f t="shared" ref="W48:W63" si="10">S48+U48</f>
        <v>308.71999999999997</v>
      </c>
      <c r="X48" s="31">
        <v>308.72000000000003</v>
      </c>
      <c r="Y48" s="34" t="s">
        <v>2924</v>
      </c>
      <c r="Z48" s="35"/>
      <c r="AA48" s="24"/>
      <c r="AB48" s="36"/>
      <c r="AC48" s="36"/>
      <c r="AD48" s="37">
        <v>5</v>
      </c>
      <c r="AE48" s="37">
        <v>2014</v>
      </c>
      <c r="AF48" s="37" t="s">
        <v>290</v>
      </c>
      <c r="AG48" s="30"/>
      <c r="AH48" s="38">
        <v>60</v>
      </c>
      <c r="AI48" s="32">
        <v>69.3</v>
      </c>
      <c r="AJ48" s="46"/>
      <c r="AK48" s="46"/>
      <c r="AL48" s="46"/>
      <c r="AM48" s="41"/>
      <c r="AN48" s="42"/>
      <c r="AO48" s="43" t="s">
        <v>89</v>
      </c>
      <c r="AP48" s="42">
        <v>20</v>
      </c>
      <c r="AQ48" s="44"/>
      <c r="AR48" s="45" t="s">
        <v>59</v>
      </c>
      <c r="AS48" s="45">
        <v>308.72000000000003</v>
      </c>
      <c r="AT48" s="95" t="s">
        <v>2924</v>
      </c>
    </row>
    <row r="49" spans="1:46" ht="12.75" x14ac:dyDescent="0.2">
      <c r="A49" s="23" t="s">
        <v>305</v>
      </c>
      <c r="B49" s="23" t="s">
        <v>61</v>
      </c>
      <c r="C49" s="24" t="s">
        <v>72</v>
      </c>
      <c r="D49" s="24" t="s">
        <v>2925</v>
      </c>
      <c r="E49" s="25">
        <v>1284</v>
      </c>
      <c r="F49" s="99">
        <v>41772</v>
      </c>
      <c r="G49" s="26" t="s">
        <v>307</v>
      </c>
      <c r="H49" s="27">
        <v>19020207009</v>
      </c>
      <c r="I49" s="27">
        <v>0</v>
      </c>
      <c r="J49" s="28" t="s">
        <v>2803</v>
      </c>
      <c r="K49" s="27">
        <v>1</v>
      </c>
      <c r="L49" s="28" t="s">
        <v>50</v>
      </c>
      <c r="M49" s="29">
        <v>1.4598</v>
      </c>
      <c r="N49" s="30" t="s">
        <v>2926</v>
      </c>
      <c r="O49" s="24" t="s">
        <v>2927</v>
      </c>
      <c r="P49" s="23" t="s">
        <v>2928</v>
      </c>
      <c r="Q49" s="24" t="s">
        <v>54</v>
      </c>
      <c r="R49" s="24" t="s">
        <v>87</v>
      </c>
      <c r="S49" s="29">
        <v>182.47499999999999</v>
      </c>
      <c r="T49" s="31">
        <f>AG49</f>
        <v>0</v>
      </c>
      <c r="U49" s="32">
        <f t="shared" si="9"/>
        <v>0</v>
      </c>
      <c r="V49" s="31"/>
      <c r="W49" s="33">
        <f t="shared" si="10"/>
        <v>182.47499999999999</v>
      </c>
      <c r="X49" s="31">
        <v>181.83</v>
      </c>
      <c r="Y49" s="34">
        <v>94576935</v>
      </c>
      <c r="Z49" s="35" t="s">
        <v>2929</v>
      </c>
      <c r="AA49" s="24" t="s">
        <v>2930</v>
      </c>
      <c r="AB49" s="36"/>
      <c r="AC49" s="36"/>
      <c r="AD49" s="37">
        <v>5</v>
      </c>
      <c r="AE49" s="37">
        <v>2014</v>
      </c>
      <c r="AF49" s="37" t="s">
        <v>290</v>
      </c>
      <c r="AG49" s="30"/>
      <c r="AH49" s="38">
        <v>0</v>
      </c>
      <c r="AI49" s="32">
        <v>69.3</v>
      </c>
      <c r="AJ49" s="46"/>
      <c r="AK49" s="46"/>
      <c r="AL49" s="46"/>
      <c r="AM49" s="41"/>
      <c r="AN49" s="42"/>
      <c r="AO49" s="43" t="s">
        <v>89</v>
      </c>
      <c r="AP49" s="42">
        <v>20</v>
      </c>
      <c r="AQ49" s="44"/>
      <c r="AR49" s="45" t="s">
        <v>71</v>
      </c>
      <c r="AS49" s="45">
        <v>181.83</v>
      </c>
      <c r="AT49" s="95">
        <v>94576935</v>
      </c>
    </row>
    <row r="50" spans="1:46" ht="33.75" x14ac:dyDescent="0.2">
      <c r="A50" s="23" t="s">
        <v>2684</v>
      </c>
      <c r="B50" s="23" t="s">
        <v>61</v>
      </c>
      <c r="C50" s="24" t="s">
        <v>92</v>
      </c>
      <c r="D50" s="24" t="s">
        <v>2931</v>
      </c>
      <c r="E50" s="25">
        <v>22678</v>
      </c>
      <c r="F50" s="99">
        <v>41773</v>
      </c>
      <c r="G50" s="26" t="s">
        <v>101</v>
      </c>
      <c r="H50" s="27">
        <v>15111210022</v>
      </c>
      <c r="I50" s="27">
        <v>105</v>
      </c>
      <c r="J50" s="28" t="s">
        <v>132</v>
      </c>
      <c r="K50" s="27">
        <v>9</v>
      </c>
      <c r="L50" s="28" t="s">
        <v>76</v>
      </c>
      <c r="M50" s="29">
        <v>192.43</v>
      </c>
      <c r="N50" s="30" t="s">
        <v>2932</v>
      </c>
      <c r="O50" s="24" t="s">
        <v>2933</v>
      </c>
      <c r="P50" s="23">
        <v>31513</v>
      </c>
      <c r="Q50" s="24" t="s">
        <v>2934</v>
      </c>
      <c r="R50" s="24" t="s">
        <v>87</v>
      </c>
      <c r="S50" s="29">
        <v>0</v>
      </c>
      <c r="T50" s="31" t="s">
        <v>2935</v>
      </c>
      <c r="U50" s="32">
        <f t="shared" si="9"/>
        <v>69.3</v>
      </c>
      <c r="V50" s="31"/>
      <c r="W50" s="33">
        <f t="shared" si="10"/>
        <v>69.3</v>
      </c>
      <c r="X50" s="31">
        <v>52.8</v>
      </c>
      <c r="Y50" s="34" t="s">
        <v>2936</v>
      </c>
      <c r="Z50" s="35">
        <v>41974</v>
      </c>
      <c r="AA50" s="24"/>
      <c r="AB50" s="36"/>
      <c r="AC50" s="36"/>
      <c r="AD50" s="37">
        <v>5</v>
      </c>
      <c r="AE50" s="37">
        <v>2014</v>
      </c>
      <c r="AF50" s="37" t="s">
        <v>290</v>
      </c>
      <c r="AG50" s="30"/>
      <c r="AH50" s="38">
        <v>60</v>
      </c>
      <c r="AI50" s="32">
        <v>69.3</v>
      </c>
      <c r="AJ50" s="46"/>
      <c r="AK50" s="46"/>
      <c r="AL50" s="46"/>
      <c r="AM50" s="41"/>
      <c r="AN50" s="42"/>
      <c r="AO50" s="43" t="s">
        <v>58</v>
      </c>
      <c r="AP50" s="42">
        <v>20</v>
      </c>
      <c r="AQ50" s="44"/>
      <c r="AR50" s="45" t="s">
        <v>59</v>
      </c>
      <c r="AS50" s="45">
        <v>403.9</v>
      </c>
      <c r="AT50" s="95">
        <v>94662832</v>
      </c>
    </row>
    <row r="51" spans="1:46" ht="12.75" x14ac:dyDescent="0.2">
      <c r="A51" s="50" t="s">
        <v>466</v>
      </c>
      <c r="B51" s="50" t="s">
        <v>61</v>
      </c>
      <c r="C51" s="51" t="s">
        <v>184</v>
      </c>
      <c r="D51" s="51" t="s">
        <v>2937</v>
      </c>
      <c r="E51" s="52">
        <v>6763</v>
      </c>
      <c r="F51" s="100">
        <v>41774</v>
      </c>
      <c r="G51" s="53" t="s">
        <v>272</v>
      </c>
      <c r="H51" s="54">
        <v>24030824001</v>
      </c>
      <c r="I51" s="54">
        <v>999</v>
      </c>
      <c r="J51" s="55" t="s">
        <v>2722</v>
      </c>
      <c r="K51" s="54">
        <v>1</v>
      </c>
      <c r="L51" s="55" t="s">
        <v>66</v>
      </c>
      <c r="M51" s="56">
        <v>743.4</v>
      </c>
      <c r="N51" s="57" t="s">
        <v>2938</v>
      </c>
      <c r="O51" s="51" t="s">
        <v>2939</v>
      </c>
      <c r="P51" s="50">
        <v>43181934</v>
      </c>
      <c r="Q51" s="51" t="s">
        <v>54</v>
      </c>
      <c r="R51" s="51" t="s">
        <v>55</v>
      </c>
      <c r="S51" s="56">
        <f>K51*M51</f>
        <v>743.4</v>
      </c>
      <c r="T51" s="58" t="s">
        <v>2726</v>
      </c>
      <c r="U51" s="59">
        <f t="shared" si="9"/>
        <v>34.65</v>
      </c>
      <c r="V51" s="58" t="s">
        <v>2700</v>
      </c>
      <c r="W51" s="60">
        <f t="shared" si="10"/>
        <v>778.05</v>
      </c>
      <c r="X51" s="58">
        <v>766.23</v>
      </c>
      <c r="Y51" s="61" t="s">
        <v>2940</v>
      </c>
      <c r="Z51" s="62">
        <v>41918</v>
      </c>
      <c r="AA51" s="51" t="s">
        <v>2941</v>
      </c>
      <c r="AB51" s="63"/>
      <c r="AC51" s="63"/>
      <c r="AD51" s="64">
        <v>5</v>
      </c>
      <c r="AE51" s="64">
        <v>2014</v>
      </c>
      <c r="AF51" s="64" t="s">
        <v>290</v>
      </c>
      <c r="AG51" s="57"/>
      <c r="AH51" s="65">
        <v>30</v>
      </c>
      <c r="AI51" s="59">
        <v>69.3</v>
      </c>
      <c r="AJ51" s="76"/>
      <c r="AK51" s="76"/>
      <c r="AL51" s="76"/>
      <c r="AM51" s="77"/>
      <c r="AN51" s="45"/>
      <c r="AO51" s="43" t="s">
        <v>89</v>
      </c>
      <c r="AP51" s="45">
        <v>20</v>
      </c>
      <c r="AQ51" s="44"/>
      <c r="AR51" s="45" t="s">
        <v>71</v>
      </c>
      <c r="AS51" s="116">
        <f>X51</f>
        <v>766.23</v>
      </c>
      <c r="AT51" s="117" t="str">
        <f>Y51</f>
        <v>IT18700</v>
      </c>
    </row>
    <row r="52" spans="1:46" ht="27" customHeight="1" x14ac:dyDescent="0.2">
      <c r="A52" s="23" t="s">
        <v>60</v>
      </c>
      <c r="B52" s="23" t="s">
        <v>45</v>
      </c>
      <c r="C52" s="24" t="s">
        <v>210</v>
      </c>
      <c r="D52" s="24" t="s">
        <v>2937</v>
      </c>
      <c r="E52" s="25">
        <v>3579</v>
      </c>
      <c r="F52" s="99">
        <v>41774</v>
      </c>
      <c r="G52" s="26" t="s">
        <v>2096</v>
      </c>
      <c r="H52" s="27">
        <v>70420441005</v>
      </c>
      <c r="I52" s="27">
        <v>999</v>
      </c>
      <c r="J52" s="28" t="s">
        <v>2942</v>
      </c>
      <c r="K52" s="27">
        <v>2</v>
      </c>
      <c r="L52" s="28" t="s">
        <v>66</v>
      </c>
      <c r="M52" s="29">
        <v>748.85</v>
      </c>
      <c r="N52" s="30" t="s">
        <v>2943</v>
      </c>
      <c r="O52" s="24" t="s">
        <v>2944</v>
      </c>
      <c r="P52" s="23" t="s">
        <v>53</v>
      </c>
      <c r="Q52" s="24" t="s">
        <v>54</v>
      </c>
      <c r="R52" s="24" t="s">
        <v>55</v>
      </c>
      <c r="S52" s="29">
        <v>0</v>
      </c>
      <c r="T52" s="31">
        <f>AG52</f>
        <v>0</v>
      </c>
      <c r="U52" s="32">
        <f t="shared" si="9"/>
        <v>0</v>
      </c>
      <c r="V52" s="31"/>
      <c r="W52" s="33">
        <f t="shared" si="10"/>
        <v>0</v>
      </c>
      <c r="X52" s="31">
        <v>0</v>
      </c>
      <c r="Y52" s="34"/>
      <c r="Z52" s="35"/>
      <c r="AA52" s="24" t="s">
        <v>2945</v>
      </c>
      <c r="AB52" s="36"/>
      <c r="AC52" s="36"/>
      <c r="AD52" s="37">
        <v>5</v>
      </c>
      <c r="AE52" s="37">
        <v>2014</v>
      </c>
      <c r="AF52" s="37" t="s">
        <v>290</v>
      </c>
      <c r="AG52" s="30"/>
      <c r="AH52" s="38">
        <v>0</v>
      </c>
      <c r="AI52" s="32">
        <v>69.3</v>
      </c>
      <c r="AJ52" s="40">
        <v>41774</v>
      </c>
      <c r="AK52" s="40">
        <v>41775</v>
      </c>
      <c r="AL52" s="40">
        <v>41775</v>
      </c>
      <c r="AM52" s="40">
        <v>41775</v>
      </c>
      <c r="AN52" s="42" t="s">
        <v>2946</v>
      </c>
      <c r="AO52" s="43" t="s">
        <v>89</v>
      </c>
      <c r="AP52" s="42">
        <v>20</v>
      </c>
      <c r="AQ52" s="44"/>
      <c r="AR52" s="45" t="s">
        <v>71</v>
      </c>
    </row>
    <row r="53" spans="1:46" ht="12.75" x14ac:dyDescent="0.2">
      <c r="A53" s="23" t="s">
        <v>136</v>
      </c>
      <c r="B53" s="23" t="s">
        <v>124</v>
      </c>
      <c r="C53" s="24" t="s">
        <v>114</v>
      </c>
      <c r="D53" s="24" t="s">
        <v>2947</v>
      </c>
      <c r="E53" s="25">
        <v>1370</v>
      </c>
      <c r="F53" s="99">
        <v>41774</v>
      </c>
      <c r="G53" s="26" t="s">
        <v>2948</v>
      </c>
      <c r="H53" s="27">
        <v>13180214001</v>
      </c>
      <c r="I53" s="27">
        <v>110</v>
      </c>
      <c r="J53" s="28" t="s">
        <v>475</v>
      </c>
      <c r="K53" s="27">
        <v>1</v>
      </c>
      <c r="L53" s="28" t="s">
        <v>66</v>
      </c>
      <c r="M53" s="29">
        <v>190.43</v>
      </c>
      <c r="N53" s="30" t="s">
        <v>2949</v>
      </c>
      <c r="O53" s="24" t="s">
        <v>2950</v>
      </c>
      <c r="P53" s="23" t="s">
        <v>53</v>
      </c>
      <c r="Q53" s="24" t="s">
        <v>54</v>
      </c>
      <c r="R53" s="24" t="s">
        <v>55</v>
      </c>
      <c r="S53" s="29">
        <f>K53*M53</f>
        <v>190.43</v>
      </c>
      <c r="T53" s="31">
        <f>AG53</f>
        <v>0</v>
      </c>
      <c r="U53" s="32">
        <f t="shared" si="9"/>
        <v>69.3</v>
      </c>
      <c r="V53" s="31"/>
      <c r="W53" s="33">
        <f t="shared" si="10"/>
        <v>259.73</v>
      </c>
      <c r="X53" s="31">
        <v>0</v>
      </c>
      <c r="Y53" s="34"/>
      <c r="Z53" s="35"/>
      <c r="AA53" s="24" t="s">
        <v>2951</v>
      </c>
      <c r="AB53" s="36"/>
      <c r="AC53" s="36"/>
      <c r="AD53" s="37">
        <v>5</v>
      </c>
      <c r="AE53" s="37">
        <v>2014</v>
      </c>
      <c r="AF53" s="37" t="s">
        <v>290</v>
      </c>
      <c r="AG53" s="30"/>
      <c r="AH53" s="38">
        <v>60</v>
      </c>
      <c r="AI53" s="32">
        <v>69.3</v>
      </c>
      <c r="AJ53" s="40"/>
      <c r="AK53" s="40"/>
      <c r="AL53" s="40"/>
      <c r="AM53" s="47"/>
      <c r="AN53" s="42" t="s">
        <v>2952</v>
      </c>
      <c r="AO53" s="43" t="s">
        <v>89</v>
      </c>
      <c r="AP53" s="42">
        <v>20</v>
      </c>
      <c r="AQ53" s="44"/>
      <c r="AR53" s="45" t="s">
        <v>71</v>
      </c>
    </row>
    <row r="54" spans="1:46" ht="12.75" x14ac:dyDescent="0.2">
      <c r="A54" s="23" t="s">
        <v>44</v>
      </c>
      <c r="B54" s="23" t="s">
        <v>124</v>
      </c>
      <c r="C54" s="24" t="s">
        <v>80</v>
      </c>
      <c r="D54" s="24" t="s">
        <v>2953</v>
      </c>
      <c r="E54" s="25">
        <v>21294</v>
      </c>
      <c r="F54" s="99">
        <v>41778</v>
      </c>
      <c r="G54" s="26" t="s">
        <v>299</v>
      </c>
      <c r="H54" s="27">
        <v>57122895001</v>
      </c>
      <c r="I54" s="27">
        <v>101</v>
      </c>
      <c r="J54" s="28" t="s">
        <v>300</v>
      </c>
      <c r="K54" s="27">
        <v>12</v>
      </c>
      <c r="L54" s="28" t="s">
        <v>76</v>
      </c>
      <c r="M54" s="29">
        <v>26.2</v>
      </c>
      <c r="N54" s="30" t="s">
        <v>2954</v>
      </c>
      <c r="O54" s="24" t="s">
        <v>2955</v>
      </c>
      <c r="P54" s="23" t="s">
        <v>53</v>
      </c>
      <c r="Q54" s="24" t="s">
        <v>54</v>
      </c>
      <c r="R54" s="24" t="s">
        <v>87</v>
      </c>
      <c r="S54" s="29">
        <f>K54*M54</f>
        <v>314.39999999999998</v>
      </c>
      <c r="T54" s="31">
        <f>AG54</f>
        <v>0</v>
      </c>
      <c r="U54" s="32">
        <f t="shared" si="9"/>
        <v>0</v>
      </c>
      <c r="V54" s="31"/>
      <c r="W54" s="33">
        <f t="shared" si="10"/>
        <v>314.39999999999998</v>
      </c>
      <c r="X54" s="31">
        <v>0</v>
      </c>
      <c r="Y54" s="34"/>
      <c r="Z54" s="35"/>
      <c r="AA54" s="24"/>
      <c r="AB54" s="36"/>
      <c r="AC54" s="36"/>
      <c r="AD54" s="37">
        <v>5</v>
      </c>
      <c r="AE54" s="37">
        <v>2014</v>
      </c>
      <c r="AF54" s="37" t="s">
        <v>290</v>
      </c>
      <c r="AG54" s="30"/>
      <c r="AH54" s="38">
        <v>0</v>
      </c>
      <c r="AI54" s="32">
        <v>69.3</v>
      </c>
      <c r="AJ54" s="40" t="s">
        <v>2956</v>
      </c>
      <c r="AK54" s="40">
        <v>41043</v>
      </c>
      <c r="AL54" s="40">
        <v>41773</v>
      </c>
      <c r="AM54" s="40">
        <v>41773</v>
      </c>
      <c r="AN54" s="42" t="s">
        <v>2957</v>
      </c>
      <c r="AO54" s="121" t="s">
        <v>89</v>
      </c>
      <c r="AP54" s="42">
        <v>21</v>
      </c>
      <c r="AQ54" s="44"/>
      <c r="AR54" s="45" t="s">
        <v>59</v>
      </c>
    </row>
    <row r="55" spans="1:46" ht="33.75" x14ac:dyDescent="0.2">
      <c r="A55" s="23" t="s">
        <v>60</v>
      </c>
      <c r="B55" s="23" t="s">
        <v>61</v>
      </c>
      <c r="C55" s="24" t="s">
        <v>145</v>
      </c>
      <c r="D55" s="24" t="s">
        <v>2958</v>
      </c>
      <c r="E55" s="25">
        <v>20576</v>
      </c>
      <c r="F55" s="99">
        <v>41778</v>
      </c>
      <c r="G55" s="26" t="s">
        <v>101</v>
      </c>
      <c r="H55" s="27">
        <v>17140026034</v>
      </c>
      <c r="I55" s="27">
        <v>105</v>
      </c>
      <c r="J55" s="28" t="s">
        <v>148</v>
      </c>
      <c r="K55" s="27">
        <v>50</v>
      </c>
      <c r="L55" s="28" t="s">
        <v>76</v>
      </c>
      <c r="M55" s="29">
        <v>0</v>
      </c>
      <c r="N55" s="30" t="s">
        <v>2959</v>
      </c>
      <c r="O55" s="24" t="s">
        <v>2960</v>
      </c>
      <c r="P55" s="23" t="s">
        <v>2961</v>
      </c>
      <c r="Q55" s="24" t="s">
        <v>2962</v>
      </c>
      <c r="R55" s="24" t="s">
        <v>87</v>
      </c>
      <c r="S55" s="29">
        <f>K55*M55</f>
        <v>0</v>
      </c>
      <c r="T55" s="31">
        <f>AG55</f>
        <v>0</v>
      </c>
      <c r="U55" s="32">
        <f t="shared" si="9"/>
        <v>69.3</v>
      </c>
      <c r="V55" s="31"/>
      <c r="W55" s="33">
        <f t="shared" si="10"/>
        <v>69.3</v>
      </c>
      <c r="X55" s="31">
        <v>139.6</v>
      </c>
      <c r="Y55" s="34">
        <v>43333839</v>
      </c>
      <c r="Z55" s="35"/>
      <c r="AA55" s="24"/>
      <c r="AB55" s="36"/>
      <c r="AC55" s="36"/>
      <c r="AD55" s="37">
        <v>5</v>
      </c>
      <c r="AE55" s="37">
        <v>2014</v>
      </c>
      <c r="AF55" s="37" t="s">
        <v>290</v>
      </c>
      <c r="AG55" s="30"/>
      <c r="AH55" s="38">
        <v>60</v>
      </c>
      <c r="AI55" s="32">
        <v>69.3</v>
      </c>
      <c r="AJ55" s="46"/>
      <c r="AK55" s="46"/>
      <c r="AL55" s="46"/>
      <c r="AM55" s="41"/>
      <c r="AN55" s="42"/>
      <c r="AO55" s="43" t="s">
        <v>58</v>
      </c>
      <c r="AP55" s="42">
        <v>21</v>
      </c>
      <c r="AQ55" s="44"/>
      <c r="AR55" s="45" t="s">
        <v>59</v>
      </c>
      <c r="AS55" s="45">
        <v>139.6</v>
      </c>
      <c r="AT55" s="95">
        <v>43333839</v>
      </c>
    </row>
    <row r="56" spans="1:46" ht="12.75" x14ac:dyDescent="0.2">
      <c r="A56" s="23" t="s">
        <v>105</v>
      </c>
      <c r="B56" s="23" t="s">
        <v>124</v>
      </c>
      <c r="C56" s="24" t="s">
        <v>80</v>
      </c>
      <c r="D56" s="69" t="s">
        <v>2963</v>
      </c>
      <c r="E56" s="25">
        <v>1998</v>
      </c>
      <c r="F56" s="99">
        <v>41780</v>
      </c>
      <c r="G56" s="26" t="s">
        <v>195</v>
      </c>
      <c r="H56" s="70">
        <v>57169552051</v>
      </c>
      <c r="I56" s="70">
        <v>104</v>
      </c>
      <c r="J56" s="28"/>
      <c r="K56" s="27">
        <v>1</v>
      </c>
      <c r="L56" s="28" t="s">
        <v>76</v>
      </c>
      <c r="M56" s="29" t="s">
        <v>2964</v>
      </c>
      <c r="N56" s="30" t="s">
        <v>2965</v>
      </c>
      <c r="O56" s="24" t="s">
        <v>2966</v>
      </c>
      <c r="P56" s="23" t="s">
        <v>53</v>
      </c>
      <c r="Q56" s="24" t="s">
        <v>54</v>
      </c>
      <c r="R56" s="24" t="s">
        <v>87</v>
      </c>
      <c r="S56" s="29">
        <f>K56*M56</f>
        <v>2508.5300000000002</v>
      </c>
      <c r="T56" s="31">
        <f>AG56</f>
        <v>0</v>
      </c>
      <c r="U56" s="32">
        <f t="shared" si="9"/>
        <v>0</v>
      </c>
      <c r="V56" s="31"/>
      <c r="W56" s="33">
        <f t="shared" si="10"/>
        <v>2508.5300000000002</v>
      </c>
      <c r="X56" s="31">
        <v>2508.5300000000002</v>
      </c>
      <c r="Y56" s="34" t="s">
        <v>2967</v>
      </c>
      <c r="Z56" s="35"/>
      <c r="AA56" s="24"/>
      <c r="AB56" s="36"/>
      <c r="AC56" s="36"/>
      <c r="AD56" s="37">
        <v>5</v>
      </c>
      <c r="AE56" s="37">
        <v>2014</v>
      </c>
      <c r="AF56" s="37" t="s">
        <v>290</v>
      </c>
      <c r="AG56" s="30"/>
      <c r="AH56" s="38">
        <v>0</v>
      </c>
      <c r="AI56" s="32">
        <v>69.3</v>
      </c>
      <c r="AJ56" s="40"/>
      <c r="AK56" s="40"/>
      <c r="AL56" s="40"/>
      <c r="AM56" s="40" t="s">
        <v>217</v>
      </c>
      <c r="AN56" s="42"/>
      <c r="AO56" s="43" t="s">
        <v>89</v>
      </c>
      <c r="AP56" s="42">
        <v>21</v>
      </c>
      <c r="AQ56" s="44"/>
      <c r="AS56" s="45">
        <v>2508.5300000000002</v>
      </c>
      <c r="AT56" s="95">
        <v>14371</v>
      </c>
    </row>
    <row r="57" spans="1:46" ht="33.75" x14ac:dyDescent="0.2">
      <c r="A57" s="23" t="s">
        <v>105</v>
      </c>
      <c r="B57" s="23" t="s">
        <v>45</v>
      </c>
      <c r="C57" s="24" t="s">
        <v>80</v>
      </c>
      <c r="D57" s="83" t="s">
        <v>2968</v>
      </c>
      <c r="E57" s="25">
        <v>21614</v>
      </c>
      <c r="F57" s="99">
        <v>41780</v>
      </c>
      <c r="G57" s="26" t="s">
        <v>2969</v>
      </c>
      <c r="H57" s="70">
        <v>10670253001</v>
      </c>
      <c r="I57" s="70">
        <v>104</v>
      </c>
      <c r="J57" s="28" t="s">
        <v>2970</v>
      </c>
      <c r="K57" s="27">
        <v>25</v>
      </c>
      <c r="L57" s="28" t="s">
        <v>76</v>
      </c>
      <c r="M57" s="29">
        <v>56.32</v>
      </c>
      <c r="N57" s="30"/>
      <c r="O57" s="24" t="s">
        <v>2971</v>
      </c>
      <c r="P57" s="23" t="s">
        <v>53</v>
      </c>
      <c r="Q57" s="24" t="s">
        <v>54</v>
      </c>
      <c r="R57" s="51" t="s">
        <v>55</v>
      </c>
      <c r="S57" s="29">
        <v>0</v>
      </c>
      <c r="T57" s="31"/>
      <c r="U57" s="32">
        <v>0</v>
      </c>
      <c r="V57" s="31"/>
      <c r="W57" s="33">
        <f t="shared" si="10"/>
        <v>0</v>
      </c>
      <c r="X57" s="31"/>
      <c r="Y57" s="34"/>
      <c r="Z57" s="35"/>
      <c r="AA57" s="24" t="s">
        <v>2972</v>
      </c>
      <c r="AB57" s="36"/>
      <c r="AC57" s="36"/>
      <c r="AD57" s="37"/>
      <c r="AE57" s="37"/>
      <c r="AF57" s="37"/>
      <c r="AG57" s="30"/>
      <c r="AH57" s="38">
        <v>180</v>
      </c>
      <c r="AI57" s="32">
        <v>69.3</v>
      </c>
      <c r="AJ57" s="40">
        <v>41780</v>
      </c>
      <c r="AK57" s="40">
        <v>41780</v>
      </c>
      <c r="AL57" s="40">
        <v>41817</v>
      </c>
      <c r="AM57" s="40">
        <v>41817</v>
      </c>
      <c r="AN57" s="42"/>
      <c r="AO57" s="43" t="s">
        <v>89</v>
      </c>
      <c r="AP57" s="42"/>
      <c r="AQ57" s="44"/>
    </row>
    <row r="58" spans="1:46" ht="22.5" x14ac:dyDescent="0.2">
      <c r="A58" s="23" t="s">
        <v>105</v>
      </c>
      <c r="B58" s="23" t="s">
        <v>124</v>
      </c>
      <c r="C58" s="24" t="s">
        <v>80</v>
      </c>
      <c r="D58" s="69" t="s">
        <v>2973</v>
      </c>
      <c r="E58" s="25">
        <v>21483</v>
      </c>
      <c r="F58" s="99">
        <v>41780</v>
      </c>
      <c r="G58" s="26" t="s">
        <v>2736</v>
      </c>
      <c r="H58" s="70">
        <v>57342261001</v>
      </c>
      <c r="I58" s="70">
        <v>108</v>
      </c>
      <c r="J58" s="28" t="s">
        <v>127</v>
      </c>
      <c r="K58" s="27">
        <v>2</v>
      </c>
      <c r="L58" s="28" t="s">
        <v>76</v>
      </c>
      <c r="M58" s="29" t="s">
        <v>2974</v>
      </c>
      <c r="N58" s="30" t="s">
        <v>2975</v>
      </c>
      <c r="O58" s="24" t="s">
        <v>2976</v>
      </c>
      <c r="P58" s="23" t="s">
        <v>53</v>
      </c>
      <c r="Q58" s="24" t="s">
        <v>54</v>
      </c>
      <c r="R58" s="24" t="s">
        <v>55</v>
      </c>
      <c r="S58" s="29">
        <v>0</v>
      </c>
      <c r="T58" s="31">
        <f t="shared" ref="T58:T63" si="11">AG58</f>
        <v>0</v>
      </c>
      <c r="U58" s="32">
        <f t="shared" ref="U58:U63" si="12">AI58*AH58/60</f>
        <v>0</v>
      </c>
      <c r="V58" s="31"/>
      <c r="W58" s="33">
        <f t="shared" si="10"/>
        <v>0</v>
      </c>
      <c r="X58" s="31">
        <v>0</v>
      </c>
      <c r="Y58" s="34"/>
      <c r="Z58" s="35"/>
      <c r="AA58" s="24" t="s">
        <v>2972</v>
      </c>
      <c r="AB58" s="36"/>
      <c r="AC58" s="36"/>
      <c r="AD58" s="37">
        <v>5</v>
      </c>
      <c r="AE58" s="37">
        <v>2014</v>
      </c>
      <c r="AF58" s="37" t="s">
        <v>290</v>
      </c>
      <c r="AG58" s="30"/>
      <c r="AH58" s="38">
        <v>0</v>
      </c>
      <c r="AI58" s="32">
        <v>69.3</v>
      </c>
      <c r="AJ58" s="40"/>
      <c r="AK58" s="40"/>
      <c r="AL58" s="40"/>
      <c r="AM58" s="47" t="s">
        <v>217</v>
      </c>
      <c r="AN58" s="42" t="s">
        <v>2977</v>
      </c>
      <c r="AO58" s="43" t="s">
        <v>89</v>
      </c>
      <c r="AP58" s="42">
        <v>21</v>
      </c>
      <c r="AQ58" s="44"/>
    </row>
    <row r="59" spans="1:46" ht="12.75" x14ac:dyDescent="0.2">
      <c r="A59" s="23" t="s">
        <v>466</v>
      </c>
      <c r="B59" s="23" t="s">
        <v>61</v>
      </c>
      <c r="C59" s="24" t="s">
        <v>92</v>
      </c>
      <c r="D59" s="24" t="s">
        <v>2978</v>
      </c>
      <c r="E59" s="25">
        <v>3578</v>
      </c>
      <c r="F59" s="99">
        <v>41781</v>
      </c>
      <c r="G59" s="26" t="s">
        <v>94</v>
      </c>
      <c r="H59" s="27">
        <v>15130018000</v>
      </c>
      <c r="I59" s="27">
        <v>0</v>
      </c>
      <c r="J59" s="28" t="s">
        <v>95</v>
      </c>
      <c r="K59" s="27">
        <v>1</v>
      </c>
      <c r="L59" s="28" t="s">
        <v>76</v>
      </c>
      <c r="M59" s="29">
        <v>5.0199999999999996</v>
      </c>
      <c r="N59" s="30" t="s">
        <v>2979</v>
      </c>
      <c r="O59" s="24" t="s">
        <v>2980</v>
      </c>
      <c r="P59" s="23" t="s">
        <v>53</v>
      </c>
      <c r="Q59" s="24" t="s">
        <v>54</v>
      </c>
      <c r="R59" s="24" t="s">
        <v>55</v>
      </c>
      <c r="S59" s="29">
        <f>K59*M59</f>
        <v>5.0199999999999996</v>
      </c>
      <c r="T59" s="31">
        <f t="shared" si="11"/>
        <v>0</v>
      </c>
      <c r="U59" s="32">
        <f t="shared" si="12"/>
        <v>69.3</v>
      </c>
      <c r="V59" s="31"/>
      <c r="W59" s="33">
        <f t="shared" si="10"/>
        <v>74.319999999999993</v>
      </c>
      <c r="X59" s="31">
        <v>0</v>
      </c>
      <c r="Y59" s="34"/>
      <c r="Z59" s="35"/>
      <c r="AA59" s="24" t="s">
        <v>2981</v>
      </c>
      <c r="AB59" s="36"/>
      <c r="AC59" s="36"/>
      <c r="AD59" s="37">
        <v>5</v>
      </c>
      <c r="AE59" s="37">
        <v>2014</v>
      </c>
      <c r="AF59" s="37" t="s">
        <v>290</v>
      </c>
      <c r="AG59" s="30"/>
      <c r="AH59" s="38">
        <v>60</v>
      </c>
      <c r="AI59" s="32">
        <v>69.3</v>
      </c>
      <c r="AJ59" s="46"/>
      <c r="AK59" s="46"/>
      <c r="AL59" s="46"/>
      <c r="AM59" s="41"/>
      <c r="AN59" s="42"/>
      <c r="AO59" s="43" t="s">
        <v>58</v>
      </c>
      <c r="AP59" s="42">
        <v>21</v>
      </c>
      <c r="AQ59" s="44"/>
      <c r="AR59" s="45" t="s">
        <v>71</v>
      </c>
      <c r="AT59" s="95" t="s">
        <v>2982</v>
      </c>
    </row>
    <row r="60" spans="1:46" ht="12.75" x14ac:dyDescent="0.2">
      <c r="A60" s="23" t="s">
        <v>466</v>
      </c>
      <c r="B60" s="23" t="s">
        <v>124</v>
      </c>
      <c r="C60" s="24" t="s">
        <v>151</v>
      </c>
      <c r="D60" s="24" t="s">
        <v>2983</v>
      </c>
      <c r="E60" s="25">
        <v>15101</v>
      </c>
      <c r="F60" s="99">
        <v>41781</v>
      </c>
      <c r="G60" s="26" t="s">
        <v>1831</v>
      </c>
      <c r="H60" s="27">
        <v>13790871004</v>
      </c>
      <c r="I60" s="27">
        <v>0</v>
      </c>
      <c r="J60" s="28" t="s">
        <v>317</v>
      </c>
      <c r="K60" s="27">
        <v>1</v>
      </c>
      <c r="L60" s="28" t="s">
        <v>76</v>
      </c>
      <c r="M60" s="29">
        <v>42.41</v>
      </c>
      <c r="N60" s="30" t="s">
        <v>2984</v>
      </c>
      <c r="O60" s="24" t="s">
        <v>2985</v>
      </c>
      <c r="P60" s="23" t="s">
        <v>53</v>
      </c>
      <c r="Q60" s="24" t="s">
        <v>54</v>
      </c>
      <c r="R60" s="24" t="s">
        <v>55</v>
      </c>
      <c r="S60" s="29">
        <f>K60*M60</f>
        <v>42.41</v>
      </c>
      <c r="T60" s="31">
        <f t="shared" si="11"/>
        <v>0</v>
      </c>
      <c r="U60" s="32">
        <f t="shared" si="12"/>
        <v>17.324999999999999</v>
      </c>
      <c r="V60" s="31"/>
      <c r="W60" s="33">
        <f t="shared" si="10"/>
        <v>59.734999999999999</v>
      </c>
      <c r="X60" s="31">
        <v>0</v>
      </c>
      <c r="Y60" s="34"/>
      <c r="Z60" s="35"/>
      <c r="AA60" s="24" t="s">
        <v>2986</v>
      </c>
      <c r="AB60" s="36"/>
      <c r="AC60" s="36"/>
      <c r="AD60" s="37">
        <v>5</v>
      </c>
      <c r="AE60" s="37">
        <v>2014</v>
      </c>
      <c r="AF60" s="37" t="s">
        <v>290</v>
      </c>
      <c r="AG60" s="30"/>
      <c r="AH60" s="38">
        <v>15</v>
      </c>
      <c r="AI60" s="32">
        <v>69.3</v>
      </c>
      <c r="AJ60" s="40"/>
      <c r="AK60" s="40"/>
      <c r="AL60" s="40"/>
      <c r="AM60" s="47" t="s">
        <v>217</v>
      </c>
      <c r="AN60" s="42"/>
      <c r="AO60" s="43" t="s">
        <v>89</v>
      </c>
      <c r="AP60" s="42">
        <v>21</v>
      </c>
      <c r="AQ60" s="44"/>
      <c r="AR60" s="45" t="s">
        <v>71</v>
      </c>
      <c r="AT60" s="95" t="s">
        <v>2982</v>
      </c>
    </row>
    <row r="61" spans="1:46" ht="12.75" x14ac:dyDescent="0.2">
      <c r="A61" s="23" t="s">
        <v>466</v>
      </c>
      <c r="B61" s="23" t="s">
        <v>61</v>
      </c>
      <c r="C61" s="24" t="s">
        <v>210</v>
      </c>
      <c r="D61" s="24" t="s">
        <v>2987</v>
      </c>
      <c r="E61" s="25">
        <v>3533</v>
      </c>
      <c r="F61" s="99">
        <v>41781</v>
      </c>
      <c r="G61" s="26" t="s">
        <v>878</v>
      </c>
      <c r="H61" s="27">
        <v>38010514001</v>
      </c>
      <c r="I61" s="27">
        <v>0</v>
      </c>
      <c r="J61" s="28" t="s">
        <v>660</v>
      </c>
      <c r="K61" s="27">
        <v>1</v>
      </c>
      <c r="L61" s="28" t="s">
        <v>66</v>
      </c>
      <c r="M61" s="29">
        <v>203.57</v>
      </c>
      <c r="N61" s="30" t="s">
        <v>2988</v>
      </c>
      <c r="O61" s="24" t="s">
        <v>2989</v>
      </c>
      <c r="P61" s="23" t="s">
        <v>2990</v>
      </c>
      <c r="Q61" s="24" t="s">
        <v>54</v>
      </c>
      <c r="R61" s="24" t="s">
        <v>55</v>
      </c>
      <c r="S61" s="29">
        <f>K61*M61</f>
        <v>203.57</v>
      </c>
      <c r="T61" s="31">
        <f t="shared" si="11"/>
        <v>0</v>
      </c>
      <c r="U61" s="32">
        <f t="shared" si="12"/>
        <v>17.324999999999999</v>
      </c>
      <c r="V61" s="31"/>
      <c r="W61" s="33">
        <f t="shared" si="10"/>
        <v>220.89499999999998</v>
      </c>
      <c r="X61" s="31">
        <v>220.9</v>
      </c>
      <c r="Y61" s="34" t="s">
        <v>2924</v>
      </c>
      <c r="Z61" s="35"/>
      <c r="AA61" s="24" t="s">
        <v>2991</v>
      </c>
      <c r="AB61" s="36"/>
      <c r="AC61" s="36"/>
      <c r="AD61" s="37">
        <v>5</v>
      </c>
      <c r="AE61" s="37">
        <v>2014</v>
      </c>
      <c r="AF61" s="37" t="s">
        <v>290</v>
      </c>
      <c r="AG61" s="30"/>
      <c r="AH61" s="38">
        <v>15</v>
      </c>
      <c r="AI61" s="32">
        <v>69.3</v>
      </c>
      <c r="AJ61" s="46"/>
      <c r="AK61" s="46"/>
      <c r="AL61" s="46"/>
      <c r="AM61" s="41"/>
      <c r="AN61" s="42"/>
      <c r="AO61" s="43" t="s">
        <v>89</v>
      </c>
      <c r="AP61" s="42">
        <v>21</v>
      </c>
      <c r="AQ61" s="44"/>
      <c r="AR61" s="45" t="s">
        <v>71</v>
      </c>
      <c r="AS61" s="45">
        <v>220.9</v>
      </c>
      <c r="AT61" s="95" t="s">
        <v>2924</v>
      </c>
    </row>
    <row r="62" spans="1:46" ht="12.75" x14ac:dyDescent="0.2">
      <c r="A62" s="23" t="s">
        <v>105</v>
      </c>
      <c r="B62" s="23" t="s">
        <v>61</v>
      </c>
      <c r="C62" s="24" t="s">
        <v>92</v>
      </c>
      <c r="D62" s="24" t="s">
        <v>2992</v>
      </c>
      <c r="E62" s="25">
        <v>20576</v>
      </c>
      <c r="F62" s="99">
        <v>41781</v>
      </c>
      <c r="G62" s="26" t="s">
        <v>101</v>
      </c>
      <c r="H62" s="27">
        <v>15111285009</v>
      </c>
      <c r="I62" s="27">
        <v>0</v>
      </c>
      <c r="J62" s="28" t="s">
        <v>2993</v>
      </c>
      <c r="K62" s="27">
        <v>10</v>
      </c>
      <c r="L62" s="28" t="s">
        <v>66</v>
      </c>
      <c r="M62" s="29">
        <v>77.25</v>
      </c>
      <c r="N62" s="30" t="s">
        <v>2994</v>
      </c>
      <c r="O62" s="24" t="s">
        <v>2995</v>
      </c>
      <c r="P62" s="23" t="s">
        <v>53</v>
      </c>
      <c r="Q62" s="24" t="s">
        <v>54</v>
      </c>
      <c r="R62" s="24" t="s">
        <v>55</v>
      </c>
      <c r="S62" s="29">
        <f>K62*M62</f>
        <v>772.5</v>
      </c>
      <c r="T62" s="31">
        <f t="shared" si="11"/>
        <v>0</v>
      </c>
      <c r="U62" s="32">
        <f t="shared" si="12"/>
        <v>0</v>
      </c>
      <c r="V62" s="31"/>
      <c r="W62" s="33">
        <f t="shared" si="10"/>
        <v>772.5</v>
      </c>
      <c r="X62" s="31">
        <v>959</v>
      </c>
      <c r="Y62" s="34" t="s">
        <v>2996</v>
      </c>
      <c r="Z62" s="35"/>
      <c r="AA62" s="24" t="s">
        <v>2997</v>
      </c>
      <c r="AB62" s="36"/>
      <c r="AC62" s="36"/>
      <c r="AD62" s="37">
        <v>5</v>
      </c>
      <c r="AE62" s="37">
        <v>2014</v>
      </c>
      <c r="AF62" s="37" t="s">
        <v>290</v>
      </c>
      <c r="AG62" s="30"/>
      <c r="AH62" s="38">
        <v>0</v>
      </c>
      <c r="AI62" s="32">
        <v>69.3</v>
      </c>
      <c r="AJ62" s="46"/>
      <c r="AK62" s="46"/>
      <c r="AL62" s="46"/>
      <c r="AM62" s="41"/>
      <c r="AN62" s="42"/>
      <c r="AO62" s="43" t="s">
        <v>58</v>
      </c>
      <c r="AP62" s="42">
        <v>21</v>
      </c>
      <c r="AQ62" s="44"/>
      <c r="AR62" s="45" t="s">
        <v>71</v>
      </c>
      <c r="AS62" s="45">
        <v>959</v>
      </c>
      <c r="AT62" s="95">
        <v>43293089</v>
      </c>
    </row>
    <row r="63" spans="1:46" ht="12.75" x14ac:dyDescent="0.2">
      <c r="A63" s="50" t="s">
        <v>466</v>
      </c>
      <c r="B63" s="50" t="s">
        <v>124</v>
      </c>
      <c r="C63" s="51" t="s">
        <v>80</v>
      </c>
      <c r="D63" s="51" t="s">
        <v>2998</v>
      </c>
      <c r="E63" s="52">
        <v>21483</v>
      </c>
      <c r="F63" s="100">
        <v>41781</v>
      </c>
      <c r="G63" s="26" t="s">
        <v>2736</v>
      </c>
      <c r="H63" s="54">
        <v>57213019001</v>
      </c>
      <c r="I63" s="54">
        <v>0</v>
      </c>
      <c r="J63" s="55" t="s">
        <v>2999</v>
      </c>
      <c r="K63" s="54">
        <v>1</v>
      </c>
      <c r="L63" s="55" t="s">
        <v>66</v>
      </c>
      <c r="M63" s="56">
        <v>74.02</v>
      </c>
      <c r="N63" s="57" t="s">
        <v>3000</v>
      </c>
      <c r="O63" s="51" t="s">
        <v>3001</v>
      </c>
      <c r="P63" s="50" t="s">
        <v>3002</v>
      </c>
      <c r="Q63" s="51" t="s">
        <v>54</v>
      </c>
      <c r="R63" s="51" t="s">
        <v>55</v>
      </c>
      <c r="S63" s="56">
        <f>K63*M63</f>
        <v>74.02</v>
      </c>
      <c r="T63" s="58">
        <f t="shared" si="11"/>
        <v>0</v>
      </c>
      <c r="U63" s="59">
        <f t="shared" si="12"/>
        <v>0</v>
      </c>
      <c r="V63" s="58"/>
      <c r="W63" s="60">
        <f t="shared" si="10"/>
        <v>74.02</v>
      </c>
      <c r="X63" s="58">
        <v>0</v>
      </c>
      <c r="Y63" s="61"/>
      <c r="Z63" s="62"/>
      <c r="AA63" s="51" t="s">
        <v>3003</v>
      </c>
      <c r="AB63" s="63"/>
      <c r="AC63" s="63"/>
      <c r="AD63" s="64">
        <v>5</v>
      </c>
      <c r="AE63" s="64">
        <v>2014</v>
      </c>
      <c r="AF63" s="64" t="s">
        <v>290</v>
      </c>
      <c r="AG63" s="57"/>
      <c r="AH63" s="65">
        <v>0</v>
      </c>
      <c r="AI63" s="59">
        <v>69.3</v>
      </c>
      <c r="AJ63" s="40"/>
      <c r="AK63" s="40"/>
      <c r="AL63" s="40"/>
      <c r="AM63" s="47" t="s">
        <v>217</v>
      </c>
      <c r="AN63" s="42"/>
      <c r="AO63" s="43" t="s">
        <v>89</v>
      </c>
      <c r="AP63" s="45">
        <v>21</v>
      </c>
      <c r="AQ63" s="44"/>
      <c r="AR63" s="45" t="s">
        <v>71</v>
      </c>
    </row>
    <row r="64" spans="1:46" ht="12.75" x14ac:dyDescent="0.2">
      <c r="A64" s="123" t="s">
        <v>466</v>
      </c>
      <c r="B64" s="123" t="s">
        <v>61</v>
      </c>
      <c r="C64" s="118" t="s">
        <v>409</v>
      </c>
      <c r="D64" s="24" t="s">
        <v>3004</v>
      </c>
      <c r="E64" s="126">
        <v>16244</v>
      </c>
      <c r="F64" s="127">
        <v>41781</v>
      </c>
      <c r="G64" s="128" t="s">
        <v>1760</v>
      </c>
      <c r="H64" s="129" t="s">
        <v>3005</v>
      </c>
      <c r="I64" s="130">
        <v>999</v>
      </c>
      <c r="J64" s="128" t="s">
        <v>412</v>
      </c>
      <c r="K64" s="131">
        <v>1</v>
      </c>
      <c r="L64" s="132" t="s">
        <v>66</v>
      </c>
      <c r="M64" s="133">
        <v>245.2</v>
      </c>
      <c r="N64" s="126" t="s">
        <v>3006</v>
      </c>
      <c r="O64" s="134" t="s">
        <v>3007</v>
      </c>
      <c r="P64" s="118" t="s">
        <v>53</v>
      </c>
      <c r="Q64" s="135" t="s">
        <v>3008</v>
      </c>
      <c r="R64" s="118" t="s">
        <v>55</v>
      </c>
      <c r="S64" s="133">
        <f>M64</f>
        <v>245.2</v>
      </c>
      <c r="T64" s="136">
        <v>0</v>
      </c>
      <c r="U64" s="137">
        <v>0</v>
      </c>
      <c r="V64" s="138"/>
      <c r="W64" s="139">
        <f>M64</f>
        <v>245.2</v>
      </c>
      <c r="X64" s="138">
        <v>0</v>
      </c>
      <c r="Y64" s="140"/>
      <c r="Z64" s="141"/>
      <c r="AA64" s="142" t="s">
        <v>3009</v>
      </c>
      <c r="AB64" s="143"/>
      <c r="AC64" s="144"/>
      <c r="AD64" s="37">
        <v>5</v>
      </c>
      <c r="AE64" s="37">
        <v>2014</v>
      </c>
      <c r="AF64" s="37" t="s">
        <v>479</v>
      </c>
      <c r="AG64" s="145"/>
      <c r="AH64" s="146">
        <v>0</v>
      </c>
      <c r="AI64" s="147">
        <v>63.89</v>
      </c>
      <c r="AJ64" s="46"/>
      <c r="AK64" s="46"/>
      <c r="AL64" s="46"/>
      <c r="AM64" s="41"/>
      <c r="AN64" s="42"/>
      <c r="AO64" s="43" t="s">
        <v>58</v>
      </c>
      <c r="AP64" s="148">
        <v>30</v>
      </c>
      <c r="AQ64" s="149" t="s">
        <v>3010</v>
      </c>
      <c r="AT64" s="95" t="s">
        <v>2982</v>
      </c>
    </row>
    <row r="65" spans="1:49" ht="12.75" x14ac:dyDescent="0.2">
      <c r="A65" s="23" t="s">
        <v>3011</v>
      </c>
      <c r="B65" s="123" t="s">
        <v>61</v>
      </c>
      <c r="C65" s="24" t="s">
        <v>80</v>
      </c>
      <c r="D65" s="24" t="s">
        <v>3012</v>
      </c>
      <c r="E65" s="25"/>
      <c r="F65" s="99">
        <v>41781</v>
      </c>
      <c r="G65" s="26" t="s">
        <v>2505</v>
      </c>
      <c r="H65" s="27">
        <v>4010263001</v>
      </c>
      <c r="I65" s="27">
        <v>0</v>
      </c>
      <c r="J65" s="128" t="s">
        <v>412</v>
      </c>
      <c r="K65" s="27">
        <v>1</v>
      </c>
      <c r="L65" s="132" t="s">
        <v>66</v>
      </c>
      <c r="M65" s="29">
        <v>87.22</v>
      </c>
      <c r="N65" s="30" t="s">
        <v>3013</v>
      </c>
      <c r="O65" s="24" t="s">
        <v>3014</v>
      </c>
      <c r="P65" s="23" t="s">
        <v>53</v>
      </c>
      <c r="Q65" s="24" t="s">
        <v>54</v>
      </c>
      <c r="R65" s="24" t="s">
        <v>55</v>
      </c>
      <c r="S65" s="29">
        <f t="shared" ref="S65:S74" si="13">K65*M65</f>
        <v>87.22</v>
      </c>
      <c r="T65" s="31">
        <f>AG65</f>
        <v>0</v>
      </c>
      <c r="U65" s="32">
        <f t="shared" ref="U65:U85" si="14">AI65*AH65/60</f>
        <v>17.324999999999999</v>
      </c>
      <c r="V65" s="31"/>
      <c r="W65" s="33">
        <f>S65+U65</f>
        <v>104.545</v>
      </c>
      <c r="X65" s="31">
        <v>0</v>
      </c>
      <c r="Y65" s="34"/>
      <c r="Z65" s="35"/>
      <c r="AA65" s="24" t="s">
        <v>3015</v>
      </c>
      <c r="AB65" s="36"/>
      <c r="AC65" s="36"/>
      <c r="AD65" s="37">
        <v>5</v>
      </c>
      <c r="AE65" s="37">
        <v>2014</v>
      </c>
      <c r="AF65" s="37" t="s">
        <v>290</v>
      </c>
      <c r="AG65" s="30"/>
      <c r="AH65" s="38">
        <v>15</v>
      </c>
      <c r="AI65" s="32">
        <v>69.3</v>
      </c>
      <c r="AJ65" s="46"/>
      <c r="AK65" s="46"/>
      <c r="AL65" s="46"/>
      <c r="AM65" s="41"/>
      <c r="AN65" s="42"/>
      <c r="AO65" s="43" t="s">
        <v>58</v>
      </c>
      <c r="AP65" s="42">
        <v>21</v>
      </c>
      <c r="AQ65" s="44"/>
      <c r="AR65" s="45" t="s">
        <v>71</v>
      </c>
      <c r="AT65" s="95" t="s">
        <v>2982</v>
      </c>
    </row>
    <row r="66" spans="1:49" ht="12.75" x14ac:dyDescent="0.2">
      <c r="A66" s="23" t="s">
        <v>524</v>
      </c>
      <c r="B66" s="23" t="s">
        <v>45</v>
      </c>
      <c r="C66" s="24" t="s">
        <v>46</v>
      </c>
      <c r="D66" s="24" t="s">
        <v>3016</v>
      </c>
      <c r="E66" s="25">
        <v>13635</v>
      </c>
      <c r="F66" s="99">
        <v>41781</v>
      </c>
      <c r="G66" s="26" t="s">
        <v>48</v>
      </c>
      <c r="H66" s="27">
        <v>21030001000</v>
      </c>
      <c r="I66" s="27">
        <v>0</v>
      </c>
      <c r="J66" s="28" t="s">
        <v>49</v>
      </c>
      <c r="K66" s="27">
        <v>2</v>
      </c>
      <c r="L66" s="28" t="s">
        <v>526</v>
      </c>
      <c r="M66" s="29">
        <v>6.45</v>
      </c>
      <c r="N66" s="30" t="s">
        <v>3017</v>
      </c>
      <c r="O66" s="24" t="s">
        <v>3018</v>
      </c>
      <c r="P66" s="23" t="s">
        <v>2725</v>
      </c>
      <c r="Q66" s="24" t="s">
        <v>54</v>
      </c>
      <c r="R66" s="24" t="s">
        <v>55</v>
      </c>
      <c r="S66" s="29">
        <f t="shared" si="13"/>
        <v>12.9</v>
      </c>
      <c r="T66" s="31">
        <f>AG66</f>
        <v>0</v>
      </c>
      <c r="U66" s="32">
        <f t="shared" si="14"/>
        <v>0</v>
      </c>
      <c r="V66" s="31"/>
      <c r="W66" s="33">
        <f>S66+U66</f>
        <v>12.9</v>
      </c>
      <c r="X66" s="31">
        <v>0</v>
      </c>
      <c r="Y66" s="34"/>
      <c r="Z66" s="35"/>
      <c r="AA66" s="24" t="s">
        <v>3019</v>
      </c>
      <c r="AB66" s="36"/>
      <c r="AC66" s="36"/>
      <c r="AD66" s="37">
        <v>5</v>
      </c>
      <c r="AE66" s="37">
        <v>2014</v>
      </c>
      <c r="AF66" s="37" t="s">
        <v>290</v>
      </c>
      <c r="AG66" s="30"/>
      <c r="AH66" s="38">
        <v>0</v>
      </c>
      <c r="AI66" s="32">
        <v>69.3</v>
      </c>
      <c r="AJ66" s="39">
        <v>41781</v>
      </c>
      <c r="AK66" s="39">
        <v>41781</v>
      </c>
      <c r="AL66" s="39">
        <v>41781</v>
      </c>
      <c r="AM66" s="39">
        <v>41911</v>
      </c>
      <c r="AN66" s="37"/>
      <c r="AO66" s="43" t="s">
        <v>89</v>
      </c>
      <c r="AP66" s="42">
        <v>21</v>
      </c>
      <c r="AQ66" s="44"/>
      <c r="AR66" s="45" t="s">
        <v>71</v>
      </c>
      <c r="AT66" s="95" t="s">
        <v>2982</v>
      </c>
    </row>
    <row r="67" spans="1:49" ht="22.5" x14ac:dyDescent="0.2">
      <c r="A67" s="23" t="s">
        <v>105</v>
      </c>
      <c r="B67" s="23" t="s">
        <v>61</v>
      </c>
      <c r="C67" s="24" t="s">
        <v>145</v>
      </c>
      <c r="D67" s="24" t="s">
        <v>3020</v>
      </c>
      <c r="E67" s="25">
        <v>20576</v>
      </c>
      <c r="F67" s="99">
        <v>41781</v>
      </c>
      <c r="G67" s="26" t="s">
        <v>101</v>
      </c>
      <c r="H67" s="27">
        <v>17140026034</v>
      </c>
      <c r="I67" s="27">
        <v>101</v>
      </c>
      <c r="J67" s="28" t="s">
        <v>148</v>
      </c>
      <c r="K67" s="27">
        <v>8</v>
      </c>
      <c r="L67" s="28" t="s">
        <v>76</v>
      </c>
      <c r="M67" s="29">
        <v>7.25</v>
      </c>
      <c r="N67" s="30" t="s">
        <v>2959</v>
      </c>
      <c r="O67" s="24" t="s">
        <v>3021</v>
      </c>
      <c r="P67" s="23" t="s">
        <v>2961</v>
      </c>
      <c r="Q67" s="24" t="s">
        <v>54</v>
      </c>
      <c r="R67" s="24" t="s">
        <v>87</v>
      </c>
      <c r="S67" s="29">
        <f t="shared" si="13"/>
        <v>58</v>
      </c>
      <c r="T67" s="31">
        <f>AG67</f>
        <v>0</v>
      </c>
      <c r="U67" s="32">
        <f t="shared" si="14"/>
        <v>34.65</v>
      </c>
      <c r="V67" s="31"/>
      <c r="W67" s="33">
        <f t="shared" ref="W67:W107" si="15">S67+U67</f>
        <v>92.65</v>
      </c>
      <c r="X67" s="31">
        <v>54.56</v>
      </c>
      <c r="Y67" s="34" t="s">
        <v>3022</v>
      </c>
      <c r="Z67" s="35"/>
      <c r="AA67" s="24"/>
      <c r="AB67" s="36"/>
      <c r="AC67" s="36"/>
      <c r="AD67" s="37">
        <v>5</v>
      </c>
      <c r="AE67" s="37">
        <v>2014</v>
      </c>
      <c r="AF67" s="37" t="s">
        <v>290</v>
      </c>
      <c r="AG67" s="30"/>
      <c r="AH67" s="38">
        <v>30</v>
      </c>
      <c r="AI67" s="32">
        <v>69.3</v>
      </c>
      <c r="AJ67" s="46"/>
      <c r="AK67" s="46"/>
      <c r="AL67" s="46"/>
      <c r="AM67" s="41"/>
      <c r="AN67" s="42"/>
      <c r="AO67" s="43" t="s">
        <v>89</v>
      </c>
      <c r="AP67" s="42">
        <v>21</v>
      </c>
      <c r="AQ67" s="44"/>
      <c r="AR67" s="45" t="s">
        <v>59</v>
      </c>
      <c r="AS67" s="45">
        <v>54.56</v>
      </c>
      <c r="AT67" s="95">
        <v>43293090</v>
      </c>
    </row>
    <row r="68" spans="1:49" ht="12.75" x14ac:dyDescent="0.2">
      <c r="A68" s="23" t="s">
        <v>99</v>
      </c>
      <c r="B68" s="23" t="s">
        <v>61</v>
      </c>
      <c r="C68" s="24" t="s">
        <v>184</v>
      </c>
      <c r="D68" s="24" t="s">
        <v>3023</v>
      </c>
      <c r="E68" s="25">
        <v>6763</v>
      </c>
      <c r="F68" s="99">
        <v>41785</v>
      </c>
      <c r="G68" s="26" t="s">
        <v>272</v>
      </c>
      <c r="H68" s="27">
        <v>24031274020</v>
      </c>
      <c r="I68" s="27">
        <v>118</v>
      </c>
      <c r="J68" s="28">
        <v>76</v>
      </c>
      <c r="K68" s="27">
        <v>1</v>
      </c>
      <c r="L68" s="28" t="s">
        <v>76</v>
      </c>
      <c r="M68" s="29">
        <v>72.8</v>
      </c>
      <c r="N68" s="30" t="s">
        <v>273</v>
      </c>
      <c r="O68" s="24" t="s">
        <v>3024</v>
      </c>
      <c r="P68" s="23">
        <v>43191180</v>
      </c>
      <c r="Q68" s="24" t="s">
        <v>54</v>
      </c>
      <c r="R68" s="24" t="s">
        <v>55</v>
      </c>
      <c r="S68" s="29">
        <f t="shared" si="13"/>
        <v>72.8</v>
      </c>
      <c r="T68" s="31" t="s">
        <v>3025</v>
      </c>
      <c r="U68" s="32">
        <f t="shared" si="14"/>
        <v>0</v>
      </c>
      <c r="V68" s="31" t="s">
        <v>2700</v>
      </c>
      <c r="W68" s="33">
        <f t="shared" si="15"/>
        <v>72.8</v>
      </c>
      <c r="X68" s="31">
        <v>591.33000000000004</v>
      </c>
      <c r="Y68" s="34" t="s">
        <v>3026</v>
      </c>
      <c r="Z68" s="35">
        <v>41918</v>
      </c>
      <c r="AA68" s="24"/>
      <c r="AB68" s="36"/>
      <c r="AC68" s="36"/>
      <c r="AD68" s="37">
        <v>5</v>
      </c>
      <c r="AE68" s="37">
        <v>2014</v>
      </c>
      <c r="AF68" s="37" t="s">
        <v>290</v>
      </c>
      <c r="AG68" s="30"/>
      <c r="AH68" s="38">
        <v>0</v>
      </c>
      <c r="AI68" s="32">
        <v>69.3</v>
      </c>
      <c r="AJ68" s="46"/>
      <c r="AK68" s="46"/>
      <c r="AL68" s="46"/>
      <c r="AM68" s="41"/>
      <c r="AN68" s="42"/>
      <c r="AO68" s="43" t="s">
        <v>89</v>
      </c>
      <c r="AP68" s="42">
        <v>22</v>
      </c>
      <c r="AQ68" s="44"/>
      <c r="AR68" s="45" t="s">
        <v>59</v>
      </c>
      <c r="AS68" s="116">
        <v>43.75</v>
      </c>
      <c r="AT68" s="117">
        <v>43292969</v>
      </c>
    </row>
    <row r="69" spans="1:49" ht="22.5" x14ac:dyDescent="0.2">
      <c r="A69" s="23" t="s">
        <v>44</v>
      </c>
      <c r="B69" s="23" t="s">
        <v>79</v>
      </c>
      <c r="C69" s="24" t="s">
        <v>605</v>
      </c>
      <c r="D69" s="24" t="s">
        <v>3027</v>
      </c>
      <c r="E69" s="25">
        <v>20363</v>
      </c>
      <c r="F69" s="99">
        <v>41786</v>
      </c>
      <c r="G69" s="26" t="s">
        <v>715</v>
      </c>
      <c r="H69" s="27">
        <v>57124744010</v>
      </c>
      <c r="I69" s="27">
        <v>115</v>
      </c>
      <c r="J69" s="28" t="s">
        <v>609</v>
      </c>
      <c r="K69" s="27">
        <v>1</v>
      </c>
      <c r="L69" s="28" t="s">
        <v>76</v>
      </c>
      <c r="M69" s="29">
        <v>157.29</v>
      </c>
      <c r="N69" s="30" t="s">
        <v>2847</v>
      </c>
      <c r="O69" s="24" t="s">
        <v>3028</v>
      </c>
      <c r="P69" s="23" t="s">
        <v>3029</v>
      </c>
      <c r="Q69" s="24" t="s">
        <v>54</v>
      </c>
      <c r="R69" s="24" t="s">
        <v>55</v>
      </c>
      <c r="S69" s="29">
        <f t="shared" si="13"/>
        <v>157.29</v>
      </c>
      <c r="T69" s="31" t="s">
        <v>3030</v>
      </c>
      <c r="U69" s="32">
        <f t="shared" si="14"/>
        <v>34.65</v>
      </c>
      <c r="V69" s="31" t="s">
        <v>2707</v>
      </c>
      <c r="W69" s="33">
        <f t="shared" si="15"/>
        <v>191.94</v>
      </c>
      <c r="X69" s="31">
        <v>295.89</v>
      </c>
      <c r="Y69" s="34" t="s">
        <v>3031</v>
      </c>
      <c r="Z69" s="35">
        <v>41793</v>
      </c>
      <c r="AA69" s="24"/>
      <c r="AB69" s="36"/>
      <c r="AC69" s="36"/>
      <c r="AD69" s="37">
        <v>5</v>
      </c>
      <c r="AE69" s="37">
        <v>2014</v>
      </c>
      <c r="AF69" s="37" t="s">
        <v>290</v>
      </c>
      <c r="AG69" s="30"/>
      <c r="AH69" s="38">
        <v>30</v>
      </c>
      <c r="AI69" s="32">
        <v>69.3</v>
      </c>
      <c r="AJ69" s="40"/>
      <c r="AK69" s="40">
        <v>41807</v>
      </c>
      <c r="AL69" s="40">
        <v>41807</v>
      </c>
      <c r="AM69" s="47" t="s">
        <v>241</v>
      </c>
      <c r="AN69" s="125" t="s">
        <v>3032</v>
      </c>
      <c r="AO69" s="43" t="s">
        <v>89</v>
      </c>
      <c r="AP69" s="42">
        <v>22</v>
      </c>
      <c r="AQ69" s="44"/>
      <c r="AR69" s="45" t="s">
        <v>59</v>
      </c>
      <c r="AS69" s="116">
        <f>X69</f>
        <v>295.89</v>
      </c>
      <c r="AT69" s="117" t="str">
        <f>Y69</f>
        <v>AV026001</v>
      </c>
    </row>
    <row r="70" spans="1:49" ht="45" x14ac:dyDescent="0.2">
      <c r="A70" s="23" t="s">
        <v>105</v>
      </c>
      <c r="B70" s="23" t="s">
        <v>61</v>
      </c>
      <c r="C70" s="24" t="s">
        <v>145</v>
      </c>
      <c r="D70" s="69" t="s">
        <v>3033</v>
      </c>
      <c r="E70" s="25">
        <v>22678</v>
      </c>
      <c r="F70" s="99">
        <v>41792</v>
      </c>
      <c r="G70" s="26" t="s">
        <v>101</v>
      </c>
      <c r="H70" s="70">
        <v>17140026034</v>
      </c>
      <c r="I70" s="70">
        <v>101</v>
      </c>
      <c r="J70" s="28"/>
      <c r="K70" s="27">
        <v>10</v>
      </c>
      <c r="L70" s="28" t="s">
        <v>76</v>
      </c>
      <c r="M70" s="29" t="s">
        <v>3034</v>
      </c>
      <c r="N70" s="30" t="s">
        <v>3035</v>
      </c>
      <c r="O70" s="24" t="s">
        <v>3036</v>
      </c>
      <c r="P70" s="23" t="s">
        <v>3037</v>
      </c>
      <c r="Q70" s="24" t="s">
        <v>3038</v>
      </c>
      <c r="R70" s="24" t="s">
        <v>87</v>
      </c>
      <c r="S70" s="29">
        <v>0</v>
      </c>
      <c r="T70" s="31">
        <f t="shared" ref="T70:T93" si="16">AG70</f>
        <v>0</v>
      </c>
      <c r="U70" s="32">
        <f t="shared" si="14"/>
        <v>0</v>
      </c>
      <c r="V70" s="31"/>
      <c r="W70" s="33">
        <f t="shared" si="15"/>
        <v>0</v>
      </c>
      <c r="X70" s="31">
        <v>136.4</v>
      </c>
      <c r="Y70" s="34">
        <v>43292969</v>
      </c>
      <c r="Z70" s="35"/>
      <c r="AA70" s="24"/>
      <c r="AB70" s="36"/>
      <c r="AC70" s="36"/>
      <c r="AD70" s="37">
        <v>6</v>
      </c>
      <c r="AE70" s="37">
        <v>2014</v>
      </c>
      <c r="AF70" s="37" t="s">
        <v>290</v>
      </c>
      <c r="AG70" s="30"/>
      <c r="AH70" s="38">
        <v>0</v>
      </c>
      <c r="AI70" s="32">
        <v>69.3</v>
      </c>
      <c r="AJ70" s="46"/>
      <c r="AK70" s="46"/>
      <c r="AL70" s="46"/>
      <c r="AM70" s="41"/>
      <c r="AN70" s="42"/>
      <c r="AO70" s="43" t="s">
        <v>89</v>
      </c>
      <c r="AP70" s="42">
        <v>23</v>
      </c>
      <c r="AQ70" s="44"/>
      <c r="AS70" s="116">
        <f>X70</f>
        <v>136.4</v>
      </c>
      <c r="AT70" s="95">
        <v>43292969</v>
      </c>
    </row>
    <row r="71" spans="1:49" ht="12.75" x14ac:dyDescent="0.2">
      <c r="A71" s="23" t="s">
        <v>99</v>
      </c>
      <c r="B71" s="23" t="s">
        <v>61</v>
      </c>
      <c r="C71" s="24" t="s">
        <v>210</v>
      </c>
      <c r="D71" s="24" t="s">
        <v>3039</v>
      </c>
      <c r="E71" s="25">
        <v>3533</v>
      </c>
      <c r="F71" s="99">
        <v>41795</v>
      </c>
      <c r="G71" s="26" t="s">
        <v>878</v>
      </c>
      <c r="H71" s="27">
        <v>38010514001</v>
      </c>
      <c r="I71" s="27">
        <v>0</v>
      </c>
      <c r="J71" s="28" t="s">
        <v>879</v>
      </c>
      <c r="K71" s="27">
        <v>1</v>
      </c>
      <c r="L71" s="28" t="s">
        <v>76</v>
      </c>
      <c r="M71" s="29">
        <v>201.1</v>
      </c>
      <c r="N71" s="30" t="s">
        <v>2988</v>
      </c>
      <c r="O71" s="24" t="s">
        <v>3040</v>
      </c>
      <c r="P71" s="23" t="s">
        <v>3041</v>
      </c>
      <c r="Q71" s="24" t="s">
        <v>54</v>
      </c>
      <c r="R71" s="24" t="s">
        <v>55</v>
      </c>
      <c r="S71" s="29">
        <f t="shared" si="13"/>
        <v>201.1</v>
      </c>
      <c r="T71" s="31">
        <f t="shared" si="16"/>
        <v>0</v>
      </c>
      <c r="U71" s="32">
        <f t="shared" si="14"/>
        <v>0</v>
      </c>
      <c r="V71" s="31"/>
      <c r="W71" s="33">
        <f t="shared" si="15"/>
        <v>201.1</v>
      </c>
      <c r="X71" s="31">
        <v>201.2</v>
      </c>
      <c r="Y71" s="34" t="s">
        <v>2924</v>
      </c>
      <c r="Z71" s="35"/>
      <c r="AA71" s="24"/>
      <c r="AB71" s="36"/>
      <c r="AC71" s="36"/>
      <c r="AD71" s="37">
        <v>6</v>
      </c>
      <c r="AE71" s="37">
        <v>2014</v>
      </c>
      <c r="AF71" s="37" t="s">
        <v>290</v>
      </c>
      <c r="AG71" s="30"/>
      <c r="AH71" s="38">
        <v>0</v>
      </c>
      <c r="AI71" s="32">
        <v>69.3</v>
      </c>
      <c r="AJ71" s="46"/>
      <c r="AK71" s="46"/>
      <c r="AL71" s="46"/>
      <c r="AM71" s="41"/>
      <c r="AN71" s="42"/>
      <c r="AO71" s="43" t="s">
        <v>89</v>
      </c>
      <c r="AP71" s="42">
        <v>23</v>
      </c>
      <c r="AQ71" s="150"/>
      <c r="AR71" s="42" t="s">
        <v>59</v>
      </c>
      <c r="AS71" s="42">
        <v>201.2</v>
      </c>
      <c r="AT71" s="95" t="s">
        <v>2924</v>
      </c>
    </row>
    <row r="72" spans="1:49" s="45" customFormat="1" ht="12.75" x14ac:dyDescent="0.2">
      <c r="A72" s="151" t="s">
        <v>44</v>
      </c>
      <c r="B72" s="151" t="s">
        <v>79</v>
      </c>
      <c r="C72" s="81" t="s">
        <v>605</v>
      </c>
      <c r="D72" s="81" t="s">
        <v>3042</v>
      </c>
      <c r="E72" s="152">
        <v>21536</v>
      </c>
      <c r="F72" s="153">
        <v>41796</v>
      </c>
      <c r="G72" s="154" t="s">
        <v>862</v>
      </c>
      <c r="H72" s="82">
        <v>57180573010</v>
      </c>
      <c r="I72" s="82">
        <v>107</v>
      </c>
      <c r="J72" s="155" t="s">
        <v>609</v>
      </c>
      <c r="K72" s="82">
        <v>1</v>
      </c>
      <c r="L72" s="155" t="s">
        <v>76</v>
      </c>
      <c r="M72" s="156">
        <v>136.01</v>
      </c>
      <c r="N72" s="157" t="s">
        <v>3043</v>
      </c>
      <c r="O72" s="158" t="s">
        <v>3044</v>
      </c>
      <c r="P72" s="151" t="s">
        <v>53</v>
      </c>
      <c r="Q72" s="81" t="s">
        <v>54</v>
      </c>
      <c r="R72" s="81"/>
      <c r="S72" s="156">
        <f t="shared" si="13"/>
        <v>136.01</v>
      </c>
      <c r="T72" s="159">
        <f t="shared" si="16"/>
        <v>0</v>
      </c>
      <c r="U72" s="82">
        <f t="shared" si="14"/>
        <v>69.3</v>
      </c>
      <c r="V72" s="159"/>
      <c r="W72" s="160">
        <f t="shared" si="15"/>
        <v>205.31</v>
      </c>
      <c r="X72" s="159">
        <v>0</v>
      </c>
      <c r="Y72" s="161"/>
      <c r="Z72" s="162"/>
      <c r="AA72" s="81"/>
      <c r="AB72" s="163"/>
      <c r="AC72" s="163"/>
      <c r="AD72" s="37">
        <v>6</v>
      </c>
      <c r="AE72" s="37">
        <v>2014</v>
      </c>
      <c r="AF72" s="37" t="s">
        <v>290</v>
      </c>
      <c r="AG72" s="30"/>
      <c r="AH72" s="81">
        <v>60</v>
      </c>
      <c r="AI72" s="81">
        <v>69.3</v>
      </c>
      <c r="AJ72" s="40"/>
      <c r="AK72" s="40"/>
      <c r="AL72" s="40" t="s">
        <v>3045</v>
      </c>
      <c r="AM72" s="40" t="s">
        <v>217</v>
      </c>
      <c r="AN72" s="42" t="s">
        <v>3046</v>
      </c>
      <c r="AO72" s="43" t="s">
        <v>89</v>
      </c>
      <c r="AP72" s="42">
        <v>23</v>
      </c>
      <c r="AR72" s="45" t="s">
        <v>59</v>
      </c>
      <c r="AT72" s="164"/>
      <c r="AU72" s="49"/>
      <c r="AV72" s="49"/>
      <c r="AW72" s="49"/>
    </row>
    <row r="73" spans="1:49" ht="22.5" x14ac:dyDescent="0.2">
      <c r="A73" s="23" t="s">
        <v>416</v>
      </c>
      <c r="B73" s="23" t="s">
        <v>45</v>
      </c>
      <c r="C73" s="24" t="s">
        <v>210</v>
      </c>
      <c r="D73" s="69" t="s">
        <v>3047</v>
      </c>
      <c r="E73" s="25">
        <v>3580</v>
      </c>
      <c r="F73" s="99">
        <v>41801</v>
      </c>
      <c r="G73" s="26" t="s">
        <v>544</v>
      </c>
      <c r="H73" s="70">
        <v>24160001001</v>
      </c>
      <c r="I73" s="70">
        <v>999</v>
      </c>
      <c r="J73" s="28"/>
      <c r="K73" s="27">
        <v>4</v>
      </c>
      <c r="L73" s="28" t="s">
        <v>76</v>
      </c>
      <c r="M73" s="29" t="s">
        <v>3048</v>
      </c>
      <c r="N73" s="30" t="s">
        <v>870</v>
      </c>
      <c r="O73" s="24" t="s">
        <v>3049</v>
      </c>
      <c r="P73" s="23" t="s">
        <v>3050</v>
      </c>
      <c r="Q73" s="24" t="s">
        <v>54</v>
      </c>
      <c r="R73" s="24" t="s">
        <v>55</v>
      </c>
      <c r="S73" s="29">
        <f t="shared" si="13"/>
        <v>1095.6400000000001</v>
      </c>
      <c r="T73" s="31">
        <f t="shared" si="16"/>
        <v>0</v>
      </c>
      <c r="U73" s="32">
        <f t="shared" si="14"/>
        <v>160</v>
      </c>
      <c r="V73" s="31"/>
      <c r="W73" s="33">
        <f t="shared" si="15"/>
        <v>1255.6400000000001</v>
      </c>
      <c r="X73" s="31">
        <v>1255.6400000000001</v>
      </c>
      <c r="Y73" s="34" t="s">
        <v>3051</v>
      </c>
      <c r="Z73" s="35"/>
      <c r="AA73" s="24"/>
      <c r="AB73" s="36"/>
      <c r="AC73" s="36"/>
      <c r="AD73" s="37">
        <v>6</v>
      </c>
      <c r="AE73" s="37">
        <v>2014</v>
      </c>
      <c r="AF73" s="37" t="s">
        <v>290</v>
      </c>
      <c r="AG73" s="30"/>
      <c r="AH73" s="38">
        <v>480</v>
      </c>
      <c r="AI73" s="32">
        <v>20</v>
      </c>
      <c r="AJ73" s="39">
        <v>41801</v>
      </c>
      <c r="AK73" s="39">
        <v>41802</v>
      </c>
      <c r="AL73" s="39">
        <v>41802</v>
      </c>
      <c r="AM73" s="39">
        <v>41911</v>
      </c>
      <c r="AN73" s="42"/>
      <c r="AO73" s="43" t="s">
        <v>89</v>
      </c>
      <c r="AP73" s="42">
        <v>24</v>
      </c>
      <c r="AQ73" s="165"/>
      <c r="AR73" s="166"/>
      <c r="AS73" s="166">
        <v>1255.6400000000001</v>
      </c>
      <c r="AT73" s="95">
        <v>2100804453</v>
      </c>
    </row>
    <row r="74" spans="1:49" ht="12.75" x14ac:dyDescent="0.2">
      <c r="A74" s="23" t="s">
        <v>466</v>
      </c>
      <c r="B74" s="23" t="s">
        <v>61</v>
      </c>
      <c r="C74" s="24" t="s">
        <v>210</v>
      </c>
      <c r="D74" s="24" t="s">
        <v>3052</v>
      </c>
      <c r="E74" s="25">
        <v>3533</v>
      </c>
      <c r="F74" s="99">
        <v>41802</v>
      </c>
      <c r="G74" s="26" t="s">
        <v>878</v>
      </c>
      <c r="H74" s="27">
        <v>57218920002</v>
      </c>
      <c r="I74" s="27">
        <v>0</v>
      </c>
      <c r="J74" s="28" t="s">
        <v>879</v>
      </c>
      <c r="K74" s="27">
        <v>1</v>
      </c>
      <c r="L74" s="28" t="s">
        <v>76</v>
      </c>
      <c r="M74" s="29">
        <v>285.24</v>
      </c>
      <c r="N74" s="30" t="s">
        <v>2861</v>
      </c>
      <c r="O74" s="24" t="s">
        <v>3053</v>
      </c>
      <c r="P74" s="23" t="s">
        <v>3041</v>
      </c>
      <c r="Q74" s="24" t="s">
        <v>54</v>
      </c>
      <c r="R74" s="24" t="s">
        <v>55</v>
      </c>
      <c r="S74" s="29">
        <f t="shared" si="13"/>
        <v>285.24</v>
      </c>
      <c r="T74" s="31">
        <f t="shared" si="16"/>
        <v>0</v>
      </c>
      <c r="U74" s="32">
        <f t="shared" si="14"/>
        <v>51.975000000000001</v>
      </c>
      <c r="V74" s="31"/>
      <c r="W74" s="33">
        <f t="shared" si="15"/>
        <v>337.21500000000003</v>
      </c>
      <c r="X74" s="31">
        <v>583.57000000000005</v>
      </c>
      <c r="Y74" s="34" t="s">
        <v>2924</v>
      </c>
      <c r="Z74" s="35"/>
      <c r="AA74" s="24" t="s">
        <v>3054</v>
      </c>
      <c r="AB74" s="36"/>
      <c r="AC74" s="36"/>
      <c r="AD74" s="37">
        <v>6</v>
      </c>
      <c r="AE74" s="37">
        <v>2014</v>
      </c>
      <c r="AF74" s="37" t="s">
        <v>290</v>
      </c>
      <c r="AG74" s="30"/>
      <c r="AH74" s="38">
        <v>45</v>
      </c>
      <c r="AI74" s="32">
        <v>69.3</v>
      </c>
      <c r="AJ74" s="46"/>
      <c r="AK74" s="46"/>
      <c r="AL74" s="46"/>
      <c r="AM74" s="41"/>
      <c r="AN74" s="42"/>
      <c r="AO74" s="43" t="s">
        <v>89</v>
      </c>
      <c r="AP74" s="42">
        <v>24</v>
      </c>
      <c r="AQ74" s="44"/>
      <c r="AR74" s="45" t="s">
        <v>71</v>
      </c>
      <c r="AS74" s="45">
        <v>583.57000000000005</v>
      </c>
      <c r="AT74" s="95" t="s">
        <v>2924</v>
      </c>
    </row>
    <row r="75" spans="1:49" ht="12.75" x14ac:dyDescent="0.2">
      <c r="A75" s="50" t="s">
        <v>60</v>
      </c>
      <c r="B75" s="50" t="s">
        <v>124</v>
      </c>
      <c r="C75" s="51" t="s">
        <v>80</v>
      </c>
      <c r="D75" s="51" t="s">
        <v>3055</v>
      </c>
      <c r="E75" s="52">
        <v>1998</v>
      </c>
      <c r="F75" s="100">
        <v>41803</v>
      </c>
      <c r="G75" s="53" t="s">
        <v>195</v>
      </c>
      <c r="H75" s="54">
        <v>5120424051</v>
      </c>
      <c r="I75" s="54">
        <v>104</v>
      </c>
      <c r="J75" s="55" t="s">
        <v>83</v>
      </c>
      <c r="K75" s="54">
        <v>3</v>
      </c>
      <c r="L75" s="55" t="s">
        <v>76</v>
      </c>
      <c r="M75" s="56">
        <v>831.32</v>
      </c>
      <c r="N75" s="57" t="s">
        <v>196</v>
      </c>
      <c r="O75" s="51" t="s">
        <v>3056</v>
      </c>
      <c r="P75" s="50" t="s">
        <v>53</v>
      </c>
      <c r="Q75" s="51" t="s">
        <v>54</v>
      </c>
      <c r="R75" s="51"/>
      <c r="S75" s="56">
        <v>0</v>
      </c>
      <c r="T75" s="58">
        <f t="shared" si="16"/>
        <v>0</v>
      </c>
      <c r="U75" s="59">
        <f t="shared" si="14"/>
        <v>0</v>
      </c>
      <c r="V75" s="58"/>
      <c r="W75" s="60">
        <f t="shared" si="15"/>
        <v>0</v>
      </c>
      <c r="X75" s="58">
        <v>0</v>
      </c>
      <c r="Y75" s="61"/>
      <c r="Z75" s="62"/>
      <c r="AA75" s="51"/>
      <c r="AB75" s="63"/>
      <c r="AC75" s="63"/>
      <c r="AD75" s="64">
        <v>6</v>
      </c>
      <c r="AE75" s="64">
        <v>2014</v>
      </c>
      <c r="AF75" s="64" t="s">
        <v>290</v>
      </c>
      <c r="AG75" s="57"/>
      <c r="AH75" s="65">
        <v>0</v>
      </c>
      <c r="AI75" s="59">
        <v>69.3</v>
      </c>
      <c r="AJ75" s="167"/>
      <c r="AK75" s="167"/>
      <c r="AL75" s="167"/>
      <c r="AM75" s="40" t="s">
        <v>217</v>
      </c>
      <c r="AN75" s="45"/>
      <c r="AO75" s="68" t="s">
        <v>89</v>
      </c>
      <c r="AP75" s="45">
        <v>24</v>
      </c>
      <c r="AQ75" s="44"/>
      <c r="AR75" s="45" t="s">
        <v>59</v>
      </c>
      <c r="AT75" s="95" t="s">
        <v>1036</v>
      </c>
    </row>
    <row r="76" spans="1:49" ht="12.75" x14ac:dyDescent="0.2">
      <c r="A76" s="23" t="s">
        <v>60</v>
      </c>
      <c r="B76" s="23" t="s">
        <v>124</v>
      </c>
      <c r="C76" s="24" t="s">
        <v>80</v>
      </c>
      <c r="D76" s="24" t="s">
        <v>3057</v>
      </c>
      <c r="E76" s="25">
        <v>1998</v>
      </c>
      <c r="F76" s="99">
        <v>41803</v>
      </c>
      <c r="G76" s="26" t="s">
        <v>195</v>
      </c>
      <c r="H76" s="27">
        <v>57180625001</v>
      </c>
      <c r="I76" s="27">
        <v>104</v>
      </c>
      <c r="J76" s="28" t="s">
        <v>83</v>
      </c>
      <c r="K76" s="27">
        <v>1</v>
      </c>
      <c r="L76" s="28" t="s">
        <v>76</v>
      </c>
      <c r="M76" s="29">
        <v>164.9</v>
      </c>
      <c r="N76" s="30" t="s">
        <v>196</v>
      </c>
      <c r="O76" s="24" t="s">
        <v>3058</v>
      </c>
      <c r="P76" s="23" t="s">
        <v>53</v>
      </c>
      <c r="Q76" s="24" t="s">
        <v>54</v>
      </c>
      <c r="R76" s="24"/>
      <c r="S76" s="29">
        <v>0</v>
      </c>
      <c r="T76" s="31">
        <f t="shared" si="16"/>
        <v>0</v>
      </c>
      <c r="U76" s="32">
        <f t="shared" si="14"/>
        <v>0</v>
      </c>
      <c r="V76" s="31"/>
      <c r="W76" s="33">
        <f t="shared" si="15"/>
        <v>0</v>
      </c>
      <c r="X76" s="31">
        <v>0</v>
      </c>
      <c r="Y76" s="34"/>
      <c r="Z76" s="35"/>
      <c r="AA76" s="24"/>
      <c r="AB76" s="36"/>
      <c r="AC76" s="36"/>
      <c r="AD76" s="37">
        <v>6</v>
      </c>
      <c r="AE76" s="37">
        <v>2014</v>
      </c>
      <c r="AF76" s="37" t="s">
        <v>290</v>
      </c>
      <c r="AG76" s="30"/>
      <c r="AH76" s="38">
        <v>0</v>
      </c>
      <c r="AI76" s="32">
        <v>69.3</v>
      </c>
      <c r="AJ76" s="40"/>
      <c r="AK76" s="40"/>
      <c r="AL76" s="40"/>
      <c r="AM76" s="40" t="s">
        <v>217</v>
      </c>
      <c r="AN76" s="42"/>
      <c r="AO76" s="43" t="s">
        <v>89</v>
      </c>
      <c r="AP76" s="42">
        <v>24</v>
      </c>
      <c r="AQ76" s="44"/>
      <c r="AR76" s="45" t="s">
        <v>59</v>
      </c>
      <c r="AT76" s="95" t="s">
        <v>1036</v>
      </c>
    </row>
    <row r="77" spans="1:49" ht="12.75" x14ac:dyDescent="0.2">
      <c r="A77" s="23" t="s">
        <v>99</v>
      </c>
      <c r="B77" s="23" t="s">
        <v>124</v>
      </c>
      <c r="C77" s="24" t="s">
        <v>80</v>
      </c>
      <c r="D77" s="24" t="s">
        <v>3059</v>
      </c>
      <c r="E77" s="25">
        <v>1998</v>
      </c>
      <c r="F77" s="99">
        <v>41810</v>
      </c>
      <c r="G77" s="26" t="s">
        <v>195</v>
      </c>
      <c r="H77" s="27">
        <v>57124801051</v>
      </c>
      <c r="I77" s="27">
        <v>101</v>
      </c>
      <c r="J77" s="28" t="s">
        <v>83</v>
      </c>
      <c r="K77" s="27">
        <v>1</v>
      </c>
      <c r="L77" s="28" t="s">
        <v>76</v>
      </c>
      <c r="M77" s="29">
        <v>2264.7600000000002</v>
      </c>
      <c r="N77" s="30" t="s">
        <v>3060</v>
      </c>
      <c r="O77" s="24" t="s">
        <v>3061</v>
      </c>
      <c r="P77" s="23" t="s">
        <v>53</v>
      </c>
      <c r="Q77" s="24" t="s">
        <v>86</v>
      </c>
      <c r="R77" s="24"/>
      <c r="S77" s="29">
        <v>0</v>
      </c>
      <c r="T77" s="31">
        <f t="shared" si="16"/>
        <v>0</v>
      </c>
      <c r="U77" s="32">
        <f t="shared" si="14"/>
        <v>34.65</v>
      </c>
      <c r="V77" s="31"/>
      <c r="W77" s="33">
        <f t="shared" si="15"/>
        <v>34.65</v>
      </c>
      <c r="X77" s="31">
        <v>34.65</v>
      </c>
      <c r="Y77" s="34" t="s">
        <v>3062</v>
      </c>
      <c r="Z77" s="35">
        <v>42064</v>
      </c>
      <c r="AA77" s="24"/>
      <c r="AB77" s="36"/>
      <c r="AC77" s="36"/>
      <c r="AD77" s="37">
        <v>6</v>
      </c>
      <c r="AE77" s="37">
        <v>2014</v>
      </c>
      <c r="AF77" s="37" t="s">
        <v>290</v>
      </c>
      <c r="AG77" s="30"/>
      <c r="AH77" s="38">
        <v>30</v>
      </c>
      <c r="AI77" s="32">
        <v>69.3</v>
      </c>
      <c r="AJ77" s="40"/>
      <c r="AK77" s="40"/>
      <c r="AL77" s="40"/>
      <c r="AM77" s="40" t="s">
        <v>217</v>
      </c>
      <c r="AN77" s="42"/>
      <c r="AO77" s="43" t="s">
        <v>89</v>
      </c>
      <c r="AP77" s="42">
        <v>25</v>
      </c>
      <c r="AQ77" s="44"/>
      <c r="AR77" s="45" t="s">
        <v>59</v>
      </c>
      <c r="AS77" s="116">
        <f>X77</f>
        <v>34.65</v>
      </c>
      <c r="AT77" s="168">
        <f>Z77</f>
        <v>42064</v>
      </c>
    </row>
    <row r="78" spans="1:49" ht="12.75" x14ac:dyDescent="0.2">
      <c r="A78" s="23" t="s">
        <v>60</v>
      </c>
      <c r="B78" s="23" t="s">
        <v>124</v>
      </c>
      <c r="C78" s="24" t="s">
        <v>137</v>
      </c>
      <c r="D78" s="24" t="s">
        <v>3063</v>
      </c>
      <c r="E78" s="25">
        <v>4593</v>
      </c>
      <c r="F78" s="99">
        <v>41814</v>
      </c>
      <c r="G78" s="26" t="s">
        <v>3064</v>
      </c>
      <c r="H78" s="27">
        <v>46030079001</v>
      </c>
      <c r="I78" s="27">
        <v>999</v>
      </c>
      <c r="J78" s="28" t="s">
        <v>3065</v>
      </c>
      <c r="K78" s="27" t="s">
        <v>3066</v>
      </c>
      <c r="L78" s="28" t="s">
        <v>762</v>
      </c>
      <c r="M78" s="29">
        <v>6.1</v>
      </c>
      <c r="N78" s="30" t="s">
        <v>3067</v>
      </c>
      <c r="O78" s="24" t="s">
        <v>3068</v>
      </c>
      <c r="P78" s="23" t="s">
        <v>3069</v>
      </c>
      <c r="Q78" s="24" t="s">
        <v>54</v>
      </c>
      <c r="R78" s="24" t="s">
        <v>87</v>
      </c>
      <c r="S78" s="29">
        <f t="shared" ref="S78:S89" si="17">K78*M78</f>
        <v>4896.47</v>
      </c>
      <c r="T78" s="31">
        <f t="shared" si="16"/>
        <v>0</v>
      </c>
      <c r="U78" s="32">
        <f t="shared" si="14"/>
        <v>69.3</v>
      </c>
      <c r="V78" s="31"/>
      <c r="W78" s="33">
        <f t="shared" si="15"/>
        <v>4965.7700000000004</v>
      </c>
      <c r="X78" s="31">
        <v>3013.5</v>
      </c>
      <c r="Y78" s="34" t="s">
        <v>3070</v>
      </c>
      <c r="Z78" s="35"/>
      <c r="AA78" s="24" t="s">
        <v>3071</v>
      </c>
      <c r="AB78" s="36"/>
      <c r="AC78" s="36"/>
      <c r="AD78" s="37">
        <v>6</v>
      </c>
      <c r="AE78" s="37">
        <v>2014</v>
      </c>
      <c r="AF78" s="37" t="s">
        <v>290</v>
      </c>
      <c r="AG78" s="30"/>
      <c r="AH78" s="38">
        <v>60</v>
      </c>
      <c r="AI78" s="32">
        <v>69.3</v>
      </c>
      <c r="AJ78" s="40"/>
      <c r="AK78" s="40"/>
      <c r="AL78" s="40"/>
      <c r="AM78" s="47"/>
      <c r="AN78" s="42"/>
      <c r="AO78" s="43" t="s">
        <v>89</v>
      </c>
      <c r="AP78" s="42">
        <v>26</v>
      </c>
      <c r="AQ78" s="44"/>
      <c r="AR78" s="45" t="s">
        <v>71</v>
      </c>
      <c r="AS78" s="45">
        <v>3013.5</v>
      </c>
      <c r="AT78" s="95">
        <v>7584116682</v>
      </c>
    </row>
    <row r="79" spans="1:49" ht="12.75" x14ac:dyDescent="0.2">
      <c r="A79" s="23" t="s">
        <v>551</v>
      </c>
      <c r="B79" s="23" t="s">
        <v>124</v>
      </c>
      <c r="C79" s="24" t="s">
        <v>151</v>
      </c>
      <c r="D79" s="24" t="s">
        <v>3072</v>
      </c>
      <c r="E79" s="25">
        <v>1670</v>
      </c>
      <c r="F79" s="99">
        <v>41814</v>
      </c>
      <c r="G79" s="26" t="s">
        <v>551</v>
      </c>
      <c r="H79" s="27">
        <v>13650734005</v>
      </c>
      <c r="I79" s="27">
        <v>999</v>
      </c>
      <c r="J79" s="28" t="s">
        <v>570</v>
      </c>
      <c r="K79" s="27">
        <v>1</v>
      </c>
      <c r="L79" s="28" t="s">
        <v>76</v>
      </c>
      <c r="M79" s="29">
        <v>8.2200000000000006</v>
      </c>
      <c r="N79" s="30" t="s">
        <v>574</v>
      </c>
      <c r="O79" s="24" t="s">
        <v>3073</v>
      </c>
      <c r="P79" s="23">
        <v>213356823</v>
      </c>
      <c r="Q79" s="24" t="s">
        <v>798</v>
      </c>
      <c r="R79" s="24" t="s">
        <v>87</v>
      </c>
      <c r="S79" s="29">
        <f t="shared" si="17"/>
        <v>8.2200000000000006</v>
      </c>
      <c r="T79" s="31">
        <f t="shared" si="16"/>
        <v>0</v>
      </c>
      <c r="U79" s="32">
        <f t="shared" si="14"/>
        <v>69.3</v>
      </c>
      <c r="V79" s="31"/>
      <c r="W79" s="33">
        <f t="shared" si="15"/>
        <v>77.52</v>
      </c>
      <c r="X79" s="31">
        <v>0</v>
      </c>
      <c r="Y79" s="34"/>
      <c r="Z79" s="35"/>
      <c r="AA79" s="24"/>
      <c r="AB79" s="36"/>
      <c r="AC79" s="36"/>
      <c r="AD79" s="37">
        <v>6</v>
      </c>
      <c r="AE79" s="37">
        <v>2014</v>
      </c>
      <c r="AF79" s="37" t="s">
        <v>290</v>
      </c>
      <c r="AG79" s="30"/>
      <c r="AH79" s="38">
        <v>60</v>
      </c>
      <c r="AI79" s="32">
        <v>69.3</v>
      </c>
      <c r="AJ79" s="40"/>
      <c r="AK79" s="40"/>
      <c r="AL79" s="40"/>
      <c r="AM79" s="47"/>
      <c r="AN79" s="42"/>
      <c r="AO79" s="43" t="s">
        <v>89</v>
      </c>
      <c r="AP79" s="42">
        <v>26</v>
      </c>
      <c r="AQ79" s="44"/>
      <c r="AR79" s="45" t="s">
        <v>59</v>
      </c>
    </row>
    <row r="80" spans="1:49" ht="12.75" x14ac:dyDescent="0.2">
      <c r="A80" s="23" t="s">
        <v>551</v>
      </c>
      <c r="B80" s="23" t="s">
        <v>124</v>
      </c>
      <c r="C80" s="24" t="s">
        <v>151</v>
      </c>
      <c r="D80" s="24" t="s">
        <v>3074</v>
      </c>
      <c r="E80" s="25">
        <v>1670</v>
      </c>
      <c r="F80" s="99">
        <v>41814</v>
      </c>
      <c r="G80" s="26" t="s">
        <v>551</v>
      </c>
      <c r="H80" s="27">
        <v>13650741012</v>
      </c>
      <c r="I80" s="27">
        <v>999</v>
      </c>
      <c r="J80" s="28" t="s">
        <v>570</v>
      </c>
      <c r="K80" s="27">
        <v>1</v>
      </c>
      <c r="L80" s="28" t="s">
        <v>76</v>
      </c>
      <c r="M80" s="29">
        <v>21.44</v>
      </c>
      <c r="N80" s="30" t="s">
        <v>537</v>
      </c>
      <c r="O80" s="24" t="s">
        <v>3075</v>
      </c>
      <c r="P80" s="23" t="s">
        <v>53</v>
      </c>
      <c r="Q80" s="24" t="s">
        <v>798</v>
      </c>
      <c r="R80" s="24" t="s">
        <v>87</v>
      </c>
      <c r="S80" s="29">
        <f t="shared" si="17"/>
        <v>21.44</v>
      </c>
      <c r="T80" s="31">
        <f t="shared" si="16"/>
        <v>0</v>
      </c>
      <c r="U80" s="32">
        <f t="shared" si="14"/>
        <v>0</v>
      </c>
      <c r="V80" s="31"/>
      <c r="W80" s="33">
        <f t="shared" si="15"/>
        <v>21.44</v>
      </c>
      <c r="X80" s="31">
        <v>0</v>
      </c>
      <c r="Y80" s="34"/>
      <c r="Z80" s="35"/>
      <c r="AA80" s="24"/>
      <c r="AB80" s="36"/>
      <c r="AC80" s="36"/>
      <c r="AD80" s="37">
        <v>6</v>
      </c>
      <c r="AE80" s="37">
        <v>2014</v>
      </c>
      <c r="AF80" s="37" t="s">
        <v>290</v>
      </c>
      <c r="AG80" s="30"/>
      <c r="AH80" s="38">
        <v>0</v>
      </c>
      <c r="AI80" s="32">
        <v>69.3</v>
      </c>
      <c r="AJ80" s="40"/>
      <c r="AK80" s="40"/>
      <c r="AL80" s="40"/>
      <c r="AM80" s="47"/>
      <c r="AN80" s="42"/>
      <c r="AO80" s="43" t="s">
        <v>89</v>
      </c>
      <c r="AP80" s="42">
        <v>26</v>
      </c>
      <c r="AQ80" s="44"/>
      <c r="AR80" s="45" t="s">
        <v>59</v>
      </c>
    </row>
    <row r="81" spans="1:46" ht="12.75" x14ac:dyDescent="0.2">
      <c r="A81" s="23" t="s">
        <v>551</v>
      </c>
      <c r="B81" s="23" t="s">
        <v>124</v>
      </c>
      <c r="C81" s="24" t="s">
        <v>151</v>
      </c>
      <c r="D81" s="24" t="s">
        <v>3076</v>
      </c>
      <c r="E81" s="25">
        <v>1670</v>
      </c>
      <c r="F81" s="99">
        <v>41814</v>
      </c>
      <c r="G81" s="26" t="s">
        <v>551</v>
      </c>
      <c r="H81" s="27">
        <v>13650733006</v>
      </c>
      <c r="I81" s="27">
        <v>999</v>
      </c>
      <c r="J81" s="28" t="s">
        <v>570</v>
      </c>
      <c r="K81" s="27">
        <v>1</v>
      </c>
      <c r="L81" s="28" t="s">
        <v>76</v>
      </c>
      <c r="M81" s="29">
        <v>7.71</v>
      </c>
      <c r="N81" s="30" t="s">
        <v>556</v>
      </c>
      <c r="O81" s="24" t="s">
        <v>3077</v>
      </c>
      <c r="P81" s="23" t="s">
        <v>53</v>
      </c>
      <c r="Q81" s="24" t="s">
        <v>798</v>
      </c>
      <c r="R81" s="24" t="s">
        <v>87</v>
      </c>
      <c r="S81" s="29">
        <f t="shared" si="17"/>
        <v>7.71</v>
      </c>
      <c r="T81" s="31">
        <f t="shared" si="16"/>
        <v>0</v>
      </c>
      <c r="U81" s="32">
        <f t="shared" si="14"/>
        <v>0</v>
      </c>
      <c r="V81" s="31"/>
      <c r="W81" s="33">
        <f t="shared" si="15"/>
        <v>7.71</v>
      </c>
      <c r="X81" s="31">
        <v>0</v>
      </c>
      <c r="Y81" s="34"/>
      <c r="Z81" s="35"/>
      <c r="AA81" s="24"/>
      <c r="AB81" s="36"/>
      <c r="AC81" s="36"/>
      <c r="AD81" s="37">
        <v>6</v>
      </c>
      <c r="AE81" s="37">
        <v>2014</v>
      </c>
      <c r="AF81" s="37" t="s">
        <v>290</v>
      </c>
      <c r="AG81" s="30"/>
      <c r="AH81" s="38">
        <v>0</v>
      </c>
      <c r="AI81" s="32">
        <v>69.3</v>
      </c>
      <c r="AJ81" s="40"/>
      <c r="AK81" s="40"/>
      <c r="AL81" s="40"/>
      <c r="AM81" s="47"/>
      <c r="AN81" s="42"/>
      <c r="AO81" s="43" t="s">
        <v>89</v>
      </c>
      <c r="AP81" s="42">
        <v>26</v>
      </c>
      <c r="AQ81" s="44"/>
      <c r="AR81" s="45" t="s">
        <v>59</v>
      </c>
    </row>
    <row r="82" spans="1:46" ht="12.75" x14ac:dyDescent="0.2">
      <c r="A82" s="23" t="s">
        <v>551</v>
      </c>
      <c r="B82" s="23" t="s">
        <v>124</v>
      </c>
      <c r="C82" s="24" t="s">
        <v>151</v>
      </c>
      <c r="D82" s="24" t="s">
        <v>3078</v>
      </c>
      <c r="E82" s="25">
        <v>1670</v>
      </c>
      <c r="F82" s="99">
        <v>41814</v>
      </c>
      <c r="G82" s="26" t="s">
        <v>551</v>
      </c>
      <c r="H82" s="27">
        <v>13650729004</v>
      </c>
      <c r="I82" s="27">
        <v>999</v>
      </c>
      <c r="J82" s="28" t="s">
        <v>570</v>
      </c>
      <c r="K82" s="27">
        <v>2</v>
      </c>
      <c r="L82" s="28" t="s">
        <v>76</v>
      </c>
      <c r="M82" s="29">
        <v>7.07</v>
      </c>
      <c r="N82" s="30" t="s">
        <v>553</v>
      </c>
      <c r="O82" s="24" t="s">
        <v>3079</v>
      </c>
      <c r="P82" s="23" t="s">
        <v>53</v>
      </c>
      <c r="Q82" s="24" t="s">
        <v>798</v>
      </c>
      <c r="R82" s="24" t="s">
        <v>87</v>
      </c>
      <c r="S82" s="29">
        <f t="shared" si="17"/>
        <v>14.14</v>
      </c>
      <c r="T82" s="31">
        <f t="shared" si="16"/>
        <v>0</v>
      </c>
      <c r="U82" s="32">
        <f t="shared" si="14"/>
        <v>0</v>
      </c>
      <c r="V82" s="31"/>
      <c r="W82" s="33">
        <f t="shared" si="15"/>
        <v>14.14</v>
      </c>
      <c r="X82" s="31">
        <v>0</v>
      </c>
      <c r="Y82" s="34"/>
      <c r="Z82" s="35"/>
      <c r="AA82" s="24"/>
      <c r="AB82" s="36"/>
      <c r="AC82" s="36"/>
      <c r="AD82" s="37">
        <v>6</v>
      </c>
      <c r="AE82" s="37">
        <v>2014</v>
      </c>
      <c r="AF82" s="37" t="s">
        <v>290</v>
      </c>
      <c r="AG82" s="30"/>
      <c r="AH82" s="38">
        <v>0</v>
      </c>
      <c r="AI82" s="32">
        <v>69.3</v>
      </c>
      <c r="AJ82" s="40"/>
      <c r="AK82" s="40"/>
      <c r="AL82" s="40"/>
      <c r="AM82" s="47"/>
      <c r="AN82" s="42"/>
      <c r="AO82" s="43" t="s">
        <v>89</v>
      </c>
      <c r="AP82" s="42">
        <v>26</v>
      </c>
      <c r="AQ82" s="44"/>
      <c r="AR82" s="45" t="s">
        <v>59</v>
      </c>
    </row>
    <row r="83" spans="1:46" ht="12.75" x14ac:dyDescent="0.2">
      <c r="A83" s="23" t="s">
        <v>551</v>
      </c>
      <c r="B83" s="23" t="s">
        <v>124</v>
      </c>
      <c r="C83" s="24" t="s">
        <v>151</v>
      </c>
      <c r="D83" s="24" t="s">
        <v>3080</v>
      </c>
      <c r="E83" s="25">
        <v>1670</v>
      </c>
      <c r="F83" s="99">
        <v>41814</v>
      </c>
      <c r="G83" s="26" t="s">
        <v>551</v>
      </c>
      <c r="H83" s="27">
        <v>13650845004</v>
      </c>
      <c r="I83" s="27">
        <v>999</v>
      </c>
      <c r="J83" s="28" t="s">
        <v>570</v>
      </c>
      <c r="K83" s="27">
        <v>1</v>
      </c>
      <c r="L83" s="28" t="s">
        <v>76</v>
      </c>
      <c r="M83" s="29">
        <v>7.07</v>
      </c>
      <c r="N83" s="30" t="s">
        <v>381</v>
      </c>
      <c r="O83" s="24" t="s">
        <v>3081</v>
      </c>
      <c r="P83" s="23" t="s">
        <v>53</v>
      </c>
      <c r="Q83" s="24" t="s">
        <v>798</v>
      </c>
      <c r="R83" s="24" t="s">
        <v>87</v>
      </c>
      <c r="S83" s="29">
        <f t="shared" si="17"/>
        <v>7.07</v>
      </c>
      <c r="T83" s="31">
        <f t="shared" si="16"/>
        <v>0</v>
      </c>
      <c r="U83" s="32">
        <f t="shared" si="14"/>
        <v>0</v>
      </c>
      <c r="V83" s="31"/>
      <c r="W83" s="33">
        <f t="shared" si="15"/>
        <v>7.07</v>
      </c>
      <c r="X83" s="31">
        <v>0</v>
      </c>
      <c r="Y83" s="34"/>
      <c r="Z83" s="35"/>
      <c r="AA83" s="24"/>
      <c r="AB83" s="36"/>
      <c r="AC83" s="36"/>
      <c r="AD83" s="37">
        <v>6</v>
      </c>
      <c r="AE83" s="37">
        <v>2014</v>
      </c>
      <c r="AF83" s="37" t="s">
        <v>290</v>
      </c>
      <c r="AG83" s="30"/>
      <c r="AH83" s="38">
        <v>0</v>
      </c>
      <c r="AI83" s="32">
        <v>69.3</v>
      </c>
      <c r="AJ83" s="40"/>
      <c r="AK83" s="40"/>
      <c r="AL83" s="40"/>
      <c r="AM83" s="47"/>
      <c r="AN83" s="42"/>
      <c r="AO83" s="43" t="s">
        <v>89</v>
      </c>
      <c r="AP83" s="42">
        <v>26</v>
      </c>
      <c r="AQ83" s="44"/>
      <c r="AR83" s="45" t="s">
        <v>59</v>
      </c>
    </row>
    <row r="84" spans="1:46" ht="26.25" customHeight="1" x14ac:dyDescent="0.2">
      <c r="A84" s="23" t="s">
        <v>551</v>
      </c>
      <c r="B84" s="23" t="s">
        <v>124</v>
      </c>
      <c r="C84" s="24" t="s">
        <v>151</v>
      </c>
      <c r="D84" s="24" t="s">
        <v>3082</v>
      </c>
      <c r="E84" s="25">
        <v>1670</v>
      </c>
      <c r="F84" s="99">
        <v>41814</v>
      </c>
      <c r="G84" s="26" t="s">
        <v>551</v>
      </c>
      <c r="H84" s="27">
        <v>13650806004</v>
      </c>
      <c r="I84" s="27">
        <v>999</v>
      </c>
      <c r="J84" s="28" t="s">
        <v>570</v>
      </c>
      <c r="K84" s="27">
        <v>5</v>
      </c>
      <c r="L84" s="28" t="s">
        <v>76</v>
      </c>
      <c r="M84" s="29">
        <v>10.39</v>
      </c>
      <c r="N84" s="30" t="s">
        <v>3083</v>
      </c>
      <c r="O84" s="24" t="s">
        <v>3084</v>
      </c>
      <c r="P84" s="23" t="s">
        <v>53</v>
      </c>
      <c r="Q84" s="24" t="s">
        <v>798</v>
      </c>
      <c r="R84" s="24" t="s">
        <v>87</v>
      </c>
      <c r="S84" s="29">
        <f t="shared" si="17"/>
        <v>51.95</v>
      </c>
      <c r="T84" s="31">
        <f t="shared" si="16"/>
        <v>0</v>
      </c>
      <c r="U84" s="32">
        <f t="shared" si="14"/>
        <v>0</v>
      </c>
      <c r="V84" s="31"/>
      <c r="W84" s="33">
        <f t="shared" si="15"/>
        <v>51.95</v>
      </c>
      <c r="X84" s="31">
        <v>0</v>
      </c>
      <c r="Y84" s="34"/>
      <c r="Z84" s="35"/>
      <c r="AA84" s="24"/>
      <c r="AB84" s="36"/>
      <c r="AC84" s="36"/>
      <c r="AD84" s="37">
        <v>6</v>
      </c>
      <c r="AE84" s="37">
        <v>2014</v>
      </c>
      <c r="AF84" s="37" t="s">
        <v>290</v>
      </c>
      <c r="AG84" s="30"/>
      <c r="AH84" s="38">
        <v>0</v>
      </c>
      <c r="AI84" s="32">
        <v>69.3</v>
      </c>
      <c r="AJ84" s="40"/>
      <c r="AK84" s="40"/>
      <c r="AL84" s="40"/>
      <c r="AM84" s="47"/>
      <c r="AN84" s="42"/>
      <c r="AO84" s="43" t="s">
        <v>89</v>
      </c>
      <c r="AP84" s="42">
        <v>26</v>
      </c>
      <c r="AQ84" s="44"/>
      <c r="AR84" s="45" t="s">
        <v>59</v>
      </c>
    </row>
    <row r="85" spans="1:46" ht="22.5" x14ac:dyDescent="0.2">
      <c r="A85" s="23" t="s">
        <v>44</v>
      </c>
      <c r="B85" s="23" t="s">
        <v>79</v>
      </c>
      <c r="C85" s="24" t="s">
        <v>605</v>
      </c>
      <c r="D85" s="24" t="s">
        <v>3085</v>
      </c>
      <c r="E85" s="25">
        <v>20363</v>
      </c>
      <c r="F85" s="99">
        <v>41815</v>
      </c>
      <c r="G85" s="26" t="s">
        <v>715</v>
      </c>
      <c r="H85" s="27">
        <v>57162702010</v>
      </c>
      <c r="I85" s="27">
        <v>115</v>
      </c>
      <c r="J85" s="28" t="s">
        <v>609</v>
      </c>
      <c r="K85" s="27">
        <v>1</v>
      </c>
      <c r="L85" s="28" t="s">
        <v>76</v>
      </c>
      <c r="M85" s="29">
        <v>384.66</v>
      </c>
      <c r="N85" s="30" t="s">
        <v>3086</v>
      </c>
      <c r="O85" s="24" t="s">
        <v>3087</v>
      </c>
      <c r="P85" s="79">
        <v>41821</v>
      </c>
      <c r="Q85" s="24" t="s">
        <v>54</v>
      </c>
      <c r="R85" s="24" t="s">
        <v>55</v>
      </c>
      <c r="S85" s="29">
        <f t="shared" si="17"/>
        <v>384.66</v>
      </c>
      <c r="T85" s="31">
        <f t="shared" si="16"/>
        <v>0</v>
      </c>
      <c r="U85" s="32">
        <f t="shared" si="14"/>
        <v>138.6</v>
      </c>
      <c r="V85" s="31"/>
      <c r="W85" s="33">
        <f t="shared" si="15"/>
        <v>523.26</v>
      </c>
      <c r="X85" s="31">
        <v>370.83</v>
      </c>
      <c r="Y85" s="34" t="s">
        <v>3088</v>
      </c>
      <c r="Z85" s="35"/>
      <c r="AA85" s="24"/>
      <c r="AB85" s="36"/>
      <c r="AC85" s="36"/>
      <c r="AD85" s="37">
        <v>6</v>
      </c>
      <c r="AE85" s="37">
        <v>2014</v>
      </c>
      <c r="AF85" s="37" t="s">
        <v>290</v>
      </c>
      <c r="AG85" s="30"/>
      <c r="AH85" s="38">
        <v>120</v>
      </c>
      <c r="AI85" s="32">
        <v>69.3</v>
      </c>
      <c r="AJ85" s="39"/>
      <c r="AK85" s="39"/>
      <c r="AL85" s="39">
        <v>41883</v>
      </c>
      <c r="AM85" s="40" t="s">
        <v>217</v>
      </c>
      <c r="AN85" s="125" t="s">
        <v>2845</v>
      </c>
      <c r="AO85" s="43" t="s">
        <v>89</v>
      </c>
      <c r="AP85" s="42">
        <v>26</v>
      </c>
      <c r="AQ85" s="44"/>
      <c r="AR85" s="45" t="s">
        <v>59</v>
      </c>
      <c r="AS85" s="45">
        <v>370.83</v>
      </c>
      <c r="AT85" s="95" t="s">
        <v>3088</v>
      </c>
    </row>
    <row r="86" spans="1:46" ht="12.75" x14ac:dyDescent="0.2">
      <c r="A86" s="23" t="s">
        <v>416</v>
      </c>
      <c r="B86" s="23" t="s">
        <v>45</v>
      </c>
      <c r="C86" s="24" t="s">
        <v>210</v>
      </c>
      <c r="D86" s="69" t="s">
        <v>3089</v>
      </c>
      <c r="E86" s="25">
        <v>3580</v>
      </c>
      <c r="F86" s="99">
        <v>41815</v>
      </c>
      <c r="G86" s="26" t="s">
        <v>544</v>
      </c>
      <c r="H86" s="70" t="s">
        <v>3090</v>
      </c>
      <c r="I86" s="70">
        <v>109</v>
      </c>
      <c r="J86" s="28"/>
      <c r="K86" s="27">
        <v>3</v>
      </c>
      <c r="L86" s="28" t="s">
        <v>76</v>
      </c>
      <c r="M86" s="29">
        <v>246.44</v>
      </c>
      <c r="N86" s="30" t="s">
        <v>870</v>
      </c>
      <c r="O86" s="24" t="s">
        <v>3091</v>
      </c>
      <c r="P86" s="23" t="s">
        <v>69</v>
      </c>
      <c r="Q86" s="24" t="s">
        <v>3092</v>
      </c>
      <c r="R86" s="24" t="s">
        <v>55</v>
      </c>
      <c r="S86" s="29">
        <f t="shared" si="17"/>
        <v>739.31999999999994</v>
      </c>
      <c r="T86" s="31">
        <f t="shared" si="16"/>
        <v>0</v>
      </c>
      <c r="U86" s="32">
        <v>139.99</v>
      </c>
      <c r="V86" s="31"/>
      <c r="W86" s="33">
        <f t="shared" si="15"/>
        <v>879.31</v>
      </c>
      <c r="X86" s="31">
        <v>632.87</v>
      </c>
      <c r="Y86" s="34" t="s">
        <v>3093</v>
      </c>
      <c r="Z86" s="35"/>
      <c r="AA86" s="24"/>
      <c r="AB86" s="36"/>
      <c r="AC86" s="36"/>
      <c r="AD86" s="37">
        <v>6</v>
      </c>
      <c r="AE86" s="37">
        <v>2014</v>
      </c>
      <c r="AF86" s="37" t="s">
        <v>290</v>
      </c>
      <c r="AG86" s="30"/>
      <c r="AH86" s="38" t="s">
        <v>69</v>
      </c>
      <c r="AI86" s="32" t="s">
        <v>69</v>
      </c>
      <c r="AJ86" s="39">
        <v>41815</v>
      </c>
      <c r="AK86" s="39">
        <v>41816</v>
      </c>
      <c r="AL86" s="39">
        <v>41816</v>
      </c>
      <c r="AM86" s="39">
        <v>41911</v>
      </c>
      <c r="AN86" s="42"/>
      <c r="AO86" s="43" t="s">
        <v>89</v>
      </c>
      <c r="AP86" s="42">
        <v>26</v>
      </c>
      <c r="AQ86" s="44"/>
      <c r="AS86" s="45">
        <v>632.87</v>
      </c>
      <c r="AT86" s="95">
        <v>2100806774</v>
      </c>
    </row>
    <row r="87" spans="1:46" ht="12.75" x14ac:dyDescent="0.2">
      <c r="A87" s="23" t="s">
        <v>60</v>
      </c>
      <c r="B87" s="23" t="s">
        <v>61</v>
      </c>
      <c r="C87" s="24" t="s">
        <v>145</v>
      </c>
      <c r="D87" s="69" t="s">
        <v>3094</v>
      </c>
      <c r="E87" s="25">
        <v>22678</v>
      </c>
      <c r="F87" s="99">
        <v>41820</v>
      </c>
      <c r="G87" s="26" t="s">
        <v>101</v>
      </c>
      <c r="H87" s="70">
        <v>9130161001</v>
      </c>
      <c r="I87" s="70">
        <v>999</v>
      </c>
      <c r="J87" s="28"/>
      <c r="K87" s="27">
        <v>1</v>
      </c>
      <c r="L87" s="28" t="s">
        <v>76</v>
      </c>
      <c r="M87" s="29" t="s">
        <v>3095</v>
      </c>
      <c r="N87" s="30" t="s">
        <v>3096</v>
      </c>
      <c r="O87" s="24" t="s">
        <v>3097</v>
      </c>
      <c r="P87" s="23" t="s">
        <v>53</v>
      </c>
      <c r="Q87" s="24" t="s">
        <v>54</v>
      </c>
      <c r="R87" s="24" t="s">
        <v>87</v>
      </c>
      <c r="S87" s="29">
        <f t="shared" si="17"/>
        <v>54.07</v>
      </c>
      <c r="T87" s="31">
        <f t="shared" si="16"/>
        <v>0</v>
      </c>
      <c r="U87" s="32">
        <f>AI87*AH87/60</f>
        <v>0</v>
      </c>
      <c r="V87" s="31"/>
      <c r="W87" s="33">
        <f t="shared" si="15"/>
        <v>54.07</v>
      </c>
      <c r="X87" s="31">
        <v>70.08</v>
      </c>
      <c r="Y87" s="34" t="s">
        <v>3098</v>
      </c>
      <c r="Z87" s="35"/>
      <c r="AA87" s="24"/>
      <c r="AB87" s="36"/>
      <c r="AC87" s="36"/>
      <c r="AD87" s="37">
        <v>6</v>
      </c>
      <c r="AE87" s="37">
        <v>2014</v>
      </c>
      <c r="AF87" s="37" t="s">
        <v>290</v>
      </c>
      <c r="AG87" s="30"/>
      <c r="AH87" s="38">
        <v>0</v>
      </c>
      <c r="AI87" s="32">
        <v>69.3</v>
      </c>
      <c r="AJ87" s="46"/>
      <c r="AK87" s="46"/>
      <c r="AL87" s="46"/>
      <c r="AM87" s="41"/>
      <c r="AN87" s="42"/>
      <c r="AO87" s="43" t="s">
        <v>89</v>
      </c>
      <c r="AP87" s="42">
        <v>27</v>
      </c>
      <c r="AQ87" s="44"/>
      <c r="AS87" s="45">
        <v>70.08</v>
      </c>
      <c r="AT87" s="95">
        <v>43293091</v>
      </c>
    </row>
    <row r="88" spans="1:46" ht="22.5" x14ac:dyDescent="0.2">
      <c r="A88" s="23" t="s">
        <v>44</v>
      </c>
      <c r="B88" s="23" t="s">
        <v>79</v>
      </c>
      <c r="C88" s="24" t="s">
        <v>605</v>
      </c>
      <c r="D88" s="24" t="s">
        <v>3099</v>
      </c>
      <c r="E88" s="25">
        <v>20363</v>
      </c>
      <c r="F88" s="99">
        <v>41829</v>
      </c>
      <c r="G88" s="26" t="s">
        <v>715</v>
      </c>
      <c r="H88" s="27">
        <v>57124753010</v>
      </c>
      <c r="I88" s="27">
        <v>115</v>
      </c>
      <c r="J88" s="28" t="s">
        <v>609</v>
      </c>
      <c r="K88" s="27">
        <v>1</v>
      </c>
      <c r="L88" s="28" t="s">
        <v>76</v>
      </c>
      <c r="M88" s="29">
        <v>173.71</v>
      </c>
      <c r="N88" s="30" t="s">
        <v>984</v>
      </c>
      <c r="O88" s="24" t="s">
        <v>3100</v>
      </c>
      <c r="P88" s="79">
        <v>41674</v>
      </c>
      <c r="Q88" s="24" t="s">
        <v>54</v>
      </c>
      <c r="R88" s="24" t="s">
        <v>55</v>
      </c>
      <c r="S88" s="29">
        <f t="shared" si="17"/>
        <v>173.71</v>
      </c>
      <c r="T88" s="31">
        <v>173</v>
      </c>
      <c r="U88" s="32">
        <f>AI88*AH88/60</f>
        <v>138.6</v>
      </c>
      <c r="V88" s="31"/>
      <c r="W88" s="33">
        <f t="shared" si="15"/>
        <v>312.31</v>
      </c>
      <c r="X88" s="31">
        <v>173</v>
      </c>
      <c r="Y88" s="34"/>
      <c r="Z88" s="35"/>
      <c r="AA88" s="24"/>
      <c r="AB88" s="36"/>
      <c r="AC88" s="36"/>
      <c r="AD88" s="37">
        <v>7</v>
      </c>
      <c r="AE88" s="37">
        <v>2014</v>
      </c>
      <c r="AF88" s="37" t="s">
        <v>479</v>
      </c>
      <c r="AG88" s="30">
        <v>4</v>
      </c>
      <c r="AH88" s="38">
        <v>120</v>
      </c>
      <c r="AI88" s="32">
        <v>69.3</v>
      </c>
      <c r="AJ88" s="39"/>
      <c r="AK88" s="39"/>
      <c r="AL88" s="39">
        <v>41883</v>
      </c>
      <c r="AM88" s="40" t="s">
        <v>217</v>
      </c>
      <c r="AN88" s="125" t="s">
        <v>2845</v>
      </c>
      <c r="AO88" s="43" t="s">
        <v>89</v>
      </c>
      <c r="AP88" s="42">
        <v>28</v>
      </c>
      <c r="AQ88" s="44"/>
      <c r="AR88" s="45" t="s">
        <v>59</v>
      </c>
    </row>
    <row r="89" spans="1:46" ht="12.75" x14ac:dyDescent="0.2">
      <c r="A89" s="23" t="s">
        <v>99</v>
      </c>
      <c r="B89" s="23" t="s">
        <v>45</v>
      </c>
      <c r="C89" s="24" t="s">
        <v>92</v>
      </c>
      <c r="D89" s="24" t="s">
        <v>3101</v>
      </c>
      <c r="E89" s="25">
        <v>22837</v>
      </c>
      <c r="F89" s="99">
        <v>41830</v>
      </c>
      <c r="G89" s="26" t="s">
        <v>3102</v>
      </c>
      <c r="H89" s="27">
        <v>15130957002</v>
      </c>
      <c r="I89" s="27">
        <v>107</v>
      </c>
      <c r="J89" s="28" t="s">
        <v>95</v>
      </c>
      <c r="K89" s="27">
        <v>4</v>
      </c>
      <c r="L89" s="28" t="s">
        <v>76</v>
      </c>
      <c r="M89" s="29">
        <v>5</v>
      </c>
      <c r="N89" s="30" t="s">
        <v>3103</v>
      </c>
      <c r="O89" s="24" t="s">
        <v>3104</v>
      </c>
      <c r="P89" s="23" t="s">
        <v>53</v>
      </c>
      <c r="Q89" s="24" t="s">
        <v>54</v>
      </c>
      <c r="R89" s="24" t="s">
        <v>55</v>
      </c>
      <c r="S89" s="29">
        <f t="shared" si="17"/>
        <v>20</v>
      </c>
      <c r="T89" s="31">
        <f t="shared" si="16"/>
        <v>0</v>
      </c>
      <c r="U89" s="32">
        <f>AI89*AH89/60</f>
        <v>34.65</v>
      </c>
      <c r="V89" s="31"/>
      <c r="W89" s="33">
        <f t="shared" si="15"/>
        <v>54.65</v>
      </c>
      <c r="X89" s="31">
        <v>0</v>
      </c>
      <c r="Y89" s="34"/>
      <c r="Z89" s="35"/>
      <c r="AA89" s="24"/>
      <c r="AB89" s="36"/>
      <c r="AC89" s="36"/>
      <c r="AD89" s="37">
        <v>7</v>
      </c>
      <c r="AE89" s="37">
        <v>2014</v>
      </c>
      <c r="AF89" s="37" t="s">
        <v>479</v>
      </c>
      <c r="AG89" s="30"/>
      <c r="AH89" s="38">
        <v>30</v>
      </c>
      <c r="AI89" s="32">
        <v>69.3</v>
      </c>
      <c r="AJ89" s="39">
        <v>41830</v>
      </c>
      <c r="AK89" s="39">
        <v>41830</v>
      </c>
      <c r="AL89" s="39">
        <v>41911</v>
      </c>
      <c r="AM89" s="39">
        <v>41911</v>
      </c>
      <c r="AN89" s="42" t="s">
        <v>3105</v>
      </c>
      <c r="AO89" s="43" t="s">
        <v>89</v>
      </c>
      <c r="AP89" s="42">
        <v>28</v>
      </c>
      <c r="AQ89" s="44"/>
      <c r="AR89" s="45" t="s">
        <v>59</v>
      </c>
      <c r="AT89" s="95" t="s">
        <v>2982</v>
      </c>
    </row>
    <row r="90" spans="1:46" ht="12.75" x14ac:dyDescent="0.2">
      <c r="A90" s="23" t="s">
        <v>99</v>
      </c>
      <c r="B90" s="23" t="s">
        <v>124</v>
      </c>
      <c r="C90" s="24" t="s">
        <v>233</v>
      </c>
      <c r="D90" s="24" t="s">
        <v>3106</v>
      </c>
      <c r="E90" s="25">
        <v>1366</v>
      </c>
      <c r="F90" s="99">
        <v>41830</v>
      </c>
      <c r="G90" s="26" t="s">
        <v>2505</v>
      </c>
      <c r="H90" s="27">
        <v>16200552005</v>
      </c>
      <c r="I90" s="27">
        <v>999</v>
      </c>
      <c r="J90" s="28" t="s">
        <v>236</v>
      </c>
      <c r="K90" s="27">
        <v>1</v>
      </c>
      <c r="L90" s="28" t="s">
        <v>76</v>
      </c>
      <c r="M90" s="29">
        <v>28.8</v>
      </c>
      <c r="N90" s="30" t="s">
        <v>3107</v>
      </c>
      <c r="O90" s="24" t="s">
        <v>3108</v>
      </c>
      <c r="P90" s="23" t="s">
        <v>53</v>
      </c>
      <c r="Q90" s="24" t="s">
        <v>54</v>
      </c>
      <c r="R90" s="24" t="s">
        <v>87</v>
      </c>
      <c r="S90" s="29">
        <v>0</v>
      </c>
      <c r="T90" s="31">
        <f t="shared" si="16"/>
        <v>0</v>
      </c>
      <c r="U90" s="32">
        <v>0</v>
      </c>
      <c r="V90" s="31"/>
      <c r="W90" s="33">
        <f t="shared" si="15"/>
        <v>0</v>
      </c>
      <c r="X90" s="31">
        <v>0</v>
      </c>
      <c r="Y90" s="34"/>
      <c r="Z90" s="35"/>
      <c r="AA90" s="24"/>
      <c r="AB90" s="36"/>
      <c r="AC90" s="36"/>
      <c r="AD90" s="37">
        <v>7</v>
      </c>
      <c r="AE90" s="37">
        <v>2014</v>
      </c>
      <c r="AF90" s="37" t="s">
        <v>479</v>
      </c>
      <c r="AG90" s="30"/>
      <c r="AH90" s="38">
        <v>30</v>
      </c>
      <c r="AI90" s="32">
        <v>69.3</v>
      </c>
      <c r="AJ90" s="40"/>
      <c r="AK90" s="40"/>
      <c r="AL90" s="40"/>
      <c r="AM90" s="47" t="s">
        <v>217</v>
      </c>
      <c r="AN90" s="42" t="s">
        <v>2977</v>
      </c>
      <c r="AO90" s="43" t="s">
        <v>89</v>
      </c>
      <c r="AP90" s="42">
        <v>28</v>
      </c>
      <c r="AQ90" s="44"/>
      <c r="AR90" s="45" t="s">
        <v>59</v>
      </c>
    </row>
    <row r="91" spans="1:46" ht="12.75" x14ac:dyDescent="0.2">
      <c r="A91" s="23" t="s">
        <v>99</v>
      </c>
      <c r="B91" s="23" t="s">
        <v>61</v>
      </c>
      <c r="C91" s="24" t="s">
        <v>92</v>
      </c>
      <c r="D91" s="24" t="s">
        <v>3109</v>
      </c>
      <c r="E91" s="25">
        <v>22678</v>
      </c>
      <c r="F91" s="99">
        <v>41830</v>
      </c>
      <c r="G91" s="26" t="s">
        <v>101</v>
      </c>
      <c r="H91" s="27">
        <v>15111210019</v>
      </c>
      <c r="I91" s="27">
        <v>999</v>
      </c>
      <c r="J91" s="28" t="s">
        <v>132</v>
      </c>
      <c r="K91" s="27">
        <v>1</v>
      </c>
      <c r="L91" s="28" t="s">
        <v>76</v>
      </c>
      <c r="M91" s="29">
        <v>192.43</v>
      </c>
      <c r="N91" s="30" t="s">
        <v>133</v>
      </c>
      <c r="O91" s="24" t="s">
        <v>3110</v>
      </c>
      <c r="P91" s="23">
        <v>9314</v>
      </c>
      <c r="Q91" s="24" t="s">
        <v>54</v>
      </c>
      <c r="R91" s="24" t="s">
        <v>55</v>
      </c>
      <c r="S91" s="29">
        <f t="shared" ref="S91:S100" si="18">K91*M91</f>
        <v>192.43</v>
      </c>
      <c r="T91" s="31">
        <f t="shared" si="16"/>
        <v>0</v>
      </c>
      <c r="U91" s="32">
        <f t="shared" ref="U91:U131" si="19">AI91*AH91/60</f>
        <v>34.65</v>
      </c>
      <c r="V91" s="31"/>
      <c r="W91" s="33">
        <f t="shared" si="15"/>
        <v>227.08</v>
      </c>
      <c r="X91" s="31">
        <v>0</v>
      </c>
      <c r="Y91" s="34" t="s">
        <v>3098</v>
      </c>
      <c r="Z91" s="35"/>
      <c r="AA91" s="24"/>
      <c r="AB91" s="36"/>
      <c r="AC91" s="36"/>
      <c r="AD91" s="37">
        <v>7</v>
      </c>
      <c r="AE91" s="37">
        <v>2014</v>
      </c>
      <c r="AF91" s="37" t="s">
        <v>479</v>
      </c>
      <c r="AG91" s="30"/>
      <c r="AH91" s="38">
        <v>30</v>
      </c>
      <c r="AI91" s="32">
        <v>69.3</v>
      </c>
      <c r="AJ91" s="46"/>
      <c r="AK91" s="46"/>
      <c r="AL91" s="46"/>
      <c r="AM91" s="41"/>
      <c r="AN91" s="42"/>
      <c r="AO91" s="43" t="s">
        <v>89</v>
      </c>
      <c r="AP91" s="42">
        <v>28</v>
      </c>
      <c r="AQ91" s="44"/>
      <c r="AR91" s="45" t="s">
        <v>59</v>
      </c>
      <c r="AS91" s="45">
        <v>0</v>
      </c>
      <c r="AT91" s="95">
        <v>43293091</v>
      </c>
    </row>
    <row r="92" spans="1:46" ht="12.75" x14ac:dyDescent="0.2">
      <c r="A92" s="23" t="s">
        <v>113</v>
      </c>
      <c r="B92" s="23" t="s">
        <v>124</v>
      </c>
      <c r="C92" s="24" t="s">
        <v>92</v>
      </c>
      <c r="D92" s="24" t="s">
        <v>3111</v>
      </c>
      <c r="E92" s="25">
        <v>21138</v>
      </c>
      <c r="F92" s="99">
        <v>41830</v>
      </c>
      <c r="G92" s="26" t="s">
        <v>3112</v>
      </c>
      <c r="H92" s="27">
        <v>24010573030</v>
      </c>
      <c r="I92" s="27">
        <v>999</v>
      </c>
      <c r="J92" s="28" t="s">
        <v>3113</v>
      </c>
      <c r="K92" s="27">
        <v>1</v>
      </c>
      <c r="L92" s="28" t="s">
        <v>76</v>
      </c>
      <c r="M92" s="29">
        <v>21.96</v>
      </c>
      <c r="N92" s="30" t="s">
        <v>3114</v>
      </c>
      <c r="O92" s="24" t="s">
        <v>3115</v>
      </c>
      <c r="P92" s="23" t="s">
        <v>53</v>
      </c>
      <c r="Q92" s="24" t="s">
        <v>54</v>
      </c>
      <c r="R92" s="24" t="s">
        <v>55</v>
      </c>
      <c r="S92" s="29">
        <f t="shared" si="18"/>
        <v>21.96</v>
      </c>
      <c r="T92" s="31">
        <f t="shared" si="16"/>
        <v>0</v>
      </c>
      <c r="U92" s="32">
        <f t="shared" si="19"/>
        <v>34.65</v>
      </c>
      <c r="V92" s="31"/>
      <c r="W92" s="33">
        <f t="shared" si="15"/>
        <v>56.61</v>
      </c>
      <c r="X92" s="31">
        <v>0</v>
      </c>
      <c r="Y92" s="34"/>
      <c r="Z92" s="35"/>
      <c r="AA92" s="24"/>
      <c r="AB92" s="36"/>
      <c r="AC92" s="36"/>
      <c r="AD92" s="37">
        <v>7</v>
      </c>
      <c r="AE92" s="37">
        <v>2014</v>
      </c>
      <c r="AF92" s="37" t="s">
        <v>479</v>
      </c>
      <c r="AG92" s="30"/>
      <c r="AH92" s="38">
        <v>30</v>
      </c>
      <c r="AI92" s="32">
        <v>69.3</v>
      </c>
      <c r="AJ92" s="40"/>
      <c r="AK92" s="40"/>
      <c r="AL92" s="40"/>
      <c r="AM92" s="47" t="s">
        <v>217</v>
      </c>
      <c r="AN92" s="42"/>
      <c r="AO92" s="43" t="s">
        <v>89</v>
      </c>
      <c r="AP92" s="42">
        <v>28</v>
      </c>
      <c r="AQ92" s="44"/>
      <c r="AR92" s="45" t="s">
        <v>59</v>
      </c>
    </row>
    <row r="93" spans="1:46" ht="12.75" x14ac:dyDescent="0.2">
      <c r="A93" s="23" t="s">
        <v>99</v>
      </c>
      <c r="B93" s="23" t="s">
        <v>61</v>
      </c>
      <c r="C93" s="24" t="s">
        <v>210</v>
      </c>
      <c r="D93" s="69" t="s">
        <v>3116</v>
      </c>
      <c r="E93" s="25">
        <v>2361</v>
      </c>
      <c r="F93" s="99">
        <v>41830</v>
      </c>
      <c r="G93" s="26" t="s">
        <v>292</v>
      </c>
      <c r="H93" s="70">
        <v>571301</v>
      </c>
      <c r="I93" s="70">
        <v>999</v>
      </c>
      <c r="J93" s="28"/>
      <c r="K93" s="27">
        <v>1</v>
      </c>
      <c r="L93" s="28" t="s">
        <v>76</v>
      </c>
      <c r="M93" s="29" t="s">
        <v>3117</v>
      </c>
      <c r="N93" s="30" t="s">
        <v>3118</v>
      </c>
      <c r="O93" s="24" t="s">
        <v>3119</v>
      </c>
      <c r="P93" s="23" t="s">
        <v>53</v>
      </c>
      <c r="Q93" s="24" t="s">
        <v>54</v>
      </c>
      <c r="R93" s="24" t="s">
        <v>55</v>
      </c>
      <c r="S93" s="29">
        <f t="shared" si="18"/>
        <v>118.33</v>
      </c>
      <c r="T93" s="31">
        <f t="shared" si="16"/>
        <v>0</v>
      </c>
      <c r="U93" s="32">
        <f t="shared" si="19"/>
        <v>34.65</v>
      </c>
      <c r="V93" s="31"/>
      <c r="W93" s="33">
        <f t="shared" si="15"/>
        <v>152.97999999999999</v>
      </c>
      <c r="X93" s="31">
        <v>0</v>
      </c>
      <c r="Y93" s="34"/>
      <c r="Z93" s="35"/>
      <c r="AA93" s="24"/>
      <c r="AB93" s="36"/>
      <c r="AC93" s="36"/>
      <c r="AD93" s="37">
        <v>7</v>
      </c>
      <c r="AE93" s="37">
        <v>2014</v>
      </c>
      <c r="AF93" s="37" t="s">
        <v>479</v>
      </c>
      <c r="AG93" s="30"/>
      <c r="AH93" s="38">
        <v>30</v>
      </c>
      <c r="AI93" s="32">
        <v>69.3</v>
      </c>
      <c r="AJ93" s="46"/>
      <c r="AK93" s="46"/>
      <c r="AL93" s="46"/>
      <c r="AM93" s="41"/>
      <c r="AN93" s="42"/>
      <c r="AO93" s="43" t="s">
        <v>89</v>
      </c>
      <c r="AP93" s="42">
        <v>28</v>
      </c>
      <c r="AQ93" s="44"/>
      <c r="AT93" s="95" t="s">
        <v>2982</v>
      </c>
    </row>
    <row r="94" spans="1:46" ht="12.75" x14ac:dyDescent="0.2">
      <c r="A94" s="23" t="s">
        <v>99</v>
      </c>
      <c r="B94" s="23" t="s">
        <v>124</v>
      </c>
      <c r="C94" s="24" t="s">
        <v>80</v>
      </c>
      <c r="D94" s="24" t="s">
        <v>3120</v>
      </c>
      <c r="E94" s="25">
        <v>21375</v>
      </c>
      <c r="F94" s="99">
        <v>41830</v>
      </c>
      <c r="G94" s="26" t="s">
        <v>1325</v>
      </c>
      <c r="H94" s="27">
        <v>57167773001</v>
      </c>
      <c r="I94" s="27">
        <v>101</v>
      </c>
      <c r="J94" s="28" t="s">
        <v>3121</v>
      </c>
      <c r="K94" s="27">
        <v>1</v>
      </c>
      <c r="L94" s="28" t="s">
        <v>76</v>
      </c>
      <c r="M94" s="29">
        <v>21.71</v>
      </c>
      <c r="N94" s="30" t="s">
        <v>3122</v>
      </c>
      <c r="O94" s="24" t="s">
        <v>3123</v>
      </c>
      <c r="P94" s="23" t="s">
        <v>53</v>
      </c>
      <c r="Q94" s="24" t="s">
        <v>54</v>
      </c>
      <c r="R94" s="24" t="s">
        <v>55</v>
      </c>
      <c r="S94" s="29">
        <f t="shared" si="18"/>
        <v>21.71</v>
      </c>
      <c r="T94" s="31" t="s">
        <v>3124</v>
      </c>
      <c r="U94" s="32">
        <f t="shared" si="19"/>
        <v>34.65</v>
      </c>
      <c r="V94" s="31" t="s">
        <v>203</v>
      </c>
      <c r="W94" s="33">
        <f t="shared" si="15"/>
        <v>56.36</v>
      </c>
      <c r="X94" s="31">
        <v>56.36</v>
      </c>
      <c r="Y94" s="34" t="s">
        <v>3125</v>
      </c>
      <c r="Z94" s="35">
        <v>41905</v>
      </c>
      <c r="AA94" s="24"/>
      <c r="AB94" s="36"/>
      <c r="AC94" s="36"/>
      <c r="AD94" s="37">
        <v>7</v>
      </c>
      <c r="AE94" s="37">
        <v>2014</v>
      </c>
      <c r="AF94" s="37" t="s">
        <v>479</v>
      </c>
      <c r="AG94" s="30"/>
      <c r="AH94" s="38">
        <v>30</v>
      </c>
      <c r="AI94" s="32">
        <v>69.3</v>
      </c>
      <c r="AJ94" s="40"/>
      <c r="AK94" s="40"/>
      <c r="AL94" s="40"/>
      <c r="AM94" s="47" t="s">
        <v>217</v>
      </c>
      <c r="AN94" s="42"/>
      <c r="AO94" s="43" t="s">
        <v>89</v>
      </c>
      <c r="AP94" s="42">
        <v>28</v>
      </c>
      <c r="AQ94" s="44"/>
      <c r="AR94" s="45" t="s">
        <v>59</v>
      </c>
      <c r="AS94" s="116">
        <f>X94</f>
        <v>56.36</v>
      </c>
      <c r="AT94" s="117" t="str">
        <f>Y94</f>
        <v>87391</v>
      </c>
    </row>
    <row r="95" spans="1:46" ht="12.75" x14ac:dyDescent="0.2">
      <c r="A95" s="23" t="s">
        <v>44</v>
      </c>
      <c r="B95" s="23" t="s">
        <v>61</v>
      </c>
      <c r="C95" s="24" t="s">
        <v>72</v>
      </c>
      <c r="D95" s="24" t="s">
        <v>3126</v>
      </c>
      <c r="E95" s="25">
        <v>3557</v>
      </c>
      <c r="F95" s="99">
        <v>41830</v>
      </c>
      <c r="G95" s="26" t="s">
        <v>74</v>
      </c>
      <c r="H95" s="27">
        <v>13151147011</v>
      </c>
      <c r="I95" s="27">
        <v>106</v>
      </c>
      <c r="J95" s="28" t="s">
        <v>75</v>
      </c>
      <c r="K95" s="27">
        <v>1</v>
      </c>
      <c r="L95" s="28" t="s">
        <v>76</v>
      </c>
      <c r="M95" s="29">
        <v>18.850000000000001</v>
      </c>
      <c r="N95" s="30" t="s">
        <v>327</v>
      </c>
      <c r="O95" s="24" t="s">
        <v>3127</v>
      </c>
      <c r="P95" s="23" t="s">
        <v>3128</v>
      </c>
      <c r="Q95" s="24" t="s">
        <v>798</v>
      </c>
      <c r="R95" s="24" t="s">
        <v>87</v>
      </c>
      <c r="S95" s="29">
        <f t="shared" si="18"/>
        <v>18.850000000000001</v>
      </c>
      <c r="T95" s="31" t="s">
        <v>3129</v>
      </c>
      <c r="U95" s="32">
        <f t="shared" si="19"/>
        <v>34.65</v>
      </c>
      <c r="V95" s="31"/>
      <c r="W95" s="33">
        <f t="shared" si="15"/>
        <v>53.5</v>
      </c>
      <c r="X95" s="31">
        <v>354.2</v>
      </c>
      <c r="Y95" s="34" t="s">
        <v>3130</v>
      </c>
      <c r="Z95" s="35">
        <v>41988</v>
      </c>
      <c r="AA95" s="24"/>
      <c r="AB95" s="36"/>
      <c r="AC95" s="36"/>
      <c r="AD95" s="37">
        <v>7</v>
      </c>
      <c r="AE95" s="37">
        <v>2014</v>
      </c>
      <c r="AF95" s="37" t="s">
        <v>479</v>
      </c>
      <c r="AG95" s="30"/>
      <c r="AH95" s="38">
        <v>30</v>
      </c>
      <c r="AI95" s="32">
        <v>69.3</v>
      </c>
      <c r="AJ95" s="46"/>
      <c r="AK95" s="46"/>
      <c r="AL95" s="46"/>
      <c r="AM95" s="41"/>
      <c r="AN95" s="42"/>
      <c r="AO95" s="43" t="s">
        <v>89</v>
      </c>
      <c r="AP95" s="42">
        <v>28</v>
      </c>
      <c r="AQ95" s="44"/>
      <c r="AR95" s="45" t="s">
        <v>59</v>
      </c>
      <c r="AS95" s="45">
        <v>354.2</v>
      </c>
      <c r="AT95" s="117" t="s">
        <v>3131</v>
      </c>
    </row>
    <row r="96" spans="1:46" ht="22.5" x14ac:dyDescent="0.2">
      <c r="A96" s="23" t="s">
        <v>44</v>
      </c>
      <c r="B96" s="23" t="s">
        <v>79</v>
      </c>
      <c r="C96" s="24" t="s">
        <v>605</v>
      </c>
      <c r="D96" s="24" t="s">
        <v>3132</v>
      </c>
      <c r="E96" s="25">
        <v>20363</v>
      </c>
      <c r="F96" s="99">
        <v>41835</v>
      </c>
      <c r="G96" s="26" t="s">
        <v>715</v>
      </c>
      <c r="H96" s="27">
        <v>57163611010</v>
      </c>
      <c r="I96" s="27">
        <v>102</v>
      </c>
      <c r="J96" s="28" t="s">
        <v>609</v>
      </c>
      <c r="K96" s="27">
        <v>6</v>
      </c>
      <c r="L96" s="28" t="s">
        <v>76</v>
      </c>
      <c r="M96" s="29">
        <v>0</v>
      </c>
      <c r="N96" s="30" t="s">
        <v>3133</v>
      </c>
      <c r="O96" s="24" t="s">
        <v>3134</v>
      </c>
      <c r="P96" s="23" t="s">
        <v>3135</v>
      </c>
      <c r="Q96" s="24" t="s">
        <v>86</v>
      </c>
      <c r="R96" s="24" t="s">
        <v>87</v>
      </c>
      <c r="S96" s="29">
        <f t="shared" si="18"/>
        <v>0</v>
      </c>
      <c r="T96" s="31">
        <f>AG96</f>
        <v>0</v>
      </c>
      <c r="U96" s="32">
        <f t="shared" si="19"/>
        <v>207.9</v>
      </c>
      <c r="V96" s="31"/>
      <c r="W96" s="33">
        <f t="shared" si="15"/>
        <v>207.9</v>
      </c>
      <c r="X96" s="31">
        <v>207.9</v>
      </c>
      <c r="Y96" s="34" t="s">
        <v>3136</v>
      </c>
      <c r="Z96" s="35"/>
      <c r="AA96" s="24"/>
      <c r="AB96" s="36"/>
      <c r="AC96" s="36"/>
      <c r="AD96" s="37">
        <v>7</v>
      </c>
      <c r="AE96" s="37">
        <v>2014</v>
      </c>
      <c r="AF96" s="37" t="s">
        <v>479</v>
      </c>
      <c r="AG96" s="30"/>
      <c r="AH96" s="38">
        <v>180</v>
      </c>
      <c r="AI96" s="32">
        <v>69.3</v>
      </c>
      <c r="AJ96" s="39"/>
      <c r="AK96" s="39"/>
      <c r="AL96" s="39">
        <v>41883</v>
      </c>
      <c r="AM96" s="40" t="s">
        <v>217</v>
      </c>
      <c r="AN96" s="125" t="s">
        <v>3137</v>
      </c>
      <c r="AO96" s="43" t="s">
        <v>89</v>
      </c>
      <c r="AP96" s="42">
        <v>29</v>
      </c>
      <c r="AQ96" s="44"/>
      <c r="AR96" s="45" t="s">
        <v>59</v>
      </c>
      <c r="AS96" s="45">
        <v>207.9</v>
      </c>
      <c r="AT96" s="95" t="s">
        <v>3136</v>
      </c>
    </row>
    <row r="97" spans="1:46" ht="12.75" x14ac:dyDescent="0.2">
      <c r="A97" s="23" t="s">
        <v>136</v>
      </c>
      <c r="B97" s="23" t="s">
        <v>45</v>
      </c>
      <c r="C97" s="24" t="s">
        <v>114</v>
      </c>
      <c r="D97" s="24" t="s">
        <v>3138</v>
      </c>
      <c r="E97" s="25">
        <v>17351</v>
      </c>
      <c r="F97" s="99">
        <v>41836</v>
      </c>
      <c r="G97" s="26" t="s">
        <v>116</v>
      </c>
      <c r="H97" s="27">
        <v>13650286006</v>
      </c>
      <c r="I97" s="27">
        <v>999</v>
      </c>
      <c r="J97" s="28" t="s">
        <v>475</v>
      </c>
      <c r="K97" s="27">
        <v>1</v>
      </c>
      <c r="L97" s="28" t="s">
        <v>66</v>
      </c>
      <c r="M97" s="29">
        <v>528</v>
      </c>
      <c r="N97" s="30" t="s">
        <v>710</v>
      </c>
      <c r="O97" s="24" t="s">
        <v>3139</v>
      </c>
      <c r="P97" s="23" t="s">
        <v>69</v>
      </c>
      <c r="Q97" s="24" t="s">
        <v>54</v>
      </c>
      <c r="R97" s="24" t="s">
        <v>55</v>
      </c>
      <c r="S97" s="29">
        <f t="shared" si="18"/>
        <v>528</v>
      </c>
      <c r="T97" s="31">
        <f>AG97</f>
        <v>0</v>
      </c>
      <c r="U97" s="32">
        <f t="shared" si="19"/>
        <v>34.65</v>
      </c>
      <c r="V97" s="31"/>
      <c r="W97" s="33">
        <f t="shared" si="15"/>
        <v>562.65</v>
      </c>
      <c r="X97" s="31">
        <v>562.65</v>
      </c>
      <c r="Y97" s="34" t="s">
        <v>3140</v>
      </c>
      <c r="Z97" s="35" t="s">
        <v>3141</v>
      </c>
      <c r="AA97" s="24" t="s">
        <v>3142</v>
      </c>
      <c r="AB97" s="36"/>
      <c r="AC97" s="36"/>
      <c r="AD97" s="37">
        <v>7</v>
      </c>
      <c r="AE97" s="37">
        <v>2014</v>
      </c>
      <c r="AF97" s="37" t="s">
        <v>479</v>
      </c>
      <c r="AG97" s="30"/>
      <c r="AH97" s="38">
        <v>30</v>
      </c>
      <c r="AI97" s="32">
        <v>69.3</v>
      </c>
      <c r="AJ97" s="40">
        <v>41837</v>
      </c>
      <c r="AK97" s="40">
        <v>41837</v>
      </c>
      <c r="AL97" s="40">
        <v>41837</v>
      </c>
      <c r="AM97" s="40">
        <v>41837</v>
      </c>
      <c r="AN97" s="42"/>
      <c r="AO97" s="43" t="s">
        <v>89</v>
      </c>
      <c r="AP97" s="42">
        <v>29</v>
      </c>
      <c r="AQ97" s="44"/>
      <c r="AR97" s="45" t="s">
        <v>71</v>
      </c>
    </row>
    <row r="98" spans="1:46" ht="12.75" x14ac:dyDescent="0.2">
      <c r="A98" s="23" t="s">
        <v>113</v>
      </c>
      <c r="B98" s="23" t="s">
        <v>61</v>
      </c>
      <c r="C98" s="24" t="s">
        <v>92</v>
      </c>
      <c r="D98" s="24" t="s">
        <v>3143</v>
      </c>
      <c r="E98" s="25">
        <v>22678</v>
      </c>
      <c r="F98" s="99">
        <v>41836</v>
      </c>
      <c r="G98" s="26" t="s">
        <v>101</v>
      </c>
      <c r="H98" s="27">
        <v>15111210021</v>
      </c>
      <c r="I98" s="27">
        <v>106</v>
      </c>
      <c r="J98" s="28" t="s">
        <v>132</v>
      </c>
      <c r="K98" s="27">
        <v>1</v>
      </c>
      <c r="L98" s="28" t="s">
        <v>76</v>
      </c>
      <c r="M98" s="29">
        <v>192.43</v>
      </c>
      <c r="N98" s="30" t="s">
        <v>2932</v>
      </c>
      <c r="O98" s="24" t="s">
        <v>3144</v>
      </c>
      <c r="P98" s="23">
        <v>1314</v>
      </c>
      <c r="Q98" s="24" t="s">
        <v>54</v>
      </c>
      <c r="R98" s="24" t="s">
        <v>55</v>
      </c>
      <c r="S98" s="29">
        <f t="shared" si="18"/>
        <v>192.43</v>
      </c>
      <c r="T98" s="31" t="s">
        <v>3145</v>
      </c>
      <c r="U98" s="32">
        <f t="shared" si="19"/>
        <v>34.65</v>
      </c>
      <c r="V98" s="31" t="s">
        <v>2700</v>
      </c>
      <c r="W98" s="33">
        <f t="shared" si="15"/>
        <v>227.08</v>
      </c>
      <c r="X98" s="31">
        <v>236.06</v>
      </c>
      <c r="Y98" s="34" t="s">
        <v>3146</v>
      </c>
      <c r="Z98" s="35">
        <v>41947</v>
      </c>
      <c r="AA98" s="24"/>
      <c r="AB98" s="36"/>
      <c r="AC98" s="36"/>
      <c r="AD98" s="37">
        <v>7</v>
      </c>
      <c r="AE98" s="37">
        <v>2014</v>
      </c>
      <c r="AF98" s="37" t="s">
        <v>479</v>
      </c>
      <c r="AG98" s="30"/>
      <c r="AH98" s="38">
        <v>30</v>
      </c>
      <c r="AI98" s="32">
        <v>69.3</v>
      </c>
      <c r="AJ98" s="46"/>
      <c r="AK98" s="46"/>
      <c r="AL98" s="46"/>
      <c r="AM98" s="41"/>
      <c r="AN98" s="42"/>
      <c r="AO98" s="43" t="s">
        <v>89</v>
      </c>
      <c r="AP98" s="42">
        <v>29</v>
      </c>
      <c r="AQ98" s="44"/>
      <c r="AR98" s="45" t="s">
        <v>59</v>
      </c>
      <c r="AS98" s="116">
        <f>X98</f>
        <v>236.06</v>
      </c>
      <c r="AT98" s="117" t="str">
        <f>Y98</f>
        <v>43293171</v>
      </c>
    </row>
    <row r="99" spans="1:46" ht="12.75" x14ac:dyDescent="0.2">
      <c r="A99" s="23" t="s">
        <v>466</v>
      </c>
      <c r="B99" s="23" t="s">
        <v>61</v>
      </c>
      <c r="C99" s="24" t="s">
        <v>80</v>
      </c>
      <c r="D99" s="24" t="s">
        <v>3147</v>
      </c>
      <c r="E99" s="25">
        <v>21009</v>
      </c>
      <c r="F99" s="99">
        <v>41838</v>
      </c>
      <c r="G99" s="26" t="s">
        <v>1373</v>
      </c>
      <c r="H99" s="27">
        <v>57312990001</v>
      </c>
      <c r="I99" s="27">
        <v>0</v>
      </c>
      <c r="J99" s="28" t="s">
        <v>164</v>
      </c>
      <c r="K99" s="27">
        <v>2</v>
      </c>
      <c r="L99" s="28" t="s">
        <v>66</v>
      </c>
      <c r="M99" s="29">
        <v>59.64</v>
      </c>
      <c r="N99" s="30" t="s">
        <v>3148</v>
      </c>
      <c r="O99" s="24" t="s">
        <v>3149</v>
      </c>
      <c r="P99" s="23" t="s">
        <v>53</v>
      </c>
      <c r="Q99" s="24" t="s">
        <v>54</v>
      </c>
      <c r="R99" s="24"/>
      <c r="S99" s="29">
        <f t="shared" si="18"/>
        <v>119.28</v>
      </c>
      <c r="T99" s="31">
        <f t="shared" ref="T99:T115" si="20">AG99</f>
        <v>0</v>
      </c>
      <c r="U99" s="32">
        <f t="shared" si="19"/>
        <v>0</v>
      </c>
      <c r="V99" s="31"/>
      <c r="W99" s="33">
        <f t="shared" si="15"/>
        <v>119.28</v>
      </c>
      <c r="X99" s="31">
        <v>0</v>
      </c>
      <c r="Y99" s="34"/>
      <c r="Z99" s="35"/>
      <c r="AA99" s="24" t="s">
        <v>3150</v>
      </c>
      <c r="AB99" s="36"/>
      <c r="AC99" s="36"/>
      <c r="AD99" s="37">
        <v>7</v>
      </c>
      <c r="AE99" s="37">
        <v>2014</v>
      </c>
      <c r="AF99" s="37" t="s">
        <v>479</v>
      </c>
      <c r="AG99" s="30"/>
      <c r="AH99" s="38">
        <v>0</v>
      </c>
      <c r="AI99" s="32">
        <v>69.3</v>
      </c>
      <c r="AJ99" s="46"/>
      <c r="AK99" s="46"/>
      <c r="AL99" s="46"/>
      <c r="AM99" s="41"/>
      <c r="AN99" s="42" t="s">
        <v>3151</v>
      </c>
      <c r="AO99" s="43" t="s">
        <v>89</v>
      </c>
      <c r="AP99" s="42">
        <v>29</v>
      </c>
      <c r="AQ99" s="44"/>
      <c r="AR99" s="45" t="s">
        <v>71</v>
      </c>
    </row>
    <row r="100" spans="1:46" ht="12.75" x14ac:dyDescent="0.2">
      <c r="A100" s="23" t="s">
        <v>305</v>
      </c>
      <c r="B100" s="23" t="s">
        <v>124</v>
      </c>
      <c r="C100" s="24" t="s">
        <v>145</v>
      </c>
      <c r="D100" s="24" t="s">
        <v>3152</v>
      </c>
      <c r="E100" s="25">
        <v>21725</v>
      </c>
      <c r="F100" s="99">
        <v>41838</v>
      </c>
      <c r="G100" s="26" t="s">
        <v>3153</v>
      </c>
      <c r="H100" s="27">
        <v>57190039001</v>
      </c>
      <c r="I100" s="27">
        <v>106</v>
      </c>
      <c r="J100" s="28" t="s">
        <v>3154</v>
      </c>
      <c r="K100" s="27">
        <v>1</v>
      </c>
      <c r="L100" s="28" t="s">
        <v>309</v>
      </c>
      <c r="M100" s="29">
        <v>0.95</v>
      </c>
      <c r="N100" s="30" t="s">
        <v>3155</v>
      </c>
      <c r="O100" s="24" t="s">
        <v>3156</v>
      </c>
      <c r="P100" s="23" t="s">
        <v>69</v>
      </c>
      <c r="Q100" s="24" t="s">
        <v>54</v>
      </c>
      <c r="R100" s="24" t="s">
        <v>87</v>
      </c>
      <c r="S100" s="29">
        <f t="shared" si="18"/>
        <v>0.95</v>
      </c>
      <c r="T100" s="31">
        <f t="shared" si="20"/>
        <v>0</v>
      </c>
      <c r="U100" s="32">
        <f t="shared" si="19"/>
        <v>11.55</v>
      </c>
      <c r="V100" s="31"/>
      <c r="W100" s="33">
        <f t="shared" si="15"/>
        <v>12.5</v>
      </c>
      <c r="X100" s="31">
        <v>0</v>
      </c>
      <c r="Y100" s="34"/>
      <c r="Z100" s="35"/>
      <c r="AA100" s="24" t="s">
        <v>3157</v>
      </c>
      <c r="AB100" s="36"/>
      <c r="AC100" s="36"/>
      <c r="AD100" s="37">
        <v>7</v>
      </c>
      <c r="AE100" s="37">
        <v>2014</v>
      </c>
      <c r="AF100" s="37" t="s">
        <v>479</v>
      </c>
      <c r="AG100" s="30"/>
      <c r="AH100" s="38">
        <v>10</v>
      </c>
      <c r="AI100" s="32">
        <v>69.3</v>
      </c>
      <c r="AJ100" s="40"/>
      <c r="AK100" s="40"/>
      <c r="AL100" s="40"/>
      <c r="AM100" s="47" t="s">
        <v>217</v>
      </c>
      <c r="AN100" s="42"/>
      <c r="AO100" s="43" t="s">
        <v>89</v>
      </c>
      <c r="AP100" s="42">
        <v>29</v>
      </c>
      <c r="AQ100" s="44"/>
      <c r="AR100" s="45" t="s">
        <v>71</v>
      </c>
    </row>
    <row r="101" spans="1:46" ht="12.75" x14ac:dyDescent="0.2">
      <c r="A101" s="23" t="s">
        <v>3158</v>
      </c>
      <c r="B101" s="23" t="s">
        <v>124</v>
      </c>
      <c r="C101" s="24" t="s">
        <v>80</v>
      </c>
      <c r="D101" s="24" t="s">
        <v>3147</v>
      </c>
      <c r="E101" s="25">
        <v>19425</v>
      </c>
      <c r="F101" s="99">
        <v>41841</v>
      </c>
      <c r="G101" s="26" t="s">
        <v>199</v>
      </c>
      <c r="H101" s="27">
        <v>57182529001</v>
      </c>
      <c r="I101" s="27">
        <v>106</v>
      </c>
      <c r="J101" s="28" t="s">
        <v>127</v>
      </c>
      <c r="K101" s="27">
        <v>1</v>
      </c>
      <c r="L101" s="28" t="s">
        <v>76</v>
      </c>
      <c r="M101" s="29">
        <v>217.5</v>
      </c>
      <c r="N101" s="30" t="s">
        <v>3159</v>
      </c>
      <c r="O101" s="24" t="s">
        <v>3160</v>
      </c>
      <c r="P101" s="23" t="s">
        <v>53</v>
      </c>
      <c r="Q101" s="24" t="s">
        <v>86</v>
      </c>
      <c r="R101" s="24"/>
      <c r="S101" s="29">
        <v>0</v>
      </c>
      <c r="T101" s="31">
        <f t="shared" si="20"/>
        <v>0</v>
      </c>
      <c r="U101" s="32">
        <f t="shared" si="19"/>
        <v>69.3</v>
      </c>
      <c r="V101" s="31"/>
      <c r="W101" s="33">
        <f t="shared" si="15"/>
        <v>69.3</v>
      </c>
      <c r="X101" s="31">
        <v>69.3</v>
      </c>
      <c r="Y101" s="34" t="s">
        <v>3161</v>
      </c>
      <c r="Z101" s="35"/>
      <c r="AA101" s="24"/>
      <c r="AB101" s="36"/>
      <c r="AC101" s="36"/>
      <c r="AD101" s="37">
        <v>7</v>
      </c>
      <c r="AE101" s="37">
        <v>2014</v>
      </c>
      <c r="AF101" s="37" t="s">
        <v>479</v>
      </c>
      <c r="AG101" s="30"/>
      <c r="AH101" s="38">
        <v>60</v>
      </c>
      <c r="AI101" s="32">
        <v>69.3</v>
      </c>
      <c r="AJ101" s="40"/>
      <c r="AK101" s="40"/>
      <c r="AL101" s="40"/>
      <c r="AM101" s="47" t="s">
        <v>217</v>
      </c>
      <c r="AN101" s="42"/>
      <c r="AO101" s="43" t="s">
        <v>89</v>
      </c>
      <c r="AP101" s="42">
        <v>30</v>
      </c>
      <c r="AQ101" s="45" t="s">
        <v>2677</v>
      </c>
      <c r="AR101" s="45" t="s">
        <v>59</v>
      </c>
      <c r="AS101" s="45">
        <v>69.3</v>
      </c>
      <c r="AT101" s="95" t="s">
        <v>3162</v>
      </c>
    </row>
    <row r="102" spans="1:46" ht="15" x14ac:dyDescent="0.25">
      <c r="A102" s="23" t="s">
        <v>3158</v>
      </c>
      <c r="B102" s="23" t="s">
        <v>79</v>
      </c>
      <c r="C102" s="24" t="s">
        <v>80</v>
      </c>
      <c r="D102" s="24" t="s">
        <v>3163</v>
      </c>
      <c r="E102" s="25">
        <v>13752</v>
      </c>
      <c r="F102" s="99">
        <v>41841</v>
      </c>
      <c r="G102" s="26" t="s">
        <v>1889</v>
      </c>
      <c r="H102" s="27">
        <v>57180967001</v>
      </c>
      <c r="I102" s="27">
        <v>102</v>
      </c>
      <c r="J102" s="28" t="s">
        <v>244</v>
      </c>
      <c r="K102" s="27">
        <v>1</v>
      </c>
      <c r="L102" s="28" t="s">
        <v>76</v>
      </c>
      <c r="M102" s="29">
        <v>360</v>
      </c>
      <c r="N102" s="30" t="s">
        <v>3164</v>
      </c>
      <c r="O102" s="24" t="s">
        <v>3165</v>
      </c>
      <c r="P102" s="23" t="s">
        <v>53</v>
      </c>
      <c r="Q102" s="24" t="s">
        <v>54</v>
      </c>
      <c r="R102" s="24"/>
      <c r="S102" s="29">
        <f>K102*M102</f>
        <v>360</v>
      </c>
      <c r="T102" s="31">
        <f t="shared" si="20"/>
        <v>0</v>
      </c>
      <c r="U102" s="32">
        <f t="shared" si="19"/>
        <v>346.5</v>
      </c>
      <c r="V102" s="31"/>
      <c r="W102" s="33">
        <f t="shared" si="15"/>
        <v>706.5</v>
      </c>
      <c r="X102" s="31">
        <v>0</v>
      </c>
      <c r="Y102" s="34"/>
      <c r="Z102" s="35"/>
      <c r="AA102" s="24"/>
      <c r="AB102" s="36"/>
      <c r="AC102" s="36"/>
      <c r="AD102" s="37">
        <v>7</v>
      </c>
      <c r="AE102" s="37">
        <v>2014</v>
      </c>
      <c r="AF102" s="37" t="s">
        <v>479</v>
      </c>
      <c r="AG102" s="30"/>
      <c r="AH102" s="38">
        <v>300</v>
      </c>
      <c r="AI102" s="32">
        <v>69.3</v>
      </c>
      <c r="AJ102" s="39"/>
      <c r="AK102" s="40">
        <v>41837</v>
      </c>
      <c r="AL102" s="40">
        <v>41837</v>
      </c>
      <c r="AM102" s="40" t="s">
        <v>217</v>
      </c>
      <c r="AN102" s="169" t="s">
        <v>3166</v>
      </c>
      <c r="AO102" s="43" t="s">
        <v>89</v>
      </c>
      <c r="AP102" s="42">
        <v>30</v>
      </c>
      <c r="AQ102" s="44"/>
      <c r="AR102" s="45" t="s">
        <v>59</v>
      </c>
    </row>
    <row r="103" spans="1:46" ht="12.75" x14ac:dyDescent="0.2">
      <c r="A103" s="23" t="s">
        <v>3167</v>
      </c>
      <c r="B103" s="23" t="s">
        <v>124</v>
      </c>
      <c r="C103" s="24" t="s">
        <v>80</v>
      </c>
      <c r="D103" s="24" t="s">
        <v>3168</v>
      </c>
      <c r="E103" s="25">
        <v>22489</v>
      </c>
      <c r="F103" s="99">
        <v>41842</v>
      </c>
      <c r="G103" s="26" t="s">
        <v>3169</v>
      </c>
      <c r="H103" s="27">
        <v>57124835001</v>
      </c>
      <c r="I103" s="27">
        <v>101</v>
      </c>
      <c r="J103" s="28" t="s">
        <v>300</v>
      </c>
      <c r="K103" s="27">
        <v>2</v>
      </c>
      <c r="L103" s="28" t="s">
        <v>76</v>
      </c>
      <c r="M103" s="29">
        <v>39.67</v>
      </c>
      <c r="N103" s="30" t="s">
        <v>3170</v>
      </c>
      <c r="O103" s="24" t="s">
        <v>3171</v>
      </c>
      <c r="P103" s="23" t="s">
        <v>53</v>
      </c>
      <c r="Q103" s="24" t="s">
        <v>86</v>
      </c>
      <c r="R103" s="24"/>
      <c r="S103" s="29">
        <v>0</v>
      </c>
      <c r="T103" s="31">
        <f t="shared" si="20"/>
        <v>0</v>
      </c>
      <c r="U103" s="32">
        <f t="shared" si="19"/>
        <v>51.975000000000001</v>
      </c>
      <c r="V103" s="31"/>
      <c r="W103" s="33">
        <f t="shared" si="15"/>
        <v>51.975000000000001</v>
      </c>
      <c r="X103" s="31">
        <v>0</v>
      </c>
      <c r="Y103" s="34"/>
      <c r="Z103" s="35"/>
      <c r="AA103" s="24"/>
      <c r="AB103" s="36"/>
      <c r="AC103" s="36"/>
      <c r="AD103" s="37">
        <v>7</v>
      </c>
      <c r="AE103" s="37">
        <v>2014</v>
      </c>
      <c r="AF103" s="37" t="s">
        <v>479</v>
      </c>
      <c r="AG103" s="30"/>
      <c r="AH103" s="38">
        <v>45</v>
      </c>
      <c r="AI103" s="32">
        <v>69.3</v>
      </c>
      <c r="AJ103" s="40"/>
      <c r="AK103" s="40"/>
      <c r="AL103" s="40"/>
      <c r="AM103" s="47" t="s">
        <v>217</v>
      </c>
      <c r="AN103" s="42"/>
      <c r="AO103" s="43" t="s">
        <v>89</v>
      </c>
      <c r="AP103" s="42">
        <v>30</v>
      </c>
      <c r="AQ103" s="44"/>
      <c r="AR103" s="45" t="s">
        <v>59</v>
      </c>
    </row>
    <row r="104" spans="1:46" ht="12.75" x14ac:dyDescent="0.2">
      <c r="A104" s="23" t="s">
        <v>416</v>
      </c>
      <c r="B104" s="23" t="s">
        <v>79</v>
      </c>
      <c r="C104" s="24" t="s">
        <v>145</v>
      </c>
      <c r="D104" s="69" t="s">
        <v>3172</v>
      </c>
      <c r="E104" s="25">
        <v>13752</v>
      </c>
      <c r="F104" s="99">
        <v>41843</v>
      </c>
      <c r="G104" s="26" t="s">
        <v>1889</v>
      </c>
      <c r="H104" s="70">
        <v>57341313200</v>
      </c>
      <c r="I104" s="70">
        <v>105</v>
      </c>
      <c r="J104" s="28"/>
      <c r="K104" s="27">
        <v>6</v>
      </c>
      <c r="L104" s="28" t="s">
        <v>76</v>
      </c>
      <c r="M104" s="29" t="s">
        <v>3173</v>
      </c>
      <c r="N104" s="30" t="s">
        <v>3174</v>
      </c>
      <c r="O104" s="24" t="s">
        <v>3175</v>
      </c>
      <c r="P104" s="23" t="s">
        <v>53</v>
      </c>
      <c r="Q104" s="24" t="s">
        <v>86</v>
      </c>
      <c r="R104" s="24" t="s">
        <v>87</v>
      </c>
      <c r="S104" s="29">
        <v>0</v>
      </c>
      <c r="T104" s="31">
        <f t="shared" si="20"/>
        <v>0</v>
      </c>
      <c r="U104" s="32">
        <f t="shared" si="19"/>
        <v>138.6</v>
      </c>
      <c r="V104" s="31"/>
      <c r="W104" s="33">
        <f t="shared" si="15"/>
        <v>138.6</v>
      </c>
      <c r="X104" s="31">
        <v>0</v>
      </c>
      <c r="Y104" s="34"/>
      <c r="Z104" s="35"/>
      <c r="AA104" s="24"/>
      <c r="AB104" s="36"/>
      <c r="AC104" s="36"/>
      <c r="AD104" s="37">
        <v>7</v>
      </c>
      <c r="AE104" s="37">
        <v>2014</v>
      </c>
      <c r="AF104" s="37" t="s">
        <v>479</v>
      </c>
      <c r="AG104" s="30"/>
      <c r="AH104" s="38">
        <v>120</v>
      </c>
      <c r="AI104" s="32">
        <v>69.3</v>
      </c>
      <c r="AJ104" s="39"/>
      <c r="AK104" s="39"/>
      <c r="AL104" s="39">
        <v>41821</v>
      </c>
      <c r="AM104" s="40" t="s">
        <v>217</v>
      </c>
      <c r="AN104" s="42" t="s">
        <v>3176</v>
      </c>
      <c r="AO104" s="43" t="s">
        <v>89</v>
      </c>
      <c r="AP104" s="42">
        <v>30</v>
      </c>
      <c r="AQ104" s="44"/>
    </row>
    <row r="105" spans="1:46" ht="22.5" x14ac:dyDescent="0.2">
      <c r="A105" s="23" t="s">
        <v>99</v>
      </c>
      <c r="B105" s="23" t="s">
        <v>124</v>
      </c>
      <c r="C105" s="24" t="s">
        <v>46</v>
      </c>
      <c r="D105" s="24" t="s">
        <v>3177</v>
      </c>
      <c r="E105" s="25">
        <v>2390</v>
      </c>
      <c r="F105" s="99">
        <v>41844</v>
      </c>
      <c r="G105" s="26" t="s">
        <v>2277</v>
      </c>
      <c r="H105" s="27">
        <v>57126604010</v>
      </c>
      <c r="I105" s="27">
        <v>999</v>
      </c>
      <c r="J105" s="28" t="s">
        <v>49</v>
      </c>
      <c r="K105" s="27">
        <v>1</v>
      </c>
      <c r="L105" s="28" t="s">
        <v>76</v>
      </c>
      <c r="M105" s="29">
        <v>138.80000000000001</v>
      </c>
      <c r="N105" s="30" t="s">
        <v>3178</v>
      </c>
      <c r="O105" s="24" t="s">
        <v>3179</v>
      </c>
      <c r="P105" s="23">
        <v>16735</v>
      </c>
      <c r="Q105" s="24" t="s">
        <v>54</v>
      </c>
      <c r="R105" s="24" t="s">
        <v>55</v>
      </c>
      <c r="S105" s="29">
        <v>0</v>
      </c>
      <c r="T105" s="31">
        <f t="shared" si="20"/>
        <v>0</v>
      </c>
      <c r="U105" s="32">
        <f t="shared" si="19"/>
        <v>34.65</v>
      </c>
      <c r="V105" s="31"/>
      <c r="W105" s="33">
        <f t="shared" si="15"/>
        <v>34.65</v>
      </c>
      <c r="X105" s="31">
        <v>69.3</v>
      </c>
      <c r="Y105" s="34" t="s">
        <v>3180</v>
      </c>
      <c r="Z105" s="35" t="s">
        <v>2929</v>
      </c>
      <c r="AA105" s="24"/>
      <c r="AB105" s="36"/>
      <c r="AC105" s="36"/>
      <c r="AD105" s="37">
        <v>7</v>
      </c>
      <c r="AE105" s="37">
        <v>2014</v>
      </c>
      <c r="AF105" s="37" t="s">
        <v>479</v>
      </c>
      <c r="AG105" s="30"/>
      <c r="AH105" s="38">
        <v>30</v>
      </c>
      <c r="AI105" s="32">
        <v>69.3</v>
      </c>
      <c r="AJ105" s="40"/>
      <c r="AK105" s="40"/>
      <c r="AL105" s="40"/>
      <c r="AM105" s="47" t="s">
        <v>217</v>
      </c>
      <c r="AN105" s="42" t="s">
        <v>3181</v>
      </c>
      <c r="AO105" s="43" t="s">
        <v>89</v>
      </c>
      <c r="AP105" s="42">
        <v>30</v>
      </c>
      <c r="AQ105" s="44"/>
      <c r="AR105" s="45" t="s">
        <v>59</v>
      </c>
      <c r="AS105" s="116">
        <f>X105</f>
        <v>69.3</v>
      </c>
      <c r="AT105" s="117" t="str">
        <f>Y105</f>
        <v>551</v>
      </c>
    </row>
    <row r="106" spans="1:46" ht="20.25" customHeight="1" x14ac:dyDescent="0.2">
      <c r="A106" s="23" t="s">
        <v>44</v>
      </c>
      <c r="B106" s="23" t="s">
        <v>79</v>
      </c>
      <c r="C106" s="24" t="s">
        <v>80</v>
      </c>
      <c r="D106" s="24" t="s">
        <v>3182</v>
      </c>
      <c r="E106" s="25">
        <v>19433</v>
      </c>
      <c r="F106" s="99">
        <v>41845</v>
      </c>
      <c r="G106" s="26" t="s">
        <v>492</v>
      </c>
      <c r="H106" s="27">
        <v>43900641003</v>
      </c>
      <c r="I106" s="27">
        <v>108</v>
      </c>
      <c r="J106" s="28" t="s">
        <v>127</v>
      </c>
      <c r="K106" s="27">
        <v>1</v>
      </c>
      <c r="L106" s="28" t="s">
        <v>76</v>
      </c>
      <c r="M106" s="29">
        <v>355</v>
      </c>
      <c r="N106" s="30" t="s">
        <v>516</v>
      </c>
      <c r="O106" s="24" t="s">
        <v>3183</v>
      </c>
      <c r="P106" s="23" t="s">
        <v>3184</v>
      </c>
      <c r="Q106" s="24" t="s">
        <v>86</v>
      </c>
      <c r="R106" s="24" t="s">
        <v>87</v>
      </c>
      <c r="S106" s="29">
        <v>0</v>
      </c>
      <c r="T106" s="31">
        <f t="shared" si="20"/>
        <v>0</v>
      </c>
      <c r="U106" s="32">
        <f t="shared" si="19"/>
        <v>69.3</v>
      </c>
      <c r="V106" s="31"/>
      <c r="W106" s="33">
        <f t="shared" si="15"/>
        <v>69.3</v>
      </c>
      <c r="X106" s="31">
        <v>0</v>
      </c>
      <c r="Y106" s="34"/>
      <c r="Z106" s="35"/>
      <c r="AA106" s="24"/>
      <c r="AB106" s="36"/>
      <c r="AC106" s="36"/>
      <c r="AD106" s="37">
        <v>7</v>
      </c>
      <c r="AE106" s="37">
        <v>2014</v>
      </c>
      <c r="AF106" s="37" t="s">
        <v>479</v>
      </c>
      <c r="AG106" s="30"/>
      <c r="AH106" s="38">
        <v>60</v>
      </c>
      <c r="AI106" s="32">
        <v>69.3</v>
      </c>
      <c r="AJ106" s="39"/>
      <c r="AK106" s="39"/>
      <c r="AL106" s="39">
        <v>41855</v>
      </c>
      <c r="AM106" s="40" t="s">
        <v>217</v>
      </c>
      <c r="AN106" s="42" t="s">
        <v>3185</v>
      </c>
      <c r="AO106" s="43" t="s">
        <v>89</v>
      </c>
      <c r="AP106" s="42"/>
      <c r="AQ106" s="44"/>
    </row>
    <row r="107" spans="1:46" ht="22.5" customHeight="1" x14ac:dyDescent="0.2">
      <c r="A107" s="23" t="s">
        <v>99</v>
      </c>
      <c r="B107" s="23" t="s">
        <v>124</v>
      </c>
      <c r="C107" s="24" t="s">
        <v>80</v>
      </c>
      <c r="D107" s="69" t="s">
        <v>3186</v>
      </c>
      <c r="E107" s="25">
        <v>1998</v>
      </c>
      <c r="F107" s="99">
        <v>41845</v>
      </c>
      <c r="G107" s="26" t="s">
        <v>195</v>
      </c>
      <c r="H107" s="70">
        <v>57341360100</v>
      </c>
      <c r="I107" s="70">
        <v>104</v>
      </c>
      <c r="J107" s="28"/>
      <c r="K107" s="27">
        <v>1</v>
      </c>
      <c r="L107" s="28" t="s">
        <v>76</v>
      </c>
      <c r="M107" s="29">
        <v>0</v>
      </c>
      <c r="N107" s="30" t="s">
        <v>3187</v>
      </c>
      <c r="O107" s="24" t="s">
        <v>3188</v>
      </c>
      <c r="P107" s="23" t="s">
        <v>53</v>
      </c>
      <c r="Q107" s="24" t="s">
        <v>3189</v>
      </c>
      <c r="R107" s="24" t="s">
        <v>87</v>
      </c>
      <c r="S107" s="29">
        <f t="shared" ref="S107:S116" si="21">K107*M107</f>
        <v>0</v>
      </c>
      <c r="T107" s="31">
        <f t="shared" si="20"/>
        <v>0</v>
      </c>
      <c r="U107" s="32">
        <f t="shared" si="19"/>
        <v>69.3</v>
      </c>
      <c r="V107" s="31"/>
      <c r="W107" s="33">
        <f t="shared" si="15"/>
        <v>69.3</v>
      </c>
      <c r="X107" s="31">
        <v>69.3</v>
      </c>
      <c r="Y107" s="34" t="s">
        <v>3190</v>
      </c>
      <c r="Z107" s="35">
        <v>42064</v>
      </c>
      <c r="AA107" s="24"/>
      <c r="AB107" s="36"/>
      <c r="AC107" s="36"/>
      <c r="AD107" s="37">
        <v>7</v>
      </c>
      <c r="AE107" s="37">
        <v>2014</v>
      </c>
      <c r="AF107" s="37" t="s">
        <v>479</v>
      </c>
      <c r="AG107" s="30"/>
      <c r="AH107" s="38">
        <v>60</v>
      </c>
      <c r="AI107" s="32">
        <v>69.3</v>
      </c>
      <c r="AJ107" s="40"/>
      <c r="AK107" s="40"/>
      <c r="AL107" s="40"/>
      <c r="AM107" s="47" t="s">
        <v>217</v>
      </c>
      <c r="AN107" s="42"/>
      <c r="AO107" s="43" t="s">
        <v>89</v>
      </c>
      <c r="AP107" s="42"/>
      <c r="AQ107" s="44"/>
      <c r="AS107" s="116">
        <f>X107</f>
        <v>69.3</v>
      </c>
      <c r="AT107" s="168">
        <f>Z107</f>
        <v>42064</v>
      </c>
    </row>
    <row r="108" spans="1:46" ht="22.5" customHeight="1" x14ac:dyDescent="0.2">
      <c r="A108" s="23" t="s">
        <v>113</v>
      </c>
      <c r="B108" s="23" t="s">
        <v>45</v>
      </c>
      <c r="C108" s="24" t="s">
        <v>210</v>
      </c>
      <c r="D108" s="69" t="s">
        <v>3191</v>
      </c>
      <c r="E108" s="25">
        <v>17351</v>
      </c>
      <c r="F108" s="99">
        <v>41848</v>
      </c>
      <c r="G108" s="26" t="s">
        <v>116</v>
      </c>
      <c r="H108" s="70" t="s">
        <v>3192</v>
      </c>
      <c r="I108" s="70">
        <v>999</v>
      </c>
      <c r="J108" s="28"/>
      <c r="K108" s="27">
        <v>1</v>
      </c>
      <c r="L108" s="28" t="s">
        <v>76</v>
      </c>
      <c r="M108" s="29" t="s">
        <v>3193</v>
      </c>
      <c r="N108" s="30" t="s">
        <v>3194</v>
      </c>
      <c r="O108" s="24" t="s">
        <v>3195</v>
      </c>
      <c r="P108" s="23" t="s">
        <v>53</v>
      </c>
      <c r="Q108" s="24" t="s">
        <v>3196</v>
      </c>
      <c r="R108" s="24" t="s">
        <v>87</v>
      </c>
      <c r="S108" s="29">
        <v>0</v>
      </c>
      <c r="T108" s="31">
        <f t="shared" si="20"/>
        <v>0</v>
      </c>
      <c r="U108" s="32">
        <v>0</v>
      </c>
      <c r="V108" s="31"/>
      <c r="W108" s="33">
        <v>0</v>
      </c>
      <c r="X108" s="31">
        <v>0</v>
      </c>
      <c r="Y108" s="34"/>
      <c r="Z108" s="35"/>
      <c r="AA108" s="24"/>
      <c r="AB108" s="36"/>
      <c r="AC108" s="36"/>
      <c r="AD108" s="37">
        <v>7</v>
      </c>
      <c r="AE108" s="37">
        <v>2014</v>
      </c>
      <c r="AF108" s="37" t="s">
        <v>479</v>
      </c>
      <c r="AG108" s="30"/>
      <c r="AH108" s="38">
        <v>120</v>
      </c>
      <c r="AI108" s="32">
        <v>69.3</v>
      </c>
      <c r="AJ108" s="39">
        <v>41848</v>
      </c>
      <c r="AK108" s="39">
        <v>41848</v>
      </c>
      <c r="AL108" s="39">
        <v>41911</v>
      </c>
      <c r="AM108" s="39">
        <v>41911</v>
      </c>
      <c r="AN108" s="42" t="s">
        <v>3197</v>
      </c>
      <c r="AO108" s="43" t="s">
        <v>89</v>
      </c>
      <c r="AP108" s="42"/>
      <c r="AQ108" s="44"/>
    </row>
    <row r="109" spans="1:46" ht="24.75" customHeight="1" x14ac:dyDescent="0.2">
      <c r="A109" s="23" t="s">
        <v>168</v>
      </c>
      <c r="B109" s="23" t="s">
        <v>124</v>
      </c>
      <c r="C109" s="24" t="s">
        <v>46</v>
      </c>
      <c r="D109" s="24" t="s">
        <v>3198</v>
      </c>
      <c r="E109" s="25">
        <v>2390</v>
      </c>
      <c r="F109" s="99">
        <v>41849</v>
      </c>
      <c r="G109" s="26" t="s">
        <v>2277</v>
      </c>
      <c r="H109" s="27">
        <v>57126604010</v>
      </c>
      <c r="I109" s="27">
        <v>999</v>
      </c>
      <c r="J109" s="28" t="s">
        <v>49</v>
      </c>
      <c r="K109" s="27">
        <v>2</v>
      </c>
      <c r="L109" s="28" t="s">
        <v>76</v>
      </c>
      <c r="M109" s="29">
        <v>138.80000000000001</v>
      </c>
      <c r="N109" s="30" t="s">
        <v>3178</v>
      </c>
      <c r="O109" s="24" t="s">
        <v>3199</v>
      </c>
      <c r="P109" s="23" t="s">
        <v>53</v>
      </c>
      <c r="Q109" s="24" t="s">
        <v>54</v>
      </c>
      <c r="R109" s="24" t="s">
        <v>55</v>
      </c>
      <c r="S109" s="29">
        <f t="shared" si="21"/>
        <v>277.60000000000002</v>
      </c>
      <c r="T109" s="31">
        <f t="shared" si="20"/>
        <v>0</v>
      </c>
      <c r="U109" s="32">
        <f t="shared" si="19"/>
        <v>34.65</v>
      </c>
      <c r="V109" s="31"/>
      <c r="W109" s="33">
        <f t="shared" ref="W109:W154" si="22">S109+U109</f>
        <v>312.25</v>
      </c>
      <c r="X109" s="31">
        <v>416.4</v>
      </c>
      <c r="Y109" s="34" t="s">
        <v>3200</v>
      </c>
      <c r="Z109" s="35" t="s">
        <v>2929</v>
      </c>
      <c r="AA109" s="24"/>
      <c r="AB109" s="36"/>
      <c r="AC109" s="36"/>
      <c r="AD109" s="37">
        <v>7</v>
      </c>
      <c r="AE109" s="37">
        <v>2014</v>
      </c>
      <c r="AF109" s="37" t="s">
        <v>479</v>
      </c>
      <c r="AG109" s="30"/>
      <c r="AH109" s="38">
        <v>30</v>
      </c>
      <c r="AI109" s="32">
        <v>69.3</v>
      </c>
      <c r="AJ109" s="40"/>
      <c r="AK109" s="40"/>
      <c r="AL109" s="40"/>
      <c r="AM109" s="47" t="s">
        <v>217</v>
      </c>
      <c r="AN109" s="42"/>
      <c r="AO109" s="43" t="s">
        <v>89</v>
      </c>
      <c r="AP109" s="42"/>
      <c r="AQ109" s="44"/>
      <c r="AS109" s="116">
        <f>X109</f>
        <v>416.4</v>
      </c>
      <c r="AT109" s="117" t="str">
        <f>Y109</f>
        <v>920016097</v>
      </c>
    </row>
    <row r="110" spans="1:46" ht="24" customHeight="1" x14ac:dyDescent="0.2">
      <c r="A110" s="23" t="s">
        <v>60</v>
      </c>
      <c r="B110" s="23" t="s">
        <v>45</v>
      </c>
      <c r="C110" s="24" t="s">
        <v>3201</v>
      </c>
      <c r="D110" s="69" t="s">
        <v>3202</v>
      </c>
      <c r="E110" s="25">
        <v>12522</v>
      </c>
      <c r="F110" s="99">
        <v>41872</v>
      </c>
      <c r="G110" s="26" t="s">
        <v>3203</v>
      </c>
      <c r="H110" s="70">
        <v>85020004000</v>
      </c>
      <c r="I110" s="70">
        <v>999</v>
      </c>
      <c r="J110" s="28"/>
      <c r="K110" s="27">
        <v>15</v>
      </c>
      <c r="L110" s="28" t="s">
        <v>789</v>
      </c>
      <c r="M110" s="29">
        <v>32</v>
      </c>
      <c r="N110" s="30" t="s">
        <v>3204</v>
      </c>
      <c r="O110" s="24" t="s">
        <v>3205</v>
      </c>
      <c r="P110" s="23" t="s">
        <v>53</v>
      </c>
      <c r="Q110" s="24" t="s">
        <v>3206</v>
      </c>
      <c r="R110" s="24" t="s">
        <v>55</v>
      </c>
      <c r="S110" s="29">
        <f t="shared" si="21"/>
        <v>480</v>
      </c>
      <c r="T110" s="31">
        <f t="shared" si="20"/>
        <v>0</v>
      </c>
      <c r="U110" s="32">
        <f t="shared" si="19"/>
        <v>0</v>
      </c>
      <c r="V110" s="31"/>
      <c r="W110" s="33">
        <f t="shared" si="22"/>
        <v>480</v>
      </c>
      <c r="X110" s="31">
        <v>0</v>
      </c>
      <c r="Y110" s="34"/>
      <c r="Z110" s="35"/>
      <c r="AA110" s="24"/>
      <c r="AB110" s="36"/>
      <c r="AC110" s="36"/>
      <c r="AD110" s="37">
        <v>8</v>
      </c>
      <c r="AE110" s="37">
        <v>2014</v>
      </c>
      <c r="AF110" s="37" t="s">
        <v>479</v>
      </c>
      <c r="AG110" s="30"/>
      <c r="AH110" s="38">
        <v>0</v>
      </c>
      <c r="AI110" s="32">
        <v>69.3</v>
      </c>
      <c r="AJ110" s="39">
        <v>41872</v>
      </c>
      <c r="AK110" s="40">
        <v>42047</v>
      </c>
      <c r="AL110" s="40">
        <v>42047</v>
      </c>
      <c r="AM110" s="40">
        <v>42047</v>
      </c>
      <c r="AN110" s="42"/>
      <c r="AO110" s="170" t="s">
        <v>89</v>
      </c>
      <c r="AP110" s="42"/>
      <c r="AQ110" s="44"/>
    </row>
    <row r="111" spans="1:46" ht="22.5" customHeight="1" x14ac:dyDescent="0.2">
      <c r="A111" s="23" t="s">
        <v>99</v>
      </c>
      <c r="B111" s="23" t="s">
        <v>124</v>
      </c>
      <c r="C111" s="24" t="s">
        <v>80</v>
      </c>
      <c r="D111" s="69" t="s">
        <v>3207</v>
      </c>
      <c r="E111" s="25">
        <v>19425</v>
      </c>
      <c r="F111" s="99">
        <v>41873</v>
      </c>
      <c r="G111" s="26" t="s">
        <v>199</v>
      </c>
      <c r="H111" s="70">
        <v>57126890052</v>
      </c>
      <c r="I111" s="70">
        <v>118</v>
      </c>
      <c r="J111" s="28"/>
      <c r="K111" s="27">
        <v>2</v>
      </c>
      <c r="L111" s="28" t="s">
        <v>76</v>
      </c>
      <c r="M111" s="29">
        <v>283.5</v>
      </c>
      <c r="N111" s="30" t="s">
        <v>3208</v>
      </c>
      <c r="O111" s="24" t="s">
        <v>3209</v>
      </c>
      <c r="P111" s="23" t="s">
        <v>53</v>
      </c>
      <c r="Q111" s="24" t="s">
        <v>54</v>
      </c>
      <c r="R111" s="24" t="s">
        <v>55</v>
      </c>
      <c r="S111" s="29">
        <f t="shared" si="21"/>
        <v>567</v>
      </c>
      <c r="T111" s="31">
        <f t="shared" si="20"/>
        <v>0</v>
      </c>
      <c r="U111" s="32">
        <f t="shared" si="19"/>
        <v>277.2</v>
      </c>
      <c r="V111" s="31"/>
      <c r="W111" s="33">
        <f t="shared" si="22"/>
        <v>844.2</v>
      </c>
      <c r="X111" s="31">
        <v>844.2</v>
      </c>
      <c r="Y111" s="34" t="s">
        <v>3210</v>
      </c>
      <c r="Z111" s="35" t="s">
        <v>2827</v>
      </c>
      <c r="AA111" s="24"/>
      <c r="AB111" s="36"/>
      <c r="AC111" s="36"/>
      <c r="AD111" s="37">
        <v>8</v>
      </c>
      <c r="AE111" s="37">
        <v>2014</v>
      </c>
      <c r="AF111" s="37" t="s">
        <v>479</v>
      </c>
      <c r="AG111" s="30"/>
      <c r="AH111" s="38">
        <v>240</v>
      </c>
      <c r="AI111" s="32">
        <v>69.3</v>
      </c>
      <c r="AJ111" s="40"/>
      <c r="AK111" s="40"/>
      <c r="AL111" s="40"/>
      <c r="AM111" s="47" t="s">
        <v>217</v>
      </c>
      <c r="AN111" s="42"/>
      <c r="AO111" s="43" t="s">
        <v>89</v>
      </c>
      <c r="AP111" s="42"/>
      <c r="AQ111" s="45" t="s">
        <v>2677</v>
      </c>
    </row>
    <row r="112" spans="1:46" ht="12.75" x14ac:dyDescent="0.2">
      <c r="A112" s="23" t="s">
        <v>99</v>
      </c>
      <c r="B112" s="23" t="s">
        <v>124</v>
      </c>
      <c r="C112" s="24" t="s">
        <v>80</v>
      </c>
      <c r="D112" s="24" t="s">
        <v>3211</v>
      </c>
      <c r="E112" s="25">
        <v>11142</v>
      </c>
      <c r="F112" s="99">
        <v>41878</v>
      </c>
      <c r="G112" s="26" t="s">
        <v>823</v>
      </c>
      <c r="H112" s="27">
        <v>57314486001</v>
      </c>
      <c r="I112" s="27">
        <v>104</v>
      </c>
      <c r="J112" s="28" t="s">
        <v>300</v>
      </c>
      <c r="K112" s="27">
        <v>1</v>
      </c>
      <c r="L112" s="28" t="s">
        <v>76</v>
      </c>
      <c r="M112" s="29">
        <v>423.8</v>
      </c>
      <c r="N112" s="30" t="s">
        <v>3212</v>
      </c>
      <c r="O112" s="24" t="s">
        <v>3213</v>
      </c>
      <c r="P112" s="23" t="s">
        <v>53</v>
      </c>
      <c r="Q112" s="24" t="s">
        <v>86</v>
      </c>
      <c r="R112" s="24"/>
      <c r="S112" s="29">
        <v>0</v>
      </c>
      <c r="T112" s="31">
        <f t="shared" si="20"/>
        <v>0</v>
      </c>
      <c r="U112" s="32">
        <f t="shared" si="19"/>
        <v>69.3</v>
      </c>
      <c r="V112" s="31"/>
      <c r="W112" s="33">
        <f t="shared" si="22"/>
        <v>69.3</v>
      </c>
      <c r="X112" s="31">
        <v>0</v>
      </c>
      <c r="Y112" s="34"/>
      <c r="Z112" s="35"/>
      <c r="AA112" s="24"/>
      <c r="AB112" s="36"/>
      <c r="AC112" s="36"/>
      <c r="AD112" s="37">
        <v>8</v>
      </c>
      <c r="AE112" s="37">
        <v>2014</v>
      </c>
      <c r="AF112" s="37" t="s">
        <v>479</v>
      </c>
      <c r="AG112" s="30"/>
      <c r="AH112" s="38">
        <v>60</v>
      </c>
      <c r="AI112" s="32">
        <v>69.3</v>
      </c>
      <c r="AJ112" s="40"/>
      <c r="AK112" s="40"/>
      <c r="AL112" s="40"/>
      <c r="AM112" s="47" t="s">
        <v>217</v>
      </c>
      <c r="AN112" s="42"/>
      <c r="AO112" s="43" t="s">
        <v>89</v>
      </c>
      <c r="AP112" s="42">
        <v>35</v>
      </c>
      <c r="AQ112" s="44"/>
      <c r="AR112" s="45" t="s">
        <v>59</v>
      </c>
      <c r="AT112" s="95" t="s">
        <v>2982</v>
      </c>
    </row>
    <row r="113" spans="1:49" ht="12.75" x14ac:dyDescent="0.2">
      <c r="A113" s="23" t="s">
        <v>466</v>
      </c>
      <c r="B113" s="23" t="s">
        <v>61</v>
      </c>
      <c r="C113" s="24" t="s">
        <v>847</v>
      </c>
      <c r="D113" s="24" t="s">
        <v>3214</v>
      </c>
      <c r="E113" s="25">
        <v>19970</v>
      </c>
      <c r="F113" s="99">
        <v>41886</v>
      </c>
      <c r="G113" s="26" t="s">
        <v>1577</v>
      </c>
      <c r="H113" s="27">
        <v>57205559002</v>
      </c>
      <c r="I113" s="27">
        <v>121</v>
      </c>
      <c r="J113" s="28" t="s">
        <v>3215</v>
      </c>
      <c r="K113" s="27">
        <v>363</v>
      </c>
      <c r="L113" s="28" t="s">
        <v>66</v>
      </c>
      <c r="M113" s="29">
        <v>13.69</v>
      </c>
      <c r="N113" s="30" t="s">
        <v>3216</v>
      </c>
      <c r="O113" s="24" t="s">
        <v>3217</v>
      </c>
      <c r="P113" s="23" t="s">
        <v>69</v>
      </c>
      <c r="Q113" s="24" t="s">
        <v>54</v>
      </c>
      <c r="R113" s="24" t="s">
        <v>55</v>
      </c>
      <c r="S113" s="29">
        <f t="shared" si="21"/>
        <v>4969.47</v>
      </c>
      <c r="T113" s="31">
        <f t="shared" si="20"/>
        <v>0</v>
      </c>
      <c r="U113" s="32">
        <f t="shared" si="19"/>
        <v>2741.97</v>
      </c>
      <c r="V113" s="31"/>
      <c r="W113" s="33">
        <f t="shared" si="22"/>
        <v>7711.4400000000005</v>
      </c>
      <c r="X113" s="31">
        <v>7715.56</v>
      </c>
      <c r="Y113" s="34" t="s">
        <v>3218</v>
      </c>
      <c r="Z113" s="35">
        <v>42064</v>
      </c>
      <c r="AA113" s="24" t="s">
        <v>3219</v>
      </c>
      <c r="AB113" s="36"/>
      <c r="AC113" s="36"/>
      <c r="AD113" s="37">
        <v>9</v>
      </c>
      <c r="AE113" s="37">
        <v>2014</v>
      </c>
      <c r="AF113" s="37" t="s">
        <v>479</v>
      </c>
      <c r="AG113" s="30"/>
      <c r="AH113" s="38">
        <v>2374</v>
      </c>
      <c r="AI113" s="32">
        <v>69.3</v>
      </c>
      <c r="AJ113" s="46"/>
      <c r="AK113" s="46"/>
      <c r="AL113" s="46"/>
      <c r="AM113" s="41"/>
      <c r="AN113" s="42"/>
      <c r="AO113" s="43" t="s">
        <v>89</v>
      </c>
      <c r="AP113" s="42">
        <v>36</v>
      </c>
      <c r="AQ113" s="44"/>
      <c r="AR113" s="45" t="s">
        <v>71</v>
      </c>
      <c r="AS113" s="45">
        <v>7715.56</v>
      </c>
      <c r="AT113" s="91" t="s">
        <v>3218</v>
      </c>
    </row>
    <row r="114" spans="1:49" ht="33.75" x14ac:dyDescent="0.2">
      <c r="A114" s="23" t="s">
        <v>44</v>
      </c>
      <c r="B114" s="23" t="s">
        <v>124</v>
      </c>
      <c r="C114" s="24" t="s">
        <v>80</v>
      </c>
      <c r="D114" s="69" t="s">
        <v>3220</v>
      </c>
      <c r="E114" s="25">
        <v>19425</v>
      </c>
      <c r="F114" s="99">
        <v>41890</v>
      </c>
      <c r="G114" s="26" t="s">
        <v>199</v>
      </c>
      <c r="H114" s="70">
        <v>57126884053</v>
      </c>
      <c r="I114" s="70">
        <v>119</v>
      </c>
      <c r="J114" s="28"/>
      <c r="K114" s="27">
        <v>2</v>
      </c>
      <c r="L114" s="28" t="s">
        <v>76</v>
      </c>
      <c r="M114" s="29">
        <v>0</v>
      </c>
      <c r="N114" s="30" t="s">
        <v>3221</v>
      </c>
      <c r="O114" s="24" t="s">
        <v>3222</v>
      </c>
      <c r="P114" s="23" t="s">
        <v>53</v>
      </c>
      <c r="Q114" s="24" t="s">
        <v>3223</v>
      </c>
      <c r="R114" s="24" t="s">
        <v>87</v>
      </c>
      <c r="S114" s="29">
        <f t="shared" si="21"/>
        <v>0</v>
      </c>
      <c r="T114" s="31">
        <f t="shared" si="20"/>
        <v>120</v>
      </c>
      <c r="U114" s="32">
        <f t="shared" si="19"/>
        <v>138.6</v>
      </c>
      <c r="V114" s="31"/>
      <c r="W114" s="33">
        <f t="shared" si="22"/>
        <v>138.6</v>
      </c>
      <c r="X114" s="31">
        <v>138.6</v>
      </c>
      <c r="Y114" s="34" t="s">
        <v>3210</v>
      </c>
      <c r="Z114" s="35" t="s">
        <v>2827</v>
      </c>
      <c r="AA114" s="24"/>
      <c r="AB114" s="36"/>
      <c r="AC114" s="36"/>
      <c r="AD114" s="37">
        <v>9</v>
      </c>
      <c r="AE114" s="37">
        <v>2014</v>
      </c>
      <c r="AF114" s="37" t="s">
        <v>479</v>
      </c>
      <c r="AG114" s="30">
        <v>120</v>
      </c>
      <c r="AH114" s="38">
        <v>120</v>
      </c>
      <c r="AI114" s="32">
        <v>69.3</v>
      </c>
      <c r="AJ114" s="40"/>
      <c r="AK114" s="40"/>
      <c r="AL114" s="40"/>
      <c r="AM114" s="47" t="s">
        <v>217</v>
      </c>
      <c r="AN114" s="42"/>
      <c r="AO114" s="43" t="s">
        <v>89</v>
      </c>
      <c r="AP114" s="42">
        <v>37</v>
      </c>
      <c r="AQ114" s="45" t="s">
        <v>2677</v>
      </c>
      <c r="AT114" s="95" t="s">
        <v>2982</v>
      </c>
    </row>
    <row r="115" spans="1:49" ht="22.5" x14ac:dyDescent="0.2">
      <c r="A115" s="23" t="s">
        <v>466</v>
      </c>
      <c r="B115" s="23" t="s">
        <v>45</v>
      </c>
      <c r="C115" s="24" t="s">
        <v>467</v>
      </c>
      <c r="D115" s="24" t="s">
        <v>3224</v>
      </c>
      <c r="E115" s="25">
        <v>21507</v>
      </c>
      <c r="F115" s="99">
        <v>41893</v>
      </c>
      <c r="G115" s="26" t="s">
        <v>1269</v>
      </c>
      <c r="H115" s="27">
        <v>24010987001</v>
      </c>
      <c r="I115" s="27">
        <v>0</v>
      </c>
      <c r="J115" s="28" t="s">
        <v>470</v>
      </c>
      <c r="K115" s="27">
        <v>1</v>
      </c>
      <c r="L115" s="28" t="s">
        <v>66</v>
      </c>
      <c r="M115" s="29">
        <v>644.16999999999996</v>
      </c>
      <c r="N115" s="30" t="s">
        <v>3225</v>
      </c>
      <c r="O115" s="24" t="s">
        <v>3226</v>
      </c>
      <c r="P115" s="23" t="s">
        <v>53</v>
      </c>
      <c r="Q115" s="24" t="s">
        <v>54</v>
      </c>
      <c r="R115" s="24" t="s">
        <v>55</v>
      </c>
      <c r="S115" s="29">
        <f t="shared" si="21"/>
        <v>644.16999999999996</v>
      </c>
      <c r="T115" s="31">
        <f t="shared" si="20"/>
        <v>0</v>
      </c>
      <c r="U115" s="32">
        <f t="shared" si="19"/>
        <v>0</v>
      </c>
      <c r="V115" s="31"/>
      <c r="W115" s="33">
        <f t="shared" si="22"/>
        <v>644.16999999999996</v>
      </c>
      <c r="X115" s="31">
        <v>1428.74</v>
      </c>
      <c r="Y115" s="34">
        <v>44277768</v>
      </c>
      <c r="Z115" s="35" t="s">
        <v>2827</v>
      </c>
      <c r="AA115" s="24" t="s">
        <v>3227</v>
      </c>
      <c r="AB115" s="36"/>
      <c r="AC115" s="36"/>
      <c r="AD115" s="37">
        <v>9</v>
      </c>
      <c r="AE115" s="37">
        <v>2014</v>
      </c>
      <c r="AF115" s="37" t="s">
        <v>479</v>
      </c>
      <c r="AG115" s="30"/>
      <c r="AH115" s="38">
        <v>0</v>
      </c>
      <c r="AI115" s="32">
        <v>69.3</v>
      </c>
      <c r="AJ115" s="39">
        <v>41893</v>
      </c>
      <c r="AK115" s="39">
        <v>41893</v>
      </c>
      <c r="AL115" s="39">
        <v>41905</v>
      </c>
      <c r="AM115" s="39">
        <v>41905</v>
      </c>
      <c r="AN115" s="42"/>
      <c r="AO115" s="43" t="s">
        <v>89</v>
      </c>
      <c r="AP115" s="42">
        <v>37</v>
      </c>
      <c r="AQ115" s="44"/>
      <c r="AR115" s="45" t="s">
        <v>71</v>
      </c>
      <c r="AT115" s="95" t="s">
        <v>1036</v>
      </c>
    </row>
    <row r="116" spans="1:49" ht="12.75" x14ac:dyDescent="0.2">
      <c r="A116" s="23" t="s">
        <v>136</v>
      </c>
      <c r="B116" s="23" t="s">
        <v>45</v>
      </c>
      <c r="C116" s="24" t="s">
        <v>210</v>
      </c>
      <c r="D116" s="24" t="s">
        <v>3228</v>
      </c>
      <c r="E116" s="25">
        <v>3579</v>
      </c>
      <c r="F116" s="99">
        <v>41893</v>
      </c>
      <c r="G116" s="26" t="s">
        <v>2096</v>
      </c>
      <c r="H116" s="27">
        <v>70420438004</v>
      </c>
      <c r="I116" s="27">
        <v>0</v>
      </c>
      <c r="J116" s="28" t="s">
        <v>2942</v>
      </c>
      <c r="K116" s="27">
        <v>1</v>
      </c>
      <c r="L116" s="28" t="s">
        <v>66</v>
      </c>
      <c r="M116" s="29">
        <v>571</v>
      </c>
      <c r="N116" s="30" t="s">
        <v>3229</v>
      </c>
      <c r="O116" s="24" t="s">
        <v>3230</v>
      </c>
      <c r="P116" s="23" t="s">
        <v>53</v>
      </c>
      <c r="Q116" s="24" t="s">
        <v>54</v>
      </c>
      <c r="R116" s="24" t="s">
        <v>55</v>
      </c>
      <c r="S116" s="29">
        <f t="shared" si="21"/>
        <v>571</v>
      </c>
      <c r="T116" s="31" t="s">
        <v>3231</v>
      </c>
      <c r="U116" s="32">
        <f t="shared" si="19"/>
        <v>51.975000000000001</v>
      </c>
      <c r="V116" s="31"/>
      <c r="W116" s="33">
        <f t="shared" si="22"/>
        <v>622.97500000000002</v>
      </c>
      <c r="X116" s="31">
        <v>554.51</v>
      </c>
      <c r="Y116" s="34" t="s">
        <v>3232</v>
      </c>
      <c r="Z116" s="35">
        <v>42069</v>
      </c>
      <c r="AA116" s="24" t="s">
        <v>3233</v>
      </c>
      <c r="AB116" s="36"/>
      <c r="AC116" s="36"/>
      <c r="AD116" s="37">
        <v>9</v>
      </c>
      <c r="AE116" s="37">
        <v>2014</v>
      </c>
      <c r="AF116" s="37" t="s">
        <v>479</v>
      </c>
      <c r="AG116" s="30"/>
      <c r="AH116" s="38">
        <v>45</v>
      </c>
      <c r="AI116" s="32">
        <v>69.3</v>
      </c>
      <c r="AJ116" s="39" t="s">
        <v>3234</v>
      </c>
      <c r="AK116" s="39">
        <v>41899</v>
      </c>
      <c r="AL116" s="40">
        <v>41990</v>
      </c>
      <c r="AM116" s="40">
        <v>41990</v>
      </c>
      <c r="AN116" s="42"/>
      <c r="AO116" s="43" t="s">
        <v>89</v>
      </c>
      <c r="AP116" s="42">
        <v>37</v>
      </c>
      <c r="AQ116" s="44"/>
      <c r="AR116" s="45" t="s">
        <v>71</v>
      </c>
    </row>
    <row r="117" spans="1:49" ht="12.75" x14ac:dyDescent="0.2">
      <c r="A117" s="23" t="s">
        <v>168</v>
      </c>
      <c r="B117" s="23" t="s">
        <v>124</v>
      </c>
      <c r="C117" s="24" t="s">
        <v>80</v>
      </c>
      <c r="D117" s="24" t="s">
        <v>3235</v>
      </c>
      <c r="E117" s="25">
        <v>1998</v>
      </c>
      <c r="F117" s="99">
        <v>41897</v>
      </c>
      <c r="G117" s="26" t="s">
        <v>195</v>
      </c>
      <c r="H117" s="27">
        <v>5120424051</v>
      </c>
      <c r="I117" s="27">
        <v>101</v>
      </c>
      <c r="J117" s="28" t="s">
        <v>83</v>
      </c>
      <c r="K117" s="27">
        <v>3</v>
      </c>
      <c r="L117" s="28" t="s">
        <v>76</v>
      </c>
      <c r="M117" s="29">
        <v>831.32</v>
      </c>
      <c r="N117" s="30" t="s">
        <v>196</v>
      </c>
      <c r="O117" s="24" t="s">
        <v>3236</v>
      </c>
      <c r="P117" s="23" t="s">
        <v>53</v>
      </c>
      <c r="Q117" s="24" t="s">
        <v>86</v>
      </c>
      <c r="R117" s="24"/>
      <c r="S117" s="29">
        <v>0</v>
      </c>
      <c r="T117" s="31">
        <v>0</v>
      </c>
      <c r="U117" s="32">
        <f t="shared" si="19"/>
        <v>69.3</v>
      </c>
      <c r="V117" s="31" t="s">
        <v>350</v>
      </c>
      <c r="W117" s="33">
        <f t="shared" si="22"/>
        <v>69.3</v>
      </c>
      <c r="X117" s="31">
        <v>69.3</v>
      </c>
      <c r="Y117" s="34" t="s">
        <v>3237</v>
      </c>
      <c r="Z117" s="35">
        <v>41921</v>
      </c>
      <c r="AA117" s="24"/>
      <c r="AB117" s="36"/>
      <c r="AC117" s="36"/>
      <c r="AD117" s="37">
        <v>9</v>
      </c>
      <c r="AE117" s="37">
        <v>2014</v>
      </c>
      <c r="AF117" s="37" t="s">
        <v>479</v>
      </c>
      <c r="AG117" s="30"/>
      <c r="AH117" s="38">
        <v>60</v>
      </c>
      <c r="AI117" s="32">
        <v>69.3</v>
      </c>
      <c r="AJ117" s="39"/>
      <c r="AK117" s="39"/>
      <c r="AL117" s="39"/>
      <c r="AM117" s="48" t="s">
        <v>217</v>
      </c>
      <c r="AN117" s="42" t="s">
        <v>3238</v>
      </c>
      <c r="AO117" s="171" t="s">
        <v>89</v>
      </c>
      <c r="AP117" s="42">
        <v>38</v>
      </c>
      <c r="AQ117" s="44"/>
      <c r="AR117" s="45" t="s">
        <v>59</v>
      </c>
      <c r="AS117" s="116">
        <f>X117</f>
        <v>69.3</v>
      </c>
      <c r="AT117" s="117" t="str">
        <f>Y117</f>
        <v>014747</v>
      </c>
    </row>
    <row r="118" spans="1:49" ht="12.75" x14ac:dyDescent="0.2">
      <c r="A118" s="23" t="s">
        <v>60</v>
      </c>
      <c r="B118" s="23" t="s">
        <v>124</v>
      </c>
      <c r="C118" s="24" t="s">
        <v>145</v>
      </c>
      <c r="D118" s="24" t="s">
        <v>3239</v>
      </c>
      <c r="E118" s="25">
        <v>3513</v>
      </c>
      <c r="F118" s="99">
        <v>41897</v>
      </c>
      <c r="G118" s="26" t="s">
        <v>147</v>
      </c>
      <c r="H118" s="27">
        <v>17170031005</v>
      </c>
      <c r="I118" s="27">
        <v>105</v>
      </c>
      <c r="J118" s="28" t="s">
        <v>148</v>
      </c>
      <c r="K118" s="27">
        <v>10</v>
      </c>
      <c r="L118" s="28" t="s">
        <v>76</v>
      </c>
      <c r="M118" s="29">
        <v>1.87</v>
      </c>
      <c r="N118" s="30" t="s">
        <v>3240</v>
      </c>
      <c r="O118" s="24" t="s">
        <v>3241</v>
      </c>
      <c r="P118" s="23" t="s">
        <v>3242</v>
      </c>
      <c r="Q118" s="24" t="s">
        <v>54</v>
      </c>
      <c r="R118" s="24" t="s">
        <v>55</v>
      </c>
      <c r="S118" s="29">
        <f t="shared" ref="S118:S130" si="23">K118*M118</f>
        <v>18.700000000000003</v>
      </c>
      <c r="T118" s="31">
        <f>AG118</f>
        <v>0</v>
      </c>
      <c r="U118" s="32">
        <f t="shared" si="19"/>
        <v>0</v>
      </c>
      <c r="V118" s="31"/>
      <c r="W118" s="33">
        <f t="shared" si="22"/>
        <v>18.700000000000003</v>
      </c>
      <c r="X118" s="31">
        <v>18.700000000000003</v>
      </c>
      <c r="Y118" s="34" t="s">
        <v>2875</v>
      </c>
      <c r="Z118" s="35"/>
      <c r="AA118" s="24"/>
      <c r="AB118" s="36"/>
      <c r="AC118" s="36"/>
      <c r="AD118" s="37">
        <v>9</v>
      </c>
      <c r="AE118" s="37">
        <v>2014</v>
      </c>
      <c r="AF118" s="37" t="s">
        <v>479</v>
      </c>
      <c r="AG118" s="30"/>
      <c r="AH118" s="38">
        <v>0</v>
      </c>
      <c r="AI118" s="32">
        <v>69.3</v>
      </c>
      <c r="AJ118" s="40"/>
      <c r="AK118" s="40"/>
      <c r="AL118" s="40"/>
      <c r="AM118" s="47"/>
      <c r="AN118" s="42"/>
      <c r="AO118" s="43" t="s">
        <v>89</v>
      </c>
      <c r="AP118" s="42">
        <v>38</v>
      </c>
      <c r="AQ118" s="150"/>
      <c r="AR118" s="42" t="s">
        <v>59</v>
      </c>
      <c r="AS118" s="116">
        <v>18.700000000000003</v>
      </c>
      <c r="AT118" s="95" t="s">
        <v>2878</v>
      </c>
    </row>
    <row r="119" spans="1:49" s="45" customFormat="1" ht="12.75" x14ac:dyDescent="0.2">
      <c r="A119" s="151" t="s">
        <v>2786</v>
      </c>
      <c r="B119" s="151" t="s">
        <v>124</v>
      </c>
      <c r="C119" s="81" t="s">
        <v>80</v>
      </c>
      <c r="D119" s="81" t="s">
        <v>3106</v>
      </c>
      <c r="E119" s="172">
        <v>1888</v>
      </c>
      <c r="F119" s="153">
        <v>41899</v>
      </c>
      <c r="G119" s="154" t="s">
        <v>602</v>
      </c>
      <c r="H119" s="82">
        <v>57210717001</v>
      </c>
      <c r="I119" s="82">
        <v>118</v>
      </c>
      <c r="J119" s="155" t="s">
        <v>300</v>
      </c>
      <c r="K119" s="82">
        <v>3</v>
      </c>
      <c r="L119" s="155" t="s">
        <v>76</v>
      </c>
      <c r="M119" s="156">
        <v>26.19</v>
      </c>
      <c r="N119" s="157" t="s">
        <v>3243</v>
      </c>
      <c r="O119" s="81" t="s">
        <v>3244</v>
      </c>
      <c r="P119" s="151" t="s">
        <v>53</v>
      </c>
      <c r="Q119" s="81" t="s">
        <v>86</v>
      </c>
      <c r="R119" s="81" t="s">
        <v>87</v>
      </c>
      <c r="S119" s="156">
        <v>0</v>
      </c>
      <c r="T119" s="159">
        <f>AG119</f>
        <v>0</v>
      </c>
      <c r="U119" s="82">
        <f t="shared" si="19"/>
        <v>34.65</v>
      </c>
      <c r="V119" s="159"/>
      <c r="W119" s="160">
        <f t="shared" si="22"/>
        <v>34.65</v>
      </c>
      <c r="X119" s="159">
        <v>0</v>
      </c>
      <c r="Y119" s="161"/>
      <c r="Z119" s="162"/>
      <c r="AA119" s="81"/>
      <c r="AB119" s="163"/>
      <c r="AC119" s="163"/>
      <c r="AD119" s="37">
        <v>9</v>
      </c>
      <c r="AE119" s="37">
        <v>2014</v>
      </c>
      <c r="AF119" s="37" t="s">
        <v>479</v>
      </c>
      <c r="AG119" s="37"/>
      <c r="AH119" s="81">
        <v>30</v>
      </c>
      <c r="AI119" s="81">
        <v>69.3</v>
      </c>
      <c r="AJ119" s="40"/>
      <c r="AK119" s="40"/>
      <c r="AL119" s="40"/>
      <c r="AM119" s="47"/>
      <c r="AN119" s="42"/>
      <c r="AO119" s="43" t="s">
        <v>89</v>
      </c>
      <c r="AP119" s="42">
        <v>38</v>
      </c>
      <c r="AR119" s="45" t="s">
        <v>59</v>
      </c>
      <c r="AT119" s="164"/>
      <c r="AU119" s="49"/>
      <c r="AV119" s="49"/>
      <c r="AW119" s="49"/>
    </row>
    <row r="120" spans="1:49" ht="12.75" x14ac:dyDescent="0.2">
      <c r="A120" s="23" t="s">
        <v>136</v>
      </c>
      <c r="B120" s="23" t="s">
        <v>124</v>
      </c>
      <c r="C120" s="24" t="s">
        <v>80</v>
      </c>
      <c r="D120" s="24" t="s">
        <v>3245</v>
      </c>
      <c r="E120" s="25">
        <v>21483</v>
      </c>
      <c r="F120" s="99">
        <v>41899</v>
      </c>
      <c r="G120" s="26" t="s">
        <v>2736</v>
      </c>
      <c r="H120" s="27">
        <v>57213019001</v>
      </c>
      <c r="I120" s="27">
        <v>999</v>
      </c>
      <c r="J120" s="28" t="s">
        <v>2999</v>
      </c>
      <c r="K120" s="27">
        <v>1</v>
      </c>
      <c r="L120" s="28" t="s">
        <v>66</v>
      </c>
      <c r="M120" s="29">
        <v>74.02</v>
      </c>
      <c r="N120" s="30" t="s">
        <v>3000</v>
      </c>
      <c r="O120" s="24" t="s">
        <v>3246</v>
      </c>
      <c r="P120" s="23" t="s">
        <v>53</v>
      </c>
      <c r="Q120" s="24" t="s">
        <v>54</v>
      </c>
      <c r="R120" s="24" t="s">
        <v>55</v>
      </c>
      <c r="S120" s="29">
        <f t="shared" si="23"/>
        <v>74.02</v>
      </c>
      <c r="T120" s="31">
        <f>AG120</f>
        <v>0</v>
      </c>
      <c r="U120" s="32">
        <f t="shared" si="19"/>
        <v>0</v>
      </c>
      <c r="V120" s="31"/>
      <c r="W120" s="33">
        <f t="shared" si="22"/>
        <v>74.02</v>
      </c>
      <c r="X120" s="31">
        <v>0</v>
      </c>
      <c r="Y120" s="34"/>
      <c r="Z120" s="35"/>
      <c r="AA120" s="24" t="s">
        <v>3247</v>
      </c>
      <c r="AB120" s="36"/>
      <c r="AC120" s="36"/>
      <c r="AD120" s="37">
        <v>9</v>
      </c>
      <c r="AE120" s="37">
        <v>2014</v>
      </c>
      <c r="AF120" s="37" t="s">
        <v>479</v>
      </c>
      <c r="AG120" s="30"/>
      <c r="AH120" s="38">
        <v>0</v>
      </c>
      <c r="AI120" s="32">
        <v>69.3</v>
      </c>
      <c r="AJ120" s="40"/>
      <c r="AK120" s="40"/>
      <c r="AL120" s="40"/>
      <c r="AM120" s="47"/>
      <c r="AN120" s="42"/>
      <c r="AO120" s="43" t="s">
        <v>89</v>
      </c>
      <c r="AP120" s="42">
        <v>38</v>
      </c>
      <c r="AQ120" s="165"/>
      <c r="AR120" s="166" t="s">
        <v>71</v>
      </c>
      <c r="AS120" s="166"/>
      <c r="AT120" s="95" t="s">
        <v>2982</v>
      </c>
    </row>
    <row r="121" spans="1:49" ht="22.5" x14ac:dyDescent="0.2">
      <c r="A121" s="23" t="s">
        <v>305</v>
      </c>
      <c r="B121" s="23" t="s">
        <v>124</v>
      </c>
      <c r="C121" s="24" t="s">
        <v>72</v>
      </c>
      <c r="D121" s="24" t="s">
        <v>3248</v>
      </c>
      <c r="E121" s="25">
        <v>1284</v>
      </c>
      <c r="F121" s="99">
        <v>41899</v>
      </c>
      <c r="G121" s="26" t="s">
        <v>307</v>
      </c>
      <c r="H121" s="27">
        <v>19020207010</v>
      </c>
      <c r="I121" s="27">
        <v>0</v>
      </c>
      <c r="J121" s="28" t="s">
        <v>2803</v>
      </c>
      <c r="K121" s="27">
        <v>200</v>
      </c>
      <c r="L121" s="28" t="s">
        <v>50</v>
      </c>
      <c r="M121" s="29">
        <v>2.63</v>
      </c>
      <c r="N121" s="30" t="s">
        <v>2804</v>
      </c>
      <c r="O121" s="24" t="s">
        <v>3249</v>
      </c>
      <c r="P121" s="23" t="s">
        <v>53</v>
      </c>
      <c r="Q121" s="24" t="s">
        <v>54</v>
      </c>
      <c r="R121" s="24" t="s">
        <v>55</v>
      </c>
      <c r="S121" s="29">
        <f t="shared" si="23"/>
        <v>526</v>
      </c>
      <c r="T121" s="31">
        <f>AG121</f>
        <v>0</v>
      </c>
      <c r="U121" s="32">
        <f t="shared" si="19"/>
        <v>34.65</v>
      </c>
      <c r="V121" s="31"/>
      <c r="W121" s="33">
        <f t="shared" si="22"/>
        <v>560.65</v>
      </c>
      <c r="X121" s="31">
        <v>403.9</v>
      </c>
      <c r="Y121" s="34">
        <v>94662832</v>
      </c>
      <c r="Z121" s="35" t="s">
        <v>2929</v>
      </c>
      <c r="AA121" s="24" t="s">
        <v>3250</v>
      </c>
      <c r="AB121" s="36"/>
      <c r="AC121" s="36"/>
      <c r="AD121" s="37">
        <v>9</v>
      </c>
      <c r="AE121" s="37">
        <v>2014</v>
      </c>
      <c r="AF121" s="37" t="s">
        <v>479</v>
      </c>
      <c r="AG121" s="30"/>
      <c r="AH121" s="38">
        <v>30</v>
      </c>
      <c r="AI121" s="32">
        <v>69.3</v>
      </c>
      <c r="AJ121" s="40"/>
      <c r="AK121" s="40"/>
      <c r="AL121" s="40"/>
      <c r="AM121" s="47"/>
      <c r="AN121" s="42"/>
      <c r="AO121" s="43" t="s">
        <v>89</v>
      </c>
      <c r="AP121" s="42">
        <v>38</v>
      </c>
      <c r="AQ121" s="44"/>
      <c r="AR121" s="45" t="s">
        <v>71</v>
      </c>
      <c r="AS121" s="166">
        <v>403.9</v>
      </c>
      <c r="AT121" s="95">
        <v>94662832</v>
      </c>
    </row>
    <row r="122" spans="1:49" ht="22.5" x14ac:dyDescent="0.2">
      <c r="A122" s="23" t="s">
        <v>3251</v>
      </c>
      <c r="B122" s="23" t="s">
        <v>124</v>
      </c>
      <c r="C122" s="24" t="s">
        <v>542</v>
      </c>
      <c r="D122" s="69" t="s">
        <v>3252</v>
      </c>
      <c r="E122" s="25">
        <v>1670</v>
      </c>
      <c r="F122" s="99">
        <v>41899</v>
      </c>
      <c r="G122" s="26" t="s">
        <v>551</v>
      </c>
      <c r="H122" s="70">
        <v>57021499100</v>
      </c>
      <c r="I122" s="70">
        <v>999</v>
      </c>
      <c r="J122" s="28"/>
      <c r="K122" s="27">
        <v>1</v>
      </c>
      <c r="L122" s="28" t="s">
        <v>76</v>
      </c>
      <c r="M122" s="29" t="s">
        <v>3253</v>
      </c>
      <c r="N122" s="30" t="s">
        <v>3254</v>
      </c>
      <c r="O122" s="24" t="s">
        <v>3255</v>
      </c>
      <c r="P122" s="23" t="s">
        <v>53</v>
      </c>
      <c r="Q122" s="24" t="s">
        <v>3256</v>
      </c>
      <c r="R122" s="24" t="s">
        <v>87</v>
      </c>
      <c r="S122" s="29">
        <f t="shared" si="23"/>
        <v>2616.0300000000002</v>
      </c>
      <c r="T122" s="31" t="s">
        <v>3253</v>
      </c>
      <c r="U122" s="32">
        <f t="shared" si="19"/>
        <v>0</v>
      </c>
      <c r="V122" s="31"/>
      <c r="W122" s="33">
        <f t="shared" si="22"/>
        <v>2616.0300000000002</v>
      </c>
      <c r="X122" s="31">
        <v>2616.0300000000002</v>
      </c>
      <c r="Y122" s="34" t="s">
        <v>3257</v>
      </c>
      <c r="Z122" s="35">
        <v>41956</v>
      </c>
      <c r="AA122" s="24"/>
      <c r="AB122" s="36"/>
      <c r="AC122" s="36"/>
      <c r="AD122" s="37">
        <v>9</v>
      </c>
      <c r="AE122" s="37">
        <v>2014</v>
      </c>
      <c r="AF122" s="37" t="s">
        <v>479</v>
      </c>
      <c r="AG122" s="30"/>
      <c r="AH122" s="38">
        <v>0</v>
      </c>
      <c r="AI122" s="32">
        <v>69.3</v>
      </c>
      <c r="AJ122" s="40"/>
      <c r="AK122" s="40"/>
      <c r="AL122" s="40"/>
      <c r="AM122" s="47" t="s">
        <v>217</v>
      </c>
      <c r="AN122" s="42"/>
      <c r="AO122" s="43" t="s">
        <v>89</v>
      </c>
      <c r="AP122" s="42">
        <v>38</v>
      </c>
      <c r="AQ122" s="44"/>
      <c r="AS122" s="116">
        <f>X122</f>
        <v>2616.0300000000002</v>
      </c>
      <c r="AT122" s="117" t="str">
        <f>Y122</f>
        <v>AV030615</v>
      </c>
    </row>
    <row r="123" spans="1:49" ht="18.75" customHeight="1" x14ac:dyDescent="0.2">
      <c r="A123" s="23" t="s">
        <v>99</v>
      </c>
      <c r="B123" s="23" t="s">
        <v>61</v>
      </c>
      <c r="C123" s="24" t="s">
        <v>210</v>
      </c>
      <c r="D123" s="24" t="s">
        <v>3258</v>
      </c>
      <c r="E123" s="25">
        <v>3533</v>
      </c>
      <c r="F123" s="99">
        <v>41900</v>
      </c>
      <c r="G123" s="26" t="s">
        <v>878</v>
      </c>
      <c r="H123" s="27">
        <v>57218920001</v>
      </c>
      <c r="I123" s="27">
        <v>119</v>
      </c>
      <c r="J123" s="28" t="s">
        <v>879</v>
      </c>
      <c r="K123" s="27">
        <v>1</v>
      </c>
      <c r="L123" s="28" t="s">
        <v>76</v>
      </c>
      <c r="M123" s="29">
        <v>268.79000000000002</v>
      </c>
      <c r="N123" s="30" t="s">
        <v>2861</v>
      </c>
      <c r="O123" s="24" t="s">
        <v>3259</v>
      </c>
      <c r="P123" s="23" t="s">
        <v>53</v>
      </c>
      <c r="Q123" s="24" t="s">
        <v>54</v>
      </c>
      <c r="R123" s="24" t="s">
        <v>55</v>
      </c>
      <c r="S123" s="29">
        <f t="shared" si="23"/>
        <v>268.79000000000002</v>
      </c>
      <c r="T123" s="31">
        <f t="shared" ref="T123:T148" si="24">AG123</f>
        <v>0</v>
      </c>
      <c r="U123" s="32">
        <f t="shared" si="19"/>
        <v>0</v>
      </c>
      <c r="V123" s="31"/>
      <c r="W123" s="33">
        <f t="shared" si="22"/>
        <v>268.79000000000002</v>
      </c>
      <c r="X123" s="31">
        <v>268.79000000000002</v>
      </c>
      <c r="Y123" s="34" t="s">
        <v>3260</v>
      </c>
      <c r="Z123" s="35">
        <v>42125</v>
      </c>
      <c r="AA123" s="24"/>
      <c r="AB123" s="36"/>
      <c r="AC123" s="36"/>
      <c r="AD123" s="37">
        <v>9</v>
      </c>
      <c r="AE123" s="37">
        <v>2014</v>
      </c>
      <c r="AF123" s="37" t="s">
        <v>479</v>
      </c>
      <c r="AG123" s="30"/>
      <c r="AH123" s="38">
        <v>0</v>
      </c>
      <c r="AI123" s="32">
        <v>69.3</v>
      </c>
      <c r="AJ123" s="46"/>
      <c r="AK123" s="46"/>
      <c r="AL123" s="46"/>
      <c r="AM123" s="41"/>
      <c r="AN123" s="42"/>
      <c r="AO123" s="43" t="s">
        <v>89</v>
      </c>
      <c r="AP123" s="42">
        <v>38</v>
      </c>
      <c r="AQ123" s="44"/>
      <c r="AR123" s="45" t="s">
        <v>59</v>
      </c>
    </row>
    <row r="124" spans="1:49" ht="12.75" x14ac:dyDescent="0.2">
      <c r="A124" s="23" t="s">
        <v>99</v>
      </c>
      <c r="B124" s="23" t="s">
        <v>61</v>
      </c>
      <c r="C124" s="24" t="s">
        <v>210</v>
      </c>
      <c r="D124" s="173" t="s">
        <v>3261</v>
      </c>
      <c r="E124" s="25">
        <v>21516</v>
      </c>
      <c r="F124" s="99">
        <v>41900</v>
      </c>
      <c r="G124" s="26" t="s">
        <v>163</v>
      </c>
      <c r="H124" s="70" t="s">
        <v>3262</v>
      </c>
      <c r="I124" s="70">
        <v>999</v>
      </c>
      <c r="J124" s="28"/>
      <c r="K124" s="27">
        <v>1</v>
      </c>
      <c r="L124" s="28" t="s">
        <v>76</v>
      </c>
      <c r="M124" s="29" t="s">
        <v>3263</v>
      </c>
      <c r="N124" s="30" t="s">
        <v>3264</v>
      </c>
      <c r="O124" s="24" t="s">
        <v>3265</v>
      </c>
      <c r="P124" s="23" t="s">
        <v>69</v>
      </c>
      <c r="Q124" s="24" t="s">
        <v>3092</v>
      </c>
      <c r="R124" s="24" t="s">
        <v>55</v>
      </c>
      <c r="S124" s="29">
        <f t="shared" si="23"/>
        <v>24.61</v>
      </c>
      <c r="T124" s="31">
        <f t="shared" si="24"/>
        <v>0</v>
      </c>
      <c r="U124" s="32">
        <f t="shared" si="19"/>
        <v>34.65</v>
      </c>
      <c r="V124" s="31"/>
      <c r="W124" s="33">
        <f t="shared" si="22"/>
        <v>59.26</v>
      </c>
      <c r="X124" s="31">
        <v>0</v>
      </c>
      <c r="Y124" s="34"/>
      <c r="Z124" s="35"/>
      <c r="AA124" s="24" t="s">
        <v>3266</v>
      </c>
      <c r="AB124" s="36"/>
      <c r="AC124" s="36"/>
      <c r="AD124" s="37">
        <v>9</v>
      </c>
      <c r="AE124" s="37">
        <v>2014</v>
      </c>
      <c r="AF124" s="37" t="s">
        <v>479</v>
      </c>
      <c r="AG124" s="30"/>
      <c r="AH124" s="38">
        <v>30</v>
      </c>
      <c r="AI124" s="32">
        <v>69.3</v>
      </c>
      <c r="AJ124" s="46"/>
      <c r="AK124" s="46"/>
      <c r="AL124" s="46"/>
      <c r="AM124" s="41"/>
      <c r="AN124" s="42"/>
      <c r="AO124" s="43" t="s">
        <v>89</v>
      </c>
      <c r="AP124" s="42">
        <v>38</v>
      </c>
      <c r="AQ124" s="44"/>
    </row>
    <row r="125" spans="1:49" ht="12.75" x14ac:dyDescent="0.2">
      <c r="A125" s="23" t="s">
        <v>99</v>
      </c>
      <c r="B125" s="23" t="s">
        <v>61</v>
      </c>
      <c r="C125" s="24" t="s">
        <v>210</v>
      </c>
      <c r="D125" s="173" t="s">
        <v>3267</v>
      </c>
      <c r="E125" s="25">
        <v>21516</v>
      </c>
      <c r="F125" s="99">
        <v>41900</v>
      </c>
      <c r="G125" s="26" t="s">
        <v>163</v>
      </c>
      <c r="H125" s="70" t="s">
        <v>3268</v>
      </c>
      <c r="I125" s="70">
        <v>999</v>
      </c>
      <c r="J125" s="28"/>
      <c r="K125" s="27">
        <v>1</v>
      </c>
      <c r="L125" s="28" t="s">
        <v>76</v>
      </c>
      <c r="M125" s="29" t="s">
        <v>3269</v>
      </c>
      <c r="N125" s="30" t="s">
        <v>3270</v>
      </c>
      <c r="O125" s="24" t="s">
        <v>3265</v>
      </c>
      <c r="P125" s="23" t="s">
        <v>69</v>
      </c>
      <c r="Q125" s="24" t="s">
        <v>3092</v>
      </c>
      <c r="R125" s="24" t="s">
        <v>55</v>
      </c>
      <c r="S125" s="29">
        <f t="shared" si="23"/>
        <v>78.760000000000005</v>
      </c>
      <c r="T125" s="31">
        <f t="shared" si="24"/>
        <v>0</v>
      </c>
      <c r="U125" s="32">
        <f t="shared" si="19"/>
        <v>34.65</v>
      </c>
      <c r="V125" s="31"/>
      <c r="W125" s="33">
        <f t="shared" si="22"/>
        <v>113.41</v>
      </c>
      <c r="X125" s="31">
        <v>0</v>
      </c>
      <c r="Y125" s="34"/>
      <c r="Z125" s="35"/>
      <c r="AA125" s="24" t="s">
        <v>3271</v>
      </c>
      <c r="AB125" s="36"/>
      <c r="AC125" s="36"/>
      <c r="AD125" s="37">
        <v>9</v>
      </c>
      <c r="AE125" s="37">
        <v>2014</v>
      </c>
      <c r="AF125" s="37" t="s">
        <v>479</v>
      </c>
      <c r="AG125" s="30"/>
      <c r="AH125" s="38">
        <v>30</v>
      </c>
      <c r="AI125" s="32">
        <v>69.3</v>
      </c>
      <c r="AJ125" s="46"/>
      <c r="AK125" s="46"/>
      <c r="AL125" s="46"/>
      <c r="AM125" s="41"/>
      <c r="AN125" s="42"/>
      <c r="AO125" s="43" t="s">
        <v>89</v>
      </c>
      <c r="AP125" s="42">
        <v>38</v>
      </c>
      <c r="AQ125" s="44"/>
    </row>
    <row r="126" spans="1:49" ht="12.75" x14ac:dyDescent="0.2">
      <c r="A126" s="23" t="s">
        <v>99</v>
      </c>
      <c r="B126" s="23" t="s">
        <v>45</v>
      </c>
      <c r="C126" s="24" t="s">
        <v>114</v>
      </c>
      <c r="D126" s="69" t="s">
        <v>3272</v>
      </c>
      <c r="E126" s="25">
        <v>3580</v>
      </c>
      <c r="F126" s="99">
        <v>41905</v>
      </c>
      <c r="G126" s="26" t="s">
        <v>544</v>
      </c>
      <c r="H126" s="70">
        <v>57351109004</v>
      </c>
      <c r="I126" s="70">
        <v>109</v>
      </c>
      <c r="J126" s="28"/>
      <c r="K126" s="27">
        <v>2</v>
      </c>
      <c r="L126" s="28" t="s">
        <v>76</v>
      </c>
      <c r="M126" s="29" t="s">
        <v>3273</v>
      </c>
      <c r="N126" s="30" t="s">
        <v>3274</v>
      </c>
      <c r="O126" s="24" t="s">
        <v>3275</v>
      </c>
      <c r="P126" s="23" t="s">
        <v>53</v>
      </c>
      <c r="Q126" s="24" t="s">
        <v>54</v>
      </c>
      <c r="R126" s="24" t="s">
        <v>55</v>
      </c>
      <c r="S126" s="29">
        <f t="shared" si="23"/>
        <v>942.74</v>
      </c>
      <c r="T126" s="31">
        <f t="shared" si="24"/>
        <v>0</v>
      </c>
      <c r="U126" s="32">
        <f t="shared" si="19"/>
        <v>0</v>
      </c>
      <c r="V126" s="31"/>
      <c r="W126" s="33">
        <f t="shared" si="22"/>
        <v>942.74</v>
      </c>
      <c r="X126" s="31">
        <v>2131.29</v>
      </c>
      <c r="Y126" s="34" t="s">
        <v>3276</v>
      </c>
      <c r="Z126" s="35"/>
      <c r="AA126" s="24"/>
      <c r="AB126" s="36"/>
      <c r="AC126" s="36"/>
      <c r="AD126" s="37">
        <v>9</v>
      </c>
      <c r="AE126" s="37">
        <v>2014</v>
      </c>
      <c r="AF126" s="37" t="s">
        <v>479</v>
      </c>
      <c r="AG126" s="30"/>
      <c r="AH126" s="38">
        <v>0</v>
      </c>
      <c r="AI126" s="32">
        <v>69.3</v>
      </c>
      <c r="AJ126" s="39">
        <v>41905</v>
      </c>
      <c r="AK126" s="39">
        <v>41905</v>
      </c>
      <c r="AL126" s="40">
        <v>41990</v>
      </c>
      <c r="AM126" s="40">
        <v>41990</v>
      </c>
      <c r="AN126" s="42"/>
      <c r="AO126" s="43" t="s">
        <v>89</v>
      </c>
      <c r="AP126" s="42">
        <v>39</v>
      </c>
      <c r="AQ126" s="44"/>
      <c r="AS126" s="45">
        <v>2131.29</v>
      </c>
      <c r="AT126" s="95">
        <v>2100818257</v>
      </c>
    </row>
    <row r="127" spans="1:49" ht="22.5" x14ac:dyDescent="0.2">
      <c r="A127" s="23" t="s">
        <v>44</v>
      </c>
      <c r="B127" s="23" t="s">
        <v>79</v>
      </c>
      <c r="C127" s="24" t="s">
        <v>605</v>
      </c>
      <c r="D127" s="24" t="s">
        <v>3277</v>
      </c>
      <c r="E127" s="25">
        <v>20363</v>
      </c>
      <c r="F127" s="99">
        <v>41905</v>
      </c>
      <c r="G127" s="26" t="s">
        <v>715</v>
      </c>
      <c r="H127" s="27">
        <v>57124743010</v>
      </c>
      <c r="I127" s="27">
        <v>106</v>
      </c>
      <c r="J127" s="28" t="s">
        <v>609</v>
      </c>
      <c r="K127" s="27">
        <v>1</v>
      </c>
      <c r="L127" s="28" t="s">
        <v>76</v>
      </c>
      <c r="M127" s="29">
        <v>141.88999999999999</v>
      </c>
      <c r="N127" s="30" t="s">
        <v>2847</v>
      </c>
      <c r="O127" s="24" t="s">
        <v>3278</v>
      </c>
      <c r="P127" s="23" t="s">
        <v>53</v>
      </c>
      <c r="Q127" s="24" t="s">
        <v>54</v>
      </c>
      <c r="R127" s="24" t="s">
        <v>55</v>
      </c>
      <c r="S127" s="29">
        <f t="shared" si="23"/>
        <v>141.88999999999999</v>
      </c>
      <c r="T127" s="31">
        <f t="shared" si="24"/>
        <v>0</v>
      </c>
      <c r="U127" s="32">
        <f t="shared" si="19"/>
        <v>34.65</v>
      </c>
      <c r="V127" s="31"/>
      <c r="W127" s="33">
        <f t="shared" si="22"/>
        <v>176.54</v>
      </c>
      <c r="X127" s="31">
        <v>141</v>
      </c>
      <c r="Y127" s="34"/>
      <c r="Z127" s="35"/>
      <c r="AA127" s="24"/>
      <c r="AB127" s="36"/>
      <c r="AC127" s="36"/>
      <c r="AD127" s="37">
        <v>9</v>
      </c>
      <c r="AE127" s="37">
        <v>2014</v>
      </c>
      <c r="AF127" s="37" t="s">
        <v>479</v>
      </c>
      <c r="AG127" s="30"/>
      <c r="AH127" s="38">
        <v>30</v>
      </c>
      <c r="AI127" s="32">
        <v>69.3</v>
      </c>
      <c r="AJ127" s="40"/>
      <c r="AK127" s="40"/>
      <c r="AL127" s="40">
        <v>41969</v>
      </c>
      <c r="AM127" s="47" t="s">
        <v>241</v>
      </c>
      <c r="AN127" s="64" t="s">
        <v>2845</v>
      </c>
      <c r="AO127" s="43" t="s">
        <v>89</v>
      </c>
      <c r="AP127" s="42">
        <v>39</v>
      </c>
      <c r="AQ127" s="44"/>
      <c r="AR127" s="45" t="s">
        <v>59</v>
      </c>
    </row>
    <row r="128" spans="1:49" ht="12.75" customHeight="1" x14ac:dyDescent="0.2">
      <c r="A128" s="23" t="s">
        <v>99</v>
      </c>
      <c r="B128" s="23" t="s">
        <v>61</v>
      </c>
      <c r="C128" s="24" t="s">
        <v>80</v>
      </c>
      <c r="D128" s="69" t="s">
        <v>3279</v>
      </c>
      <c r="E128" s="25">
        <v>21516</v>
      </c>
      <c r="F128" s="99">
        <v>41908</v>
      </c>
      <c r="G128" s="26" t="s">
        <v>163</v>
      </c>
      <c r="H128" s="70" t="s">
        <v>3280</v>
      </c>
      <c r="I128" s="70">
        <v>101</v>
      </c>
      <c r="J128" s="28"/>
      <c r="K128" s="27">
        <v>1</v>
      </c>
      <c r="L128" s="28" t="s">
        <v>76</v>
      </c>
      <c r="M128" s="29" t="s">
        <v>3281</v>
      </c>
      <c r="N128" s="30" t="s">
        <v>3282</v>
      </c>
      <c r="O128" s="24" t="s">
        <v>3283</v>
      </c>
      <c r="P128" s="23" t="s">
        <v>53</v>
      </c>
      <c r="Q128" s="24" t="s">
        <v>54</v>
      </c>
      <c r="R128" s="24" t="s">
        <v>87</v>
      </c>
      <c r="S128" s="29">
        <f t="shared" si="23"/>
        <v>77.38</v>
      </c>
      <c r="T128" s="31">
        <f t="shared" si="24"/>
        <v>0</v>
      </c>
      <c r="U128" s="32">
        <f t="shared" si="19"/>
        <v>0</v>
      </c>
      <c r="V128" s="31"/>
      <c r="W128" s="33">
        <f t="shared" si="22"/>
        <v>77.38</v>
      </c>
      <c r="X128" s="31">
        <v>0</v>
      </c>
      <c r="Y128" s="34"/>
      <c r="Z128" s="35"/>
      <c r="AA128" s="24"/>
      <c r="AB128" s="36"/>
      <c r="AC128" s="36"/>
      <c r="AD128" s="37">
        <v>9</v>
      </c>
      <c r="AE128" s="37">
        <v>2014</v>
      </c>
      <c r="AF128" s="37" t="s">
        <v>479</v>
      </c>
      <c r="AG128" s="30"/>
      <c r="AH128" s="38">
        <v>0</v>
      </c>
      <c r="AI128" s="32">
        <v>69.3</v>
      </c>
      <c r="AJ128" s="46"/>
      <c r="AK128" s="46"/>
      <c r="AL128" s="46"/>
      <c r="AM128" s="41"/>
      <c r="AN128" s="42"/>
      <c r="AO128" s="43" t="s">
        <v>89</v>
      </c>
      <c r="AP128" s="42">
        <v>39</v>
      </c>
      <c r="AQ128" s="44"/>
    </row>
    <row r="129" spans="1:46" ht="12.75" customHeight="1" x14ac:dyDescent="0.2">
      <c r="A129" s="23" t="s">
        <v>466</v>
      </c>
      <c r="B129" s="23" t="s">
        <v>61</v>
      </c>
      <c r="C129" s="24" t="s">
        <v>210</v>
      </c>
      <c r="D129" s="24" t="s">
        <v>3284</v>
      </c>
      <c r="E129" s="25">
        <v>14934</v>
      </c>
      <c r="F129" s="99">
        <v>41911</v>
      </c>
      <c r="G129" s="26" t="s">
        <v>659</v>
      </c>
      <c r="H129" s="27">
        <v>38010448001</v>
      </c>
      <c r="I129" s="27">
        <v>999</v>
      </c>
      <c r="J129" s="28" t="s">
        <v>660</v>
      </c>
      <c r="K129" s="27">
        <v>1</v>
      </c>
      <c r="L129" s="28" t="s">
        <v>66</v>
      </c>
      <c r="M129" s="29">
        <v>160</v>
      </c>
      <c r="N129" s="30" t="s">
        <v>661</v>
      </c>
      <c r="O129" s="24" t="s">
        <v>3285</v>
      </c>
      <c r="P129" s="23" t="s">
        <v>3286</v>
      </c>
      <c r="Q129" s="24" t="s">
        <v>54</v>
      </c>
      <c r="R129" s="24" t="s">
        <v>55</v>
      </c>
      <c r="S129" s="29">
        <f t="shared" si="23"/>
        <v>160</v>
      </c>
      <c r="T129" s="31">
        <f t="shared" si="24"/>
        <v>0</v>
      </c>
      <c r="U129" s="32">
        <f t="shared" si="19"/>
        <v>17.324999999999999</v>
      </c>
      <c r="V129" s="31"/>
      <c r="W129" s="33">
        <f t="shared" si="22"/>
        <v>177.32499999999999</v>
      </c>
      <c r="X129" s="31">
        <v>0</v>
      </c>
      <c r="Y129" s="34"/>
      <c r="Z129" s="35"/>
      <c r="AA129" s="24" t="s">
        <v>3287</v>
      </c>
      <c r="AB129" s="36"/>
      <c r="AC129" s="36"/>
      <c r="AD129" s="37">
        <v>9</v>
      </c>
      <c r="AE129" s="37">
        <v>2014</v>
      </c>
      <c r="AF129" s="37" t="s">
        <v>479</v>
      </c>
      <c r="AG129" s="30"/>
      <c r="AH129" s="38">
        <v>15</v>
      </c>
      <c r="AI129" s="32">
        <v>69.3</v>
      </c>
      <c r="AJ129" s="46"/>
      <c r="AK129" s="46"/>
      <c r="AL129" s="46"/>
      <c r="AM129" s="41"/>
      <c r="AN129" s="42"/>
      <c r="AO129" s="43" t="s">
        <v>89</v>
      </c>
      <c r="AP129" s="42">
        <v>40</v>
      </c>
      <c r="AQ129" s="44"/>
      <c r="AR129" s="45" t="s">
        <v>71</v>
      </c>
      <c r="AT129" s="95" t="s">
        <v>2982</v>
      </c>
    </row>
    <row r="130" spans="1:46" ht="22.5" customHeight="1" x14ac:dyDescent="0.2">
      <c r="A130" s="23" t="s">
        <v>466</v>
      </c>
      <c r="B130" s="23" t="s">
        <v>45</v>
      </c>
      <c r="C130" s="24" t="s">
        <v>758</v>
      </c>
      <c r="D130" s="24" t="s">
        <v>3288</v>
      </c>
      <c r="E130" s="25">
        <v>16742</v>
      </c>
      <c r="F130" s="99">
        <v>41912</v>
      </c>
      <c r="G130" s="26" t="s">
        <v>3289</v>
      </c>
      <c r="H130" s="27">
        <v>1010457001</v>
      </c>
      <c r="I130" s="27">
        <v>999</v>
      </c>
      <c r="J130" s="28" t="s">
        <v>3290</v>
      </c>
      <c r="K130" s="27">
        <v>1</v>
      </c>
      <c r="L130" s="28" t="s">
        <v>526</v>
      </c>
      <c r="M130" s="29">
        <v>0.89</v>
      </c>
      <c r="N130" s="30" t="s">
        <v>3291</v>
      </c>
      <c r="O130" s="24" t="s">
        <v>3292</v>
      </c>
      <c r="P130" s="23" t="s">
        <v>3293</v>
      </c>
      <c r="Q130" s="24" t="s">
        <v>54</v>
      </c>
      <c r="R130" s="24" t="s">
        <v>55</v>
      </c>
      <c r="S130" s="29">
        <f t="shared" si="23"/>
        <v>0.89</v>
      </c>
      <c r="T130" s="31">
        <f t="shared" si="24"/>
        <v>0</v>
      </c>
      <c r="U130" s="32">
        <f t="shared" si="19"/>
        <v>69.3</v>
      </c>
      <c r="V130" s="31"/>
      <c r="W130" s="33">
        <f t="shared" si="22"/>
        <v>70.19</v>
      </c>
      <c r="X130" s="31">
        <v>0</v>
      </c>
      <c r="Y130" s="34"/>
      <c r="Z130" s="35"/>
      <c r="AA130" s="24" t="s">
        <v>3294</v>
      </c>
      <c r="AB130" s="36"/>
      <c r="AC130" s="36"/>
      <c r="AD130" s="37">
        <v>9</v>
      </c>
      <c r="AE130" s="37">
        <v>2014</v>
      </c>
      <c r="AF130" s="37" t="s">
        <v>479</v>
      </c>
      <c r="AG130" s="30"/>
      <c r="AH130" s="38">
        <v>60</v>
      </c>
      <c r="AI130" s="32">
        <v>69.3</v>
      </c>
      <c r="AJ130" s="39">
        <v>41912</v>
      </c>
      <c r="AK130" s="39">
        <v>41912</v>
      </c>
      <c r="AL130" s="39">
        <v>41918</v>
      </c>
      <c r="AM130" s="39">
        <v>41918</v>
      </c>
      <c r="AN130" s="42"/>
      <c r="AO130" s="43" t="s">
        <v>89</v>
      </c>
      <c r="AP130" s="42">
        <v>40</v>
      </c>
      <c r="AQ130" s="44"/>
      <c r="AR130" s="45" t="s">
        <v>71</v>
      </c>
      <c r="AT130" s="95" t="s">
        <v>2982</v>
      </c>
    </row>
    <row r="131" spans="1:46" ht="22.5" customHeight="1" x14ac:dyDescent="0.2">
      <c r="A131" s="23" t="s">
        <v>60</v>
      </c>
      <c r="B131" s="23" t="s">
        <v>124</v>
      </c>
      <c r="C131" s="24" t="s">
        <v>210</v>
      </c>
      <c r="D131" s="69" t="s">
        <v>3295</v>
      </c>
      <c r="E131" s="25">
        <v>2349</v>
      </c>
      <c r="F131" s="99">
        <v>41913</v>
      </c>
      <c r="G131" s="26" t="s">
        <v>3296</v>
      </c>
      <c r="H131" s="70">
        <v>4409800</v>
      </c>
      <c r="I131" s="70">
        <v>999</v>
      </c>
      <c r="J131" s="28"/>
      <c r="K131" s="27">
        <v>95</v>
      </c>
      <c r="L131" s="28" t="s">
        <v>789</v>
      </c>
      <c r="M131" s="29" t="s">
        <v>3297</v>
      </c>
      <c r="N131" s="30" t="s">
        <v>3298</v>
      </c>
      <c r="O131" s="24" t="s">
        <v>3299</v>
      </c>
      <c r="P131" s="23" t="s">
        <v>53</v>
      </c>
      <c r="Q131" s="24" t="s">
        <v>3300</v>
      </c>
      <c r="R131" s="24" t="s">
        <v>87</v>
      </c>
      <c r="S131" s="29">
        <v>0</v>
      </c>
      <c r="T131" s="31">
        <f t="shared" si="24"/>
        <v>0</v>
      </c>
      <c r="U131" s="32">
        <f t="shared" si="19"/>
        <v>69.3</v>
      </c>
      <c r="V131" s="31"/>
      <c r="W131" s="33">
        <f t="shared" si="22"/>
        <v>69.3</v>
      </c>
      <c r="X131" s="31">
        <v>0</v>
      </c>
      <c r="Y131" s="34"/>
      <c r="Z131" s="35"/>
      <c r="AA131" s="24"/>
      <c r="AB131" s="36"/>
      <c r="AC131" s="36"/>
      <c r="AD131" s="37">
        <v>10</v>
      </c>
      <c r="AE131" s="37">
        <v>2014</v>
      </c>
      <c r="AF131" s="37" t="s">
        <v>599</v>
      </c>
      <c r="AG131" s="30"/>
      <c r="AH131" s="38">
        <v>60</v>
      </c>
      <c r="AI131" s="32">
        <v>69.3</v>
      </c>
      <c r="AJ131" s="40"/>
      <c r="AK131" s="40"/>
      <c r="AL131" s="40"/>
      <c r="AM131" s="47" t="s">
        <v>217</v>
      </c>
      <c r="AN131" s="42"/>
      <c r="AO131" s="43" t="s">
        <v>89</v>
      </c>
      <c r="AP131" s="42">
        <v>40</v>
      </c>
      <c r="AQ131" s="44"/>
    </row>
    <row r="132" spans="1:46" ht="22.5" x14ac:dyDescent="0.2">
      <c r="A132" s="23" t="s">
        <v>44</v>
      </c>
      <c r="B132" s="23" t="s">
        <v>79</v>
      </c>
      <c r="C132" s="24" t="s">
        <v>80</v>
      </c>
      <c r="D132" s="24" t="s">
        <v>3301</v>
      </c>
      <c r="E132" s="25">
        <v>19433</v>
      </c>
      <c r="F132" s="99">
        <v>41913</v>
      </c>
      <c r="G132" s="26" t="s">
        <v>492</v>
      </c>
      <c r="H132" s="27">
        <v>43900641003</v>
      </c>
      <c r="I132" s="27">
        <v>108</v>
      </c>
      <c r="J132" s="28" t="s">
        <v>127</v>
      </c>
      <c r="K132" s="27">
        <v>1</v>
      </c>
      <c r="L132" s="28" t="s">
        <v>76</v>
      </c>
      <c r="M132" s="29">
        <v>355</v>
      </c>
      <c r="N132" s="30" t="s">
        <v>516</v>
      </c>
      <c r="O132" s="24" t="s">
        <v>3302</v>
      </c>
      <c r="P132" s="23" t="s">
        <v>53</v>
      </c>
      <c r="Q132" s="24" t="s">
        <v>86</v>
      </c>
      <c r="R132" s="24" t="s">
        <v>87</v>
      </c>
      <c r="S132" s="29">
        <v>0</v>
      </c>
      <c r="T132" s="31">
        <f t="shared" si="24"/>
        <v>0</v>
      </c>
      <c r="U132" s="32">
        <v>34.65</v>
      </c>
      <c r="V132" s="31"/>
      <c r="W132" s="33">
        <f t="shared" si="22"/>
        <v>34.65</v>
      </c>
      <c r="X132" s="31">
        <v>0</v>
      </c>
      <c r="Y132" s="34"/>
      <c r="Z132" s="35"/>
      <c r="AA132" s="24"/>
      <c r="AB132" s="36"/>
      <c r="AC132" s="36"/>
      <c r="AD132" s="37">
        <v>10</v>
      </c>
      <c r="AE132" s="37">
        <v>2014</v>
      </c>
      <c r="AF132" s="37" t="s">
        <v>599</v>
      </c>
      <c r="AG132" s="30"/>
      <c r="AH132" s="38">
        <v>60</v>
      </c>
      <c r="AI132" s="32">
        <v>69.3</v>
      </c>
      <c r="AJ132" s="39"/>
      <c r="AK132" s="39"/>
      <c r="AL132" s="39">
        <v>41913</v>
      </c>
      <c r="AM132" s="40" t="s">
        <v>217</v>
      </c>
      <c r="AN132" s="37" t="s">
        <v>3303</v>
      </c>
      <c r="AO132" s="43" t="s">
        <v>89</v>
      </c>
      <c r="AP132" s="42">
        <v>40</v>
      </c>
      <c r="AQ132" s="44"/>
      <c r="AR132" s="45" t="s">
        <v>59</v>
      </c>
    </row>
    <row r="133" spans="1:46" ht="22.5" customHeight="1" x14ac:dyDescent="0.2">
      <c r="A133" s="23" t="s">
        <v>168</v>
      </c>
      <c r="B133" s="23" t="s">
        <v>124</v>
      </c>
      <c r="C133" s="24" t="s">
        <v>80</v>
      </c>
      <c r="D133" s="24" t="s">
        <v>3304</v>
      </c>
      <c r="E133" s="25">
        <v>19425</v>
      </c>
      <c r="F133" s="99">
        <v>41913</v>
      </c>
      <c r="G133" s="26" t="s">
        <v>199</v>
      </c>
      <c r="H133" s="27">
        <v>57120944153</v>
      </c>
      <c r="I133" s="27">
        <v>999</v>
      </c>
      <c r="J133" s="28" t="s">
        <v>108</v>
      </c>
      <c r="K133" s="27">
        <v>1</v>
      </c>
      <c r="L133" s="28" t="s">
        <v>76</v>
      </c>
      <c r="M133" s="29">
        <v>287.82</v>
      </c>
      <c r="N133" s="30" t="s">
        <v>200</v>
      </c>
      <c r="O133" s="24" t="s">
        <v>3305</v>
      </c>
      <c r="P133" s="23" t="s">
        <v>53</v>
      </c>
      <c r="Q133" s="24" t="s">
        <v>86</v>
      </c>
      <c r="R133" s="24" t="s">
        <v>87</v>
      </c>
      <c r="S133" s="29">
        <v>0</v>
      </c>
      <c r="T133" s="31">
        <f t="shared" si="24"/>
        <v>0</v>
      </c>
      <c r="U133" s="32">
        <f t="shared" ref="U133:U139" si="25">AI133*AH133/60</f>
        <v>69.3</v>
      </c>
      <c r="V133" s="31"/>
      <c r="W133" s="33">
        <f t="shared" si="22"/>
        <v>69.3</v>
      </c>
      <c r="X133" s="31">
        <v>69.3</v>
      </c>
      <c r="Y133" s="34" t="s">
        <v>3210</v>
      </c>
      <c r="Z133" s="35" t="s">
        <v>2827</v>
      </c>
      <c r="AA133" s="24"/>
      <c r="AB133" s="36"/>
      <c r="AC133" s="36"/>
      <c r="AD133" s="37">
        <v>10</v>
      </c>
      <c r="AE133" s="37">
        <v>2014</v>
      </c>
      <c r="AF133" s="37" t="s">
        <v>599</v>
      </c>
      <c r="AG133" s="30"/>
      <c r="AH133" s="38">
        <v>60</v>
      </c>
      <c r="AI133" s="32">
        <v>69.3</v>
      </c>
      <c r="AJ133" s="40"/>
      <c r="AK133" s="40"/>
      <c r="AL133" s="40"/>
      <c r="AM133" s="47" t="s">
        <v>217</v>
      </c>
      <c r="AN133" s="42"/>
      <c r="AO133" s="43" t="s">
        <v>89</v>
      </c>
      <c r="AP133" s="42">
        <v>40</v>
      </c>
      <c r="AQ133" s="45" t="s">
        <v>2677</v>
      </c>
      <c r="AR133" s="45" t="s">
        <v>59</v>
      </c>
    </row>
    <row r="134" spans="1:46" ht="33.75" customHeight="1" x14ac:dyDescent="0.2">
      <c r="A134" s="23" t="s">
        <v>113</v>
      </c>
      <c r="B134" s="23" t="s">
        <v>124</v>
      </c>
      <c r="C134" s="24" t="s">
        <v>80</v>
      </c>
      <c r="D134" s="24" t="s">
        <v>3306</v>
      </c>
      <c r="E134" s="25">
        <v>19425</v>
      </c>
      <c r="F134" s="99">
        <v>41913</v>
      </c>
      <c r="G134" s="26" t="s">
        <v>199</v>
      </c>
      <c r="H134" s="27">
        <v>57180705001</v>
      </c>
      <c r="I134" s="27">
        <v>999</v>
      </c>
      <c r="J134" s="28" t="s">
        <v>108</v>
      </c>
      <c r="K134" s="27">
        <v>1</v>
      </c>
      <c r="L134" s="28" t="s">
        <v>76</v>
      </c>
      <c r="M134" s="29">
        <v>249.89</v>
      </c>
      <c r="N134" s="30" t="s">
        <v>813</v>
      </c>
      <c r="O134" s="24" t="s">
        <v>3307</v>
      </c>
      <c r="P134" s="23">
        <v>133458</v>
      </c>
      <c r="Q134" s="24" t="s">
        <v>54</v>
      </c>
      <c r="R134" s="24" t="s">
        <v>55</v>
      </c>
      <c r="S134" s="29">
        <f>K134*M134</f>
        <v>249.89</v>
      </c>
      <c r="T134" s="31">
        <f t="shared" si="24"/>
        <v>0</v>
      </c>
      <c r="U134" s="32">
        <f t="shared" si="25"/>
        <v>34.65</v>
      </c>
      <c r="V134" s="31"/>
      <c r="W134" s="33">
        <f t="shared" si="22"/>
        <v>284.53999999999996</v>
      </c>
      <c r="X134" s="31">
        <v>284.53999999999996</v>
      </c>
      <c r="Y134" s="34" t="s">
        <v>3210</v>
      </c>
      <c r="Z134" s="35" t="s">
        <v>2827</v>
      </c>
      <c r="AA134" s="24"/>
      <c r="AB134" s="36"/>
      <c r="AC134" s="36"/>
      <c r="AD134" s="37">
        <v>10</v>
      </c>
      <c r="AE134" s="37">
        <v>2014</v>
      </c>
      <c r="AF134" s="37" t="s">
        <v>599</v>
      </c>
      <c r="AG134" s="30"/>
      <c r="AH134" s="38">
        <v>30</v>
      </c>
      <c r="AI134" s="32">
        <v>69.3</v>
      </c>
      <c r="AJ134" s="40"/>
      <c r="AK134" s="40"/>
      <c r="AL134" s="40"/>
      <c r="AM134" s="47" t="s">
        <v>217</v>
      </c>
      <c r="AN134" s="42"/>
      <c r="AO134" s="43" t="s">
        <v>89</v>
      </c>
      <c r="AP134" s="42">
        <v>40</v>
      </c>
      <c r="AQ134" s="45" t="s">
        <v>2677</v>
      </c>
    </row>
    <row r="135" spans="1:46" ht="22.5" customHeight="1" x14ac:dyDescent="0.2">
      <c r="A135" s="23" t="s">
        <v>113</v>
      </c>
      <c r="B135" s="23" t="s">
        <v>124</v>
      </c>
      <c r="C135" s="24" t="s">
        <v>80</v>
      </c>
      <c r="D135" s="24" t="s">
        <v>3308</v>
      </c>
      <c r="E135" s="25">
        <v>19425</v>
      </c>
      <c r="F135" s="99">
        <v>41914</v>
      </c>
      <c r="G135" s="26" t="s">
        <v>199</v>
      </c>
      <c r="H135" s="27">
        <v>57182529001</v>
      </c>
      <c r="I135" s="27">
        <v>121</v>
      </c>
      <c r="J135" s="28" t="s">
        <v>108</v>
      </c>
      <c r="K135" s="27">
        <v>1</v>
      </c>
      <c r="L135" s="28" t="s">
        <v>76</v>
      </c>
      <c r="M135" s="29">
        <v>217.5</v>
      </c>
      <c r="N135" s="30" t="s">
        <v>3159</v>
      </c>
      <c r="O135" s="24" t="s">
        <v>3309</v>
      </c>
      <c r="P135" s="23">
        <v>131051</v>
      </c>
      <c r="Q135" s="24" t="s">
        <v>54</v>
      </c>
      <c r="R135" s="24" t="s">
        <v>55</v>
      </c>
      <c r="S135" s="29">
        <v>217.5</v>
      </c>
      <c r="T135" s="31">
        <f t="shared" si="24"/>
        <v>217.5</v>
      </c>
      <c r="U135" s="32">
        <f t="shared" si="25"/>
        <v>34.65</v>
      </c>
      <c r="V135" s="31"/>
      <c r="W135" s="33">
        <f t="shared" si="22"/>
        <v>252.15</v>
      </c>
      <c r="X135" s="31">
        <v>252.15</v>
      </c>
      <c r="Y135" s="34" t="s">
        <v>3210</v>
      </c>
      <c r="Z135" s="35" t="s">
        <v>2827</v>
      </c>
      <c r="AA135" s="24"/>
      <c r="AB135" s="36"/>
      <c r="AC135" s="36"/>
      <c r="AD135" s="37">
        <v>10</v>
      </c>
      <c r="AE135" s="37">
        <v>2014</v>
      </c>
      <c r="AF135" s="37" t="s">
        <v>599</v>
      </c>
      <c r="AG135" s="29">
        <f>S135</f>
        <v>217.5</v>
      </c>
      <c r="AH135" s="38">
        <v>30</v>
      </c>
      <c r="AI135" s="32">
        <v>69.3</v>
      </c>
      <c r="AJ135" s="40"/>
      <c r="AK135" s="40"/>
      <c r="AL135" s="40"/>
      <c r="AM135" s="47" t="s">
        <v>217</v>
      </c>
      <c r="AN135" s="42"/>
      <c r="AO135" s="43" t="s">
        <v>89</v>
      </c>
      <c r="AP135" s="42">
        <v>40</v>
      </c>
      <c r="AQ135" s="45" t="s">
        <v>2677</v>
      </c>
      <c r="AR135" s="45" t="s">
        <v>59</v>
      </c>
    </row>
    <row r="136" spans="1:46" ht="12.75" customHeight="1" x14ac:dyDescent="0.2">
      <c r="A136" s="23" t="s">
        <v>168</v>
      </c>
      <c r="B136" s="23" t="s">
        <v>61</v>
      </c>
      <c r="C136" s="24" t="s">
        <v>92</v>
      </c>
      <c r="D136" s="24" t="s">
        <v>3310</v>
      </c>
      <c r="E136" s="25">
        <v>22678</v>
      </c>
      <c r="F136" s="99">
        <v>41915</v>
      </c>
      <c r="G136" s="26" t="s">
        <v>101</v>
      </c>
      <c r="H136" s="27">
        <v>13650913050</v>
      </c>
      <c r="I136" s="27">
        <v>110</v>
      </c>
      <c r="J136" s="28" t="s">
        <v>132</v>
      </c>
      <c r="K136" s="27">
        <v>1</v>
      </c>
      <c r="L136" s="28" t="s">
        <v>76</v>
      </c>
      <c r="M136" s="29">
        <v>160.57</v>
      </c>
      <c r="N136" s="30" t="s">
        <v>3311</v>
      </c>
      <c r="O136" s="24" t="s">
        <v>3312</v>
      </c>
      <c r="P136" s="23">
        <v>29013</v>
      </c>
      <c r="Q136" s="24" t="s">
        <v>54</v>
      </c>
      <c r="R136" s="24" t="s">
        <v>55</v>
      </c>
      <c r="S136" s="29">
        <f t="shared" ref="S136:S143" si="26">K136*M136</f>
        <v>160.57</v>
      </c>
      <c r="T136" s="31" t="s">
        <v>3313</v>
      </c>
      <c r="U136" s="32">
        <f t="shared" si="25"/>
        <v>34.65</v>
      </c>
      <c r="V136" s="31" t="s">
        <v>203</v>
      </c>
      <c r="W136" s="33">
        <f t="shared" si="22"/>
        <v>195.22</v>
      </c>
      <c r="X136" s="31">
        <v>195.22</v>
      </c>
      <c r="Y136" s="34" t="s">
        <v>3314</v>
      </c>
      <c r="Z136" s="35">
        <v>42065</v>
      </c>
      <c r="AA136" s="24"/>
      <c r="AB136" s="36"/>
      <c r="AC136" s="36"/>
      <c r="AD136" s="37">
        <v>10</v>
      </c>
      <c r="AE136" s="37">
        <v>2014</v>
      </c>
      <c r="AF136" s="37" t="s">
        <v>599</v>
      </c>
      <c r="AG136" s="30"/>
      <c r="AH136" s="38">
        <v>30</v>
      </c>
      <c r="AI136" s="32">
        <v>69.3</v>
      </c>
      <c r="AJ136" s="46"/>
      <c r="AK136" s="46"/>
      <c r="AL136" s="46"/>
      <c r="AM136" s="41"/>
      <c r="AN136" s="42"/>
      <c r="AO136" s="43" t="s">
        <v>89</v>
      </c>
      <c r="AP136" s="42">
        <v>40</v>
      </c>
      <c r="AQ136" s="44"/>
      <c r="AR136" s="45" t="s">
        <v>59</v>
      </c>
      <c r="AT136" s="95" t="s">
        <v>3315</v>
      </c>
    </row>
    <row r="137" spans="1:46" ht="12.75" customHeight="1" x14ac:dyDescent="0.2">
      <c r="A137" s="23" t="s">
        <v>99</v>
      </c>
      <c r="B137" s="23" t="s">
        <v>45</v>
      </c>
      <c r="C137" s="24" t="s">
        <v>210</v>
      </c>
      <c r="D137" s="69" t="s">
        <v>3316</v>
      </c>
      <c r="E137" s="25">
        <v>23099</v>
      </c>
      <c r="F137" s="99">
        <v>41915</v>
      </c>
      <c r="G137" s="26" t="s">
        <v>3317</v>
      </c>
      <c r="H137" s="70" t="s">
        <v>3318</v>
      </c>
      <c r="I137" s="70">
        <v>999</v>
      </c>
      <c r="J137" s="28"/>
      <c r="K137" s="27">
        <v>1</v>
      </c>
      <c r="L137" s="28" t="s">
        <v>76</v>
      </c>
      <c r="M137" s="29" t="s">
        <v>3319</v>
      </c>
      <c r="N137" s="30" t="s">
        <v>3320</v>
      </c>
      <c r="O137" s="24" t="s">
        <v>3321</v>
      </c>
      <c r="P137" s="23" t="s">
        <v>53</v>
      </c>
      <c r="Q137" s="24" t="s">
        <v>54</v>
      </c>
      <c r="R137" s="24" t="s">
        <v>55</v>
      </c>
      <c r="S137" s="29">
        <f t="shared" si="26"/>
        <v>153.25</v>
      </c>
      <c r="T137" s="31">
        <f t="shared" si="24"/>
        <v>0</v>
      </c>
      <c r="U137" s="32">
        <f t="shared" si="25"/>
        <v>0</v>
      </c>
      <c r="V137" s="31"/>
      <c r="W137" s="33">
        <f t="shared" si="22"/>
        <v>153.25</v>
      </c>
      <c r="X137" s="31">
        <v>0</v>
      </c>
      <c r="Y137" s="34"/>
      <c r="Z137" s="35"/>
      <c r="AA137" s="24" t="s">
        <v>3322</v>
      </c>
      <c r="AB137" s="36"/>
      <c r="AC137" s="36"/>
      <c r="AD137" s="37">
        <v>10</v>
      </c>
      <c r="AE137" s="37">
        <v>2014</v>
      </c>
      <c r="AF137" s="37" t="s">
        <v>599</v>
      </c>
      <c r="AG137" s="30"/>
      <c r="AH137" s="38">
        <v>0</v>
      </c>
      <c r="AI137" s="32">
        <v>69.3</v>
      </c>
      <c r="AJ137" s="39">
        <v>41915</v>
      </c>
      <c r="AK137" s="39">
        <v>42024</v>
      </c>
      <c r="AL137" s="46"/>
      <c r="AM137" s="41"/>
      <c r="AN137" s="42" t="s">
        <v>3323</v>
      </c>
      <c r="AO137" s="43" t="s">
        <v>58</v>
      </c>
      <c r="AP137" s="42">
        <v>40</v>
      </c>
      <c r="AQ137" s="44"/>
      <c r="AR137" s="45" t="s">
        <v>59</v>
      </c>
      <c r="AT137" s="95" t="s">
        <v>2982</v>
      </c>
    </row>
    <row r="138" spans="1:46" ht="22.5" customHeight="1" x14ac:dyDescent="0.2">
      <c r="A138" s="23" t="s">
        <v>113</v>
      </c>
      <c r="B138" s="23" t="s">
        <v>124</v>
      </c>
      <c r="C138" s="24" t="s">
        <v>80</v>
      </c>
      <c r="D138" s="24" t="s">
        <v>3324</v>
      </c>
      <c r="E138" s="25">
        <v>19425</v>
      </c>
      <c r="F138" s="99">
        <v>41919</v>
      </c>
      <c r="G138" s="26" t="s">
        <v>199</v>
      </c>
      <c r="H138" s="27">
        <v>57180705001</v>
      </c>
      <c r="I138" s="27">
        <v>999</v>
      </c>
      <c r="J138" s="28" t="s">
        <v>108</v>
      </c>
      <c r="K138" s="27">
        <v>1</v>
      </c>
      <c r="L138" s="28" t="s">
        <v>76</v>
      </c>
      <c r="M138" s="29">
        <v>249.89</v>
      </c>
      <c r="N138" s="30" t="s">
        <v>813</v>
      </c>
      <c r="O138" s="24" t="s">
        <v>3325</v>
      </c>
      <c r="P138" s="23">
        <v>133458</v>
      </c>
      <c r="Q138" s="24" t="s">
        <v>54</v>
      </c>
      <c r="R138" s="24" t="s">
        <v>55</v>
      </c>
      <c r="S138" s="29">
        <f t="shared" si="26"/>
        <v>249.89</v>
      </c>
      <c r="T138" s="31">
        <f t="shared" si="24"/>
        <v>0</v>
      </c>
      <c r="U138" s="32">
        <f t="shared" si="25"/>
        <v>69.3</v>
      </c>
      <c r="V138" s="31"/>
      <c r="W138" s="33">
        <f t="shared" si="22"/>
        <v>319.19</v>
      </c>
      <c r="X138" s="31">
        <v>319.19</v>
      </c>
      <c r="Y138" s="34" t="s">
        <v>3210</v>
      </c>
      <c r="Z138" s="35" t="s">
        <v>2827</v>
      </c>
      <c r="AA138" s="24"/>
      <c r="AB138" s="36"/>
      <c r="AC138" s="36"/>
      <c r="AD138" s="37">
        <v>10</v>
      </c>
      <c r="AE138" s="37">
        <v>2014</v>
      </c>
      <c r="AF138" s="37" t="s">
        <v>599</v>
      </c>
      <c r="AG138" s="30"/>
      <c r="AH138" s="38">
        <v>60</v>
      </c>
      <c r="AI138" s="32">
        <v>69.3</v>
      </c>
      <c r="AJ138" s="40"/>
      <c r="AK138" s="40"/>
      <c r="AL138" s="40"/>
      <c r="AM138" s="47" t="s">
        <v>217</v>
      </c>
      <c r="AN138" s="42"/>
      <c r="AO138" s="43" t="s">
        <v>89</v>
      </c>
      <c r="AP138" s="42">
        <v>41</v>
      </c>
      <c r="AQ138" s="45" t="s">
        <v>2677</v>
      </c>
      <c r="AR138" s="45" t="s">
        <v>59</v>
      </c>
    </row>
    <row r="139" spans="1:46" ht="12.75" x14ac:dyDescent="0.2">
      <c r="A139" s="23" t="s">
        <v>3326</v>
      </c>
      <c r="B139" s="23" t="s">
        <v>61</v>
      </c>
      <c r="C139" s="24" t="s">
        <v>92</v>
      </c>
      <c r="D139" s="24" t="s">
        <v>3327</v>
      </c>
      <c r="E139" s="25">
        <v>22678</v>
      </c>
      <c r="F139" s="99">
        <v>41919</v>
      </c>
      <c r="G139" s="26" t="s">
        <v>101</v>
      </c>
      <c r="H139" s="27" t="s">
        <v>3328</v>
      </c>
      <c r="I139" s="27">
        <v>110</v>
      </c>
      <c r="J139" s="28" t="s">
        <v>132</v>
      </c>
      <c r="K139" s="27">
        <v>1</v>
      </c>
      <c r="L139" s="28" t="s">
        <v>76</v>
      </c>
      <c r="M139" s="29">
        <v>176.95</v>
      </c>
      <c r="N139" s="30" t="s">
        <v>160</v>
      </c>
      <c r="O139" s="24" t="s">
        <v>3329</v>
      </c>
      <c r="P139" s="23">
        <v>2314</v>
      </c>
      <c r="Q139" s="24" t="s">
        <v>54</v>
      </c>
      <c r="R139" s="24" t="s">
        <v>55</v>
      </c>
      <c r="S139" s="29">
        <f t="shared" si="26"/>
        <v>176.95</v>
      </c>
      <c r="T139" s="31">
        <f t="shared" si="24"/>
        <v>0</v>
      </c>
      <c r="U139" s="32">
        <f t="shared" si="25"/>
        <v>34.65</v>
      </c>
      <c r="V139" s="31"/>
      <c r="W139" s="33">
        <f t="shared" si="22"/>
        <v>211.6</v>
      </c>
      <c r="X139" s="31">
        <v>230.27</v>
      </c>
      <c r="Y139" s="34" t="s">
        <v>3330</v>
      </c>
      <c r="Z139" s="35"/>
      <c r="AA139" s="24"/>
      <c r="AB139" s="36"/>
      <c r="AC139" s="36"/>
      <c r="AD139" s="37">
        <v>10</v>
      </c>
      <c r="AE139" s="37">
        <v>2014</v>
      </c>
      <c r="AF139" s="37" t="s">
        <v>599</v>
      </c>
      <c r="AG139" s="30"/>
      <c r="AH139" s="38">
        <v>30</v>
      </c>
      <c r="AI139" s="32">
        <v>69.3</v>
      </c>
      <c r="AJ139" s="46"/>
      <c r="AK139" s="46"/>
      <c r="AL139" s="46"/>
      <c r="AM139" s="41"/>
      <c r="AN139" s="42"/>
      <c r="AO139" s="43" t="s">
        <v>89</v>
      </c>
      <c r="AP139" s="42">
        <v>41</v>
      </c>
      <c r="AQ139" s="44"/>
      <c r="AR139" s="45" t="s">
        <v>59</v>
      </c>
      <c r="AS139" s="45">
        <v>230.27</v>
      </c>
      <c r="AT139" s="95">
        <v>43293293</v>
      </c>
    </row>
    <row r="140" spans="1:46" ht="12.75" x14ac:dyDescent="0.2">
      <c r="A140" s="23" t="s">
        <v>99</v>
      </c>
      <c r="B140" s="23" t="s">
        <v>61</v>
      </c>
      <c r="C140" s="24" t="s">
        <v>92</v>
      </c>
      <c r="D140" s="24" t="s">
        <v>3331</v>
      </c>
      <c r="E140" s="25">
        <v>22678</v>
      </c>
      <c r="F140" s="99">
        <v>41921</v>
      </c>
      <c r="G140" s="26" t="s">
        <v>101</v>
      </c>
      <c r="H140" s="27">
        <v>13651474001</v>
      </c>
      <c r="I140" s="27">
        <v>110</v>
      </c>
      <c r="J140" s="28" t="s">
        <v>132</v>
      </c>
      <c r="K140" s="27">
        <v>1</v>
      </c>
      <c r="L140" s="28" t="s">
        <v>76</v>
      </c>
      <c r="M140" s="29">
        <v>0</v>
      </c>
      <c r="N140" s="30" t="s">
        <v>3332</v>
      </c>
      <c r="O140" s="24" t="s">
        <v>3333</v>
      </c>
      <c r="P140" s="23">
        <v>50033060</v>
      </c>
      <c r="Q140" s="24" t="s">
        <v>54</v>
      </c>
      <c r="R140" s="24" t="s">
        <v>55</v>
      </c>
      <c r="S140" s="29">
        <f t="shared" si="26"/>
        <v>0</v>
      </c>
      <c r="T140" s="31">
        <f t="shared" si="24"/>
        <v>0</v>
      </c>
      <c r="U140" s="32">
        <v>0</v>
      </c>
      <c r="V140" s="31"/>
      <c r="W140" s="33">
        <f t="shared" si="22"/>
        <v>0</v>
      </c>
      <c r="X140" s="31">
        <v>35.700000000000003</v>
      </c>
      <c r="Y140" s="34">
        <v>43293225</v>
      </c>
      <c r="Z140" s="35"/>
      <c r="AA140" s="24"/>
      <c r="AB140" s="36"/>
      <c r="AC140" s="36"/>
      <c r="AD140" s="37">
        <v>10</v>
      </c>
      <c r="AE140" s="37">
        <v>2014</v>
      </c>
      <c r="AF140" s="37" t="s">
        <v>599</v>
      </c>
      <c r="AG140" s="30"/>
      <c r="AH140" s="38">
        <v>20</v>
      </c>
      <c r="AI140" s="32">
        <v>69.3</v>
      </c>
      <c r="AJ140" s="46"/>
      <c r="AK140" s="46"/>
      <c r="AL140" s="46"/>
      <c r="AM140" s="41"/>
      <c r="AN140" s="42"/>
      <c r="AO140" s="43" t="s">
        <v>89</v>
      </c>
      <c r="AP140" s="42">
        <v>41</v>
      </c>
      <c r="AQ140" s="44"/>
      <c r="AR140" s="45" t="s">
        <v>59</v>
      </c>
      <c r="AS140" s="45">
        <v>35.700000000000003</v>
      </c>
      <c r="AT140" s="95">
        <v>43293225</v>
      </c>
    </row>
    <row r="141" spans="1:46" ht="22.5" x14ac:dyDescent="0.2">
      <c r="A141" s="23" t="s">
        <v>44</v>
      </c>
      <c r="B141" s="23" t="s">
        <v>79</v>
      </c>
      <c r="C141" s="24" t="s">
        <v>605</v>
      </c>
      <c r="D141" s="24" t="s">
        <v>3334</v>
      </c>
      <c r="E141" s="25">
        <v>20363</v>
      </c>
      <c r="F141" s="99">
        <v>41921</v>
      </c>
      <c r="G141" s="26" t="s">
        <v>715</v>
      </c>
      <c r="H141" s="27">
        <v>57124752010</v>
      </c>
      <c r="I141" s="27">
        <v>115</v>
      </c>
      <c r="J141" s="28" t="s">
        <v>609</v>
      </c>
      <c r="K141" s="27">
        <v>1</v>
      </c>
      <c r="L141" s="28" t="s">
        <v>76</v>
      </c>
      <c r="M141" s="29">
        <v>190.25</v>
      </c>
      <c r="N141" s="30" t="s">
        <v>984</v>
      </c>
      <c r="O141" s="24" t="s">
        <v>741</v>
      </c>
      <c r="P141" s="23" t="s">
        <v>3335</v>
      </c>
      <c r="Q141" s="24" t="s">
        <v>54</v>
      </c>
      <c r="R141" s="24" t="s">
        <v>55</v>
      </c>
      <c r="S141" s="29">
        <f t="shared" si="26"/>
        <v>190.25</v>
      </c>
      <c r="T141" s="31">
        <f t="shared" si="24"/>
        <v>0</v>
      </c>
      <c r="U141" s="32">
        <f>AI141*AH141/60</f>
        <v>138.6</v>
      </c>
      <c r="V141" s="31"/>
      <c r="W141" s="33">
        <f t="shared" si="22"/>
        <v>328.85</v>
      </c>
      <c r="X141" s="31">
        <v>190</v>
      </c>
      <c r="Y141" s="34"/>
      <c r="Z141" s="35"/>
      <c r="AA141" s="24"/>
      <c r="AB141" s="36"/>
      <c r="AC141" s="36"/>
      <c r="AD141" s="37">
        <v>10</v>
      </c>
      <c r="AE141" s="37">
        <v>2014</v>
      </c>
      <c r="AF141" s="37" t="s">
        <v>599</v>
      </c>
      <c r="AG141" s="30"/>
      <c r="AH141" s="38">
        <v>120</v>
      </c>
      <c r="AI141" s="32">
        <v>69.3</v>
      </c>
      <c r="AJ141" s="40"/>
      <c r="AK141" s="40"/>
      <c r="AL141" s="40">
        <v>41969</v>
      </c>
      <c r="AM141" s="47" t="s">
        <v>241</v>
      </c>
      <c r="AN141" s="64" t="s">
        <v>2845</v>
      </c>
      <c r="AO141" s="43" t="s">
        <v>89</v>
      </c>
      <c r="AP141" s="42">
        <v>41</v>
      </c>
      <c r="AQ141" s="44"/>
      <c r="AR141" s="45" t="s">
        <v>59</v>
      </c>
    </row>
    <row r="142" spans="1:46" ht="12.75" x14ac:dyDescent="0.2">
      <c r="A142" s="23" t="s">
        <v>99</v>
      </c>
      <c r="B142" s="23" t="s">
        <v>124</v>
      </c>
      <c r="C142" s="24" t="s">
        <v>80</v>
      </c>
      <c r="D142" s="24" t="s">
        <v>3336</v>
      </c>
      <c r="E142" s="25">
        <v>1998</v>
      </c>
      <c r="F142" s="99">
        <v>41922</v>
      </c>
      <c r="G142" s="26" t="s">
        <v>195</v>
      </c>
      <c r="H142" s="27">
        <v>57124804051</v>
      </c>
      <c r="I142" s="27">
        <v>101</v>
      </c>
      <c r="J142" s="28" t="s">
        <v>83</v>
      </c>
      <c r="K142" s="27">
        <v>1</v>
      </c>
      <c r="L142" s="28" t="s">
        <v>76</v>
      </c>
      <c r="M142" s="29">
        <v>0</v>
      </c>
      <c r="N142" s="30" t="s">
        <v>3337</v>
      </c>
      <c r="O142" s="24" t="s">
        <v>3338</v>
      </c>
      <c r="P142" s="23" t="s">
        <v>53</v>
      </c>
      <c r="Q142" s="24" t="s">
        <v>86</v>
      </c>
      <c r="R142" s="24" t="s">
        <v>87</v>
      </c>
      <c r="S142" s="29">
        <f t="shared" si="26"/>
        <v>0</v>
      </c>
      <c r="T142" s="31">
        <f t="shared" si="24"/>
        <v>0</v>
      </c>
      <c r="U142" s="32">
        <f>AI142*AH142/60</f>
        <v>51.975000000000001</v>
      </c>
      <c r="V142" s="31"/>
      <c r="W142" s="33">
        <f t="shared" si="22"/>
        <v>51.975000000000001</v>
      </c>
      <c r="X142" s="31">
        <v>51.975000000000001</v>
      </c>
      <c r="Y142" s="34" t="s">
        <v>3339</v>
      </c>
      <c r="Z142" s="35">
        <v>42064</v>
      </c>
      <c r="AA142" s="24"/>
      <c r="AB142" s="36"/>
      <c r="AC142" s="36"/>
      <c r="AD142" s="37">
        <v>10</v>
      </c>
      <c r="AE142" s="37">
        <v>2014</v>
      </c>
      <c r="AF142" s="37" t="s">
        <v>599</v>
      </c>
      <c r="AG142" s="30"/>
      <c r="AH142" s="38">
        <v>45</v>
      </c>
      <c r="AI142" s="32">
        <v>69.3</v>
      </c>
      <c r="AJ142" s="40"/>
      <c r="AK142" s="40"/>
      <c r="AL142" s="40"/>
      <c r="AM142" s="47" t="s">
        <v>217</v>
      </c>
      <c r="AN142" s="42"/>
      <c r="AO142" s="75" t="s">
        <v>89</v>
      </c>
      <c r="AP142" s="42" t="s">
        <v>3340</v>
      </c>
      <c r="AQ142" s="44"/>
      <c r="AR142" s="45" t="s">
        <v>59</v>
      </c>
      <c r="AS142" s="116">
        <f>X142</f>
        <v>51.975000000000001</v>
      </c>
      <c r="AT142" s="168">
        <f>Z142</f>
        <v>42064</v>
      </c>
    </row>
    <row r="143" spans="1:46" ht="12.75" x14ac:dyDescent="0.2">
      <c r="A143" s="23" t="s">
        <v>105</v>
      </c>
      <c r="B143" s="23" t="s">
        <v>61</v>
      </c>
      <c r="C143" s="24" t="s">
        <v>80</v>
      </c>
      <c r="D143" s="24" t="s">
        <v>3341</v>
      </c>
      <c r="E143" s="25">
        <v>21516</v>
      </c>
      <c r="F143" s="99">
        <v>41925</v>
      </c>
      <c r="G143" s="26" t="s">
        <v>163</v>
      </c>
      <c r="H143" s="27">
        <v>57314660001</v>
      </c>
      <c r="I143" s="27">
        <v>109</v>
      </c>
      <c r="J143" s="28" t="s">
        <v>244</v>
      </c>
      <c r="K143" s="27">
        <v>10</v>
      </c>
      <c r="L143" s="28" t="s">
        <v>76</v>
      </c>
      <c r="M143" s="29">
        <v>0</v>
      </c>
      <c r="N143" s="30" t="s">
        <v>3342</v>
      </c>
      <c r="O143" s="24" t="s">
        <v>3343</v>
      </c>
      <c r="P143" s="23" t="s">
        <v>53</v>
      </c>
      <c r="Q143" s="24" t="s">
        <v>54</v>
      </c>
      <c r="R143" s="24" t="s">
        <v>87</v>
      </c>
      <c r="S143" s="29">
        <f t="shared" si="26"/>
        <v>0</v>
      </c>
      <c r="T143" s="31">
        <f t="shared" si="24"/>
        <v>0</v>
      </c>
      <c r="U143" s="32">
        <f>AI143*AH143/60</f>
        <v>0</v>
      </c>
      <c r="V143" s="31"/>
      <c r="W143" s="33">
        <f t="shared" si="22"/>
        <v>0</v>
      </c>
      <c r="X143" s="31">
        <v>0</v>
      </c>
      <c r="Y143" s="34"/>
      <c r="Z143" s="35"/>
      <c r="AA143" s="24"/>
      <c r="AB143" s="36"/>
      <c r="AC143" s="36"/>
      <c r="AD143" s="37">
        <v>10</v>
      </c>
      <c r="AE143" s="37">
        <v>2014</v>
      </c>
      <c r="AF143" s="37" t="s">
        <v>599</v>
      </c>
      <c r="AG143" s="30"/>
      <c r="AH143" s="38">
        <v>0</v>
      </c>
      <c r="AI143" s="32">
        <v>69.3</v>
      </c>
      <c r="AJ143" s="46"/>
      <c r="AK143" s="46"/>
      <c r="AL143" s="46"/>
      <c r="AM143" s="41"/>
      <c r="AN143" s="42"/>
      <c r="AO143" s="43" t="s">
        <v>89</v>
      </c>
      <c r="AP143" s="42">
        <v>42</v>
      </c>
      <c r="AQ143" s="44"/>
      <c r="AR143" s="45" t="s">
        <v>59</v>
      </c>
    </row>
    <row r="144" spans="1:46" ht="12.75" x14ac:dyDescent="0.2">
      <c r="A144" s="23" t="s">
        <v>3251</v>
      </c>
      <c r="B144" s="23" t="s">
        <v>124</v>
      </c>
      <c r="C144" s="24" t="s">
        <v>80</v>
      </c>
      <c r="D144" s="24" t="s">
        <v>3344</v>
      </c>
      <c r="E144" s="25">
        <v>1998</v>
      </c>
      <c r="F144" s="99">
        <v>41925</v>
      </c>
      <c r="G144" s="26" t="s">
        <v>195</v>
      </c>
      <c r="H144" s="27">
        <v>573412500100</v>
      </c>
      <c r="I144" s="27">
        <v>104</v>
      </c>
      <c r="J144" s="28" t="s">
        <v>108</v>
      </c>
      <c r="K144" s="27">
        <v>1</v>
      </c>
      <c r="L144" s="28" t="s">
        <v>76</v>
      </c>
      <c r="M144" s="29">
        <v>808.29</v>
      </c>
      <c r="N144" s="30" t="s">
        <v>3345</v>
      </c>
      <c r="O144" s="24" t="s">
        <v>3346</v>
      </c>
      <c r="P144" s="23" t="s">
        <v>53</v>
      </c>
      <c r="Q144" s="24" t="s">
        <v>54</v>
      </c>
      <c r="R144" s="24" t="s">
        <v>87</v>
      </c>
      <c r="S144" s="29">
        <v>0</v>
      </c>
      <c r="T144" s="31">
        <f t="shared" si="24"/>
        <v>0</v>
      </c>
      <c r="U144" s="32">
        <v>0</v>
      </c>
      <c r="V144" s="31"/>
      <c r="W144" s="33">
        <f t="shared" si="22"/>
        <v>0</v>
      </c>
      <c r="X144" s="31">
        <v>0</v>
      </c>
      <c r="Y144" s="34"/>
      <c r="Z144" s="35"/>
      <c r="AA144" s="24"/>
      <c r="AB144" s="36"/>
      <c r="AC144" s="36"/>
      <c r="AD144" s="37">
        <v>10</v>
      </c>
      <c r="AE144" s="37">
        <v>2014</v>
      </c>
      <c r="AF144" s="37" t="s">
        <v>599</v>
      </c>
      <c r="AG144" s="30"/>
      <c r="AH144" s="38">
        <v>30</v>
      </c>
      <c r="AI144" s="32">
        <v>69.3</v>
      </c>
      <c r="AJ144" s="39"/>
      <c r="AK144" s="39"/>
      <c r="AL144" s="39"/>
      <c r="AM144" s="48" t="s">
        <v>217</v>
      </c>
      <c r="AN144" s="42"/>
      <c r="AO144" s="121" t="s">
        <v>89</v>
      </c>
      <c r="AP144" s="42">
        <v>42</v>
      </c>
      <c r="AQ144" s="44"/>
      <c r="AR144" s="45" t="s">
        <v>59</v>
      </c>
      <c r="AT144" s="95" t="s">
        <v>1036</v>
      </c>
    </row>
    <row r="145" spans="1:46" ht="12.75" x14ac:dyDescent="0.2">
      <c r="A145" s="23" t="s">
        <v>99</v>
      </c>
      <c r="B145" s="23" t="s">
        <v>124</v>
      </c>
      <c r="C145" s="24" t="s">
        <v>80</v>
      </c>
      <c r="D145" s="24" t="s">
        <v>3347</v>
      </c>
      <c r="E145" s="25">
        <v>1998</v>
      </c>
      <c r="F145" s="99">
        <v>41926</v>
      </c>
      <c r="G145" s="26" t="s">
        <v>195</v>
      </c>
      <c r="H145" s="27">
        <v>5120483001</v>
      </c>
      <c r="I145" s="27">
        <v>121</v>
      </c>
      <c r="J145" s="28" t="s">
        <v>83</v>
      </c>
      <c r="K145" s="27">
        <v>1</v>
      </c>
      <c r="L145" s="28" t="s">
        <v>76</v>
      </c>
      <c r="M145" s="29">
        <v>1097.71</v>
      </c>
      <c r="N145" s="30" t="s">
        <v>3348</v>
      </c>
      <c r="O145" s="24" t="s">
        <v>3349</v>
      </c>
      <c r="P145" s="23" t="s">
        <v>53</v>
      </c>
      <c r="Q145" s="24" t="s">
        <v>167</v>
      </c>
      <c r="R145" s="24"/>
      <c r="S145" s="29">
        <v>0</v>
      </c>
      <c r="T145" s="31">
        <f t="shared" si="24"/>
        <v>0</v>
      </c>
      <c r="U145" s="32">
        <f t="shared" ref="U145:U154" si="27">AI145*AH145/60</f>
        <v>103.95</v>
      </c>
      <c r="V145" s="31"/>
      <c r="W145" s="33">
        <f t="shared" si="22"/>
        <v>103.95</v>
      </c>
      <c r="X145" s="31">
        <v>103.95</v>
      </c>
      <c r="Y145" s="34" t="s">
        <v>3350</v>
      </c>
      <c r="Z145" s="35">
        <v>42064</v>
      </c>
      <c r="AA145" s="24"/>
      <c r="AB145" s="36"/>
      <c r="AC145" s="36"/>
      <c r="AD145" s="37">
        <v>10</v>
      </c>
      <c r="AE145" s="37">
        <v>2014</v>
      </c>
      <c r="AF145" s="37" t="s">
        <v>599</v>
      </c>
      <c r="AG145" s="29">
        <f>S145</f>
        <v>0</v>
      </c>
      <c r="AH145" s="38">
        <v>90</v>
      </c>
      <c r="AI145" s="32">
        <v>69.3</v>
      </c>
      <c r="AJ145" s="40"/>
      <c r="AK145" s="40"/>
      <c r="AL145" s="40"/>
      <c r="AM145" s="47" t="s">
        <v>217</v>
      </c>
      <c r="AN145" s="42"/>
      <c r="AO145" s="43" t="s">
        <v>89</v>
      </c>
      <c r="AP145" s="42">
        <v>42</v>
      </c>
      <c r="AQ145" s="44"/>
      <c r="AR145" s="45" t="s">
        <v>59</v>
      </c>
      <c r="AS145" s="116">
        <f>X145</f>
        <v>103.95</v>
      </c>
      <c r="AT145" s="168">
        <f>Z145</f>
        <v>42064</v>
      </c>
    </row>
    <row r="146" spans="1:46" ht="12.75" x14ac:dyDescent="0.2">
      <c r="A146" s="23" t="s">
        <v>3351</v>
      </c>
      <c r="B146" s="23" t="s">
        <v>45</v>
      </c>
      <c r="C146" s="24" t="s">
        <v>114</v>
      </c>
      <c r="D146" s="69" t="s">
        <v>3352</v>
      </c>
      <c r="E146" s="25">
        <v>3580</v>
      </c>
      <c r="F146" s="99">
        <v>41926</v>
      </c>
      <c r="G146" s="26" t="s">
        <v>544</v>
      </c>
      <c r="H146" s="70">
        <v>57351109004</v>
      </c>
      <c r="I146" s="70">
        <v>121</v>
      </c>
      <c r="J146" s="28"/>
      <c r="K146" s="27">
        <v>1</v>
      </c>
      <c r="L146" s="28" t="s">
        <v>76</v>
      </c>
      <c r="M146" s="29" t="s">
        <v>546</v>
      </c>
      <c r="N146" s="30" t="s">
        <v>3353</v>
      </c>
      <c r="O146" s="24" t="s">
        <v>3354</v>
      </c>
      <c r="P146" s="23" t="s">
        <v>53</v>
      </c>
      <c r="Q146" s="24" t="s">
        <v>3355</v>
      </c>
      <c r="R146" s="24" t="s">
        <v>55</v>
      </c>
      <c r="S146" s="29">
        <f>K146*M146</f>
        <v>471.37</v>
      </c>
      <c r="T146" s="31" t="s">
        <v>3356</v>
      </c>
      <c r="U146" s="32">
        <f t="shared" si="27"/>
        <v>138.6</v>
      </c>
      <c r="V146" s="31"/>
      <c r="W146" s="33">
        <f t="shared" si="22"/>
        <v>609.97</v>
      </c>
      <c r="X146" s="31">
        <v>429</v>
      </c>
      <c r="Y146" s="34" t="s">
        <v>3357</v>
      </c>
      <c r="Z146" s="35">
        <v>41983</v>
      </c>
      <c r="AA146" s="24" t="s">
        <v>3358</v>
      </c>
      <c r="AB146" s="36"/>
      <c r="AC146" s="36"/>
      <c r="AD146" s="37">
        <v>10</v>
      </c>
      <c r="AE146" s="37">
        <v>2014</v>
      </c>
      <c r="AF146" s="37" t="s">
        <v>599</v>
      </c>
      <c r="AG146" s="30"/>
      <c r="AH146" s="38">
        <v>120</v>
      </c>
      <c r="AI146" s="32">
        <v>69.3</v>
      </c>
      <c r="AJ146" s="40">
        <v>41926</v>
      </c>
      <c r="AK146" s="40">
        <v>41926</v>
      </c>
      <c r="AL146" s="40">
        <v>42026</v>
      </c>
      <c r="AM146" s="40">
        <v>42026</v>
      </c>
      <c r="AN146" s="42" t="s">
        <v>3359</v>
      </c>
      <c r="AO146" s="43" t="s">
        <v>89</v>
      </c>
      <c r="AP146" s="42">
        <v>42</v>
      </c>
      <c r="AQ146" s="44"/>
      <c r="AS146" s="45">
        <v>429</v>
      </c>
      <c r="AT146" s="95" t="s">
        <v>3357</v>
      </c>
    </row>
    <row r="147" spans="1:46" ht="22.5" x14ac:dyDescent="0.2">
      <c r="A147" s="23" t="s">
        <v>3351</v>
      </c>
      <c r="B147" s="23" t="s">
        <v>45</v>
      </c>
      <c r="C147" s="24" t="s">
        <v>114</v>
      </c>
      <c r="D147" s="69" t="s">
        <v>3360</v>
      </c>
      <c r="E147" s="25">
        <v>3580</v>
      </c>
      <c r="F147" s="99">
        <v>41926</v>
      </c>
      <c r="G147" s="26" t="s">
        <v>544</v>
      </c>
      <c r="H147" s="70">
        <v>57351109005</v>
      </c>
      <c r="I147" s="70">
        <v>109</v>
      </c>
      <c r="J147" s="28"/>
      <c r="K147" s="27">
        <v>1</v>
      </c>
      <c r="L147" s="28" t="s">
        <v>76</v>
      </c>
      <c r="M147" s="29" t="s">
        <v>546</v>
      </c>
      <c r="N147" s="30" t="s">
        <v>3361</v>
      </c>
      <c r="O147" s="24" t="s">
        <v>3362</v>
      </c>
      <c r="P147" s="23" t="s">
        <v>3363</v>
      </c>
      <c r="Q147" s="24" t="s">
        <v>54</v>
      </c>
      <c r="R147" s="24" t="s">
        <v>55</v>
      </c>
      <c r="S147" s="29">
        <f>K147*M147</f>
        <v>471.37</v>
      </c>
      <c r="T147" s="31">
        <f t="shared" si="24"/>
        <v>0</v>
      </c>
      <c r="U147" s="32">
        <f t="shared" si="27"/>
        <v>103.95</v>
      </c>
      <c r="V147" s="31"/>
      <c r="W147" s="33">
        <f t="shared" si="22"/>
        <v>575.32000000000005</v>
      </c>
      <c r="X147" s="31">
        <v>419</v>
      </c>
      <c r="Y147" s="34" t="s">
        <v>3364</v>
      </c>
      <c r="Z147" s="35" t="s">
        <v>3365</v>
      </c>
      <c r="AA147" s="24"/>
      <c r="AB147" s="36"/>
      <c r="AC147" s="36"/>
      <c r="AD147" s="37">
        <v>10</v>
      </c>
      <c r="AE147" s="37">
        <v>2014</v>
      </c>
      <c r="AF147" s="37" t="s">
        <v>599</v>
      </c>
      <c r="AG147" s="30"/>
      <c r="AH147" s="38">
        <v>90</v>
      </c>
      <c r="AI147" s="32">
        <v>69.3</v>
      </c>
      <c r="AJ147" s="40">
        <v>41926</v>
      </c>
      <c r="AK147" s="40">
        <v>41926</v>
      </c>
      <c r="AL147" s="40">
        <v>42026</v>
      </c>
      <c r="AM147" s="40">
        <v>42026</v>
      </c>
      <c r="AN147" s="42" t="s">
        <v>3359</v>
      </c>
      <c r="AO147" s="43" t="s">
        <v>89</v>
      </c>
      <c r="AP147" s="42">
        <v>42</v>
      </c>
      <c r="AQ147" s="44"/>
      <c r="AS147" s="45">
        <v>419</v>
      </c>
      <c r="AT147" s="95" t="s">
        <v>3364</v>
      </c>
    </row>
    <row r="148" spans="1:46" ht="12.75" x14ac:dyDescent="0.2">
      <c r="A148" s="23" t="s">
        <v>113</v>
      </c>
      <c r="B148" s="23" t="s">
        <v>124</v>
      </c>
      <c r="C148" s="24" t="s">
        <v>80</v>
      </c>
      <c r="D148" s="24" t="s">
        <v>3366</v>
      </c>
      <c r="E148" s="25">
        <v>19425</v>
      </c>
      <c r="F148" s="99">
        <v>41933</v>
      </c>
      <c r="G148" s="26" t="s">
        <v>199</v>
      </c>
      <c r="H148" s="27">
        <v>57182633001</v>
      </c>
      <c r="I148" s="27">
        <v>106</v>
      </c>
      <c r="J148" s="28" t="s">
        <v>108</v>
      </c>
      <c r="K148" s="27">
        <v>1</v>
      </c>
      <c r="L148" s="28" t="s">
        <v>76</v>
      </c>
      <c r="M148" s="29">
        <v>226.93</v>
      </c>
      <c r="N148" s="30" t="s">
        <v>1000</v>
      </c>
      <c r="O148" s="24" t="s">
        <v>3367</v>
      </c>
      <c r="P148" s="23" t="s">
        <v>53</v>
      </c>
      <c r="Q148" s="24" t="s">
        <v>86</v>
      </c>
      <c r="R148" s="24"/>
      <c r="S148" s="29">
        <v>0</v>
      </c>
      <c r="T148" s="31">
        <f t="shared" si="24"/>
        <v>90</v>
      </c>
      <c r="U148" s="32">
        <f t="shared" si="27"/>
        <v>103.95</v>
      </c>
      <c r="V148" s="31"/>
      <c r="W148" s="33">
        <f t="shared" si="22"/>
        <v>103.95</v>
      </c>
      <c r="X148" s="31">
        <v>103.95</v>
      </c>
      <c r="Y148" s="34" t="s">
        <v>3210</v>
      </c>
      <c r="Z148" s="35" t="s">
        <v>2827</v>
      </c>
      <c r="AA148" s="24"/>
      <c r="AB148" s="36"/>
      <c r="AC148" s="36"/>
      <c r="AD148" s="37">
        <v>10</v>
      </c>
      <c r="AE148" s="37">
        <v>2014</v>
      </c>
      <c r="AF148" s="37" t="s">
        <v>599</v>
      </c>
      <c r="AG148" s="30">
        <v>90</v>
      </c>
      <c r="AH148" s="38">
        <v>90</v>
      </c>
      <c r="AI148" s="32">
        <v>69.3</v>
      </c>
      <c r="AJ148" s="40"/>
      <c r="AK148" s="40"/>
      <c r="AL148" s="40"/>
      <c r="AM148" s="47" t="s">
        <v>217</v>
      </c>
      <c r="AN148" s="42"/>
      <c r="AO148" s="43" t="s">
        <v>89</v>
      </c>
      <c r="AP148" s="42">
        <v>43</v>
      </c>
      <c r="AQ148" s="45" t="s">
        <v>2677</v>
      </c>
      <c r="AR148" s="45" t="s">
        <v>59</v>
      </c>
      <c r="AT148" s="95" t="s">
        <v>2982</v>
      </c>
    </row>
    <row r="149" spans="1:46" ht="12.75" x14ac:dyDescent="0.2">
      <c r="A149" s="23" t="s">
        <v>3251</v>
      </c>
      <c r="B149" s="23" t="s">
        <v>61</v>
      </c>
      <c r="C149" s="24" t="s">
        <v>210</v>
      </c>
      <c r="D149" s="69" t="s">
        <v>3368</v>
      </c>
      <c r="E149" s="25">
        <v>13660</v>
      </c>
      <c r="F149" s="99">
        <v>41935</v>
      </c>
      <c r="G149" s="26" t="s">
        <v>456</v>
      </c>
      <c r="H149" s="70">
        <v>38010012001</v>
      </c>
      <c r="I149" s="70">
        <v>117</v>
      </c>
      <c r="J149" s="28"/>
      <c r="K149" s="27">
        <v>4</v>
      </c>
      <c r="L149" s="28" t="s">
        <v>76</v>
      </c>
      <c r="M149" s="29">
        <v>0</v>
      </c>
      <c r="N149" s="30" t="s">
        <v>3369</v>
      </c>
      <c r="O149" s="24" t="s">
        <v>3370</v>
      </c>
      <c r="P149" s="23" t="s">
        <v>53</v>
      </c>
      <c r="Q149" s="24" t="s">
        <v>3371</v>
      </c>
      <c r="R149" s="24" t="s">
        <v>87</v>
      </c>
      <c r="S149" s="29">
        <f>K149*M149</f>
        <v>0</v>
      </c>
      <c r="T149" s="31">
        <v>0</v>
      </c>
      <c r="U149" s="32">
        <f t="shared" si="27"/>
        <v>346.5</v>
      </c>
      <c r="V149" s="31" t="s">
        <v>3372</v>
      </c>
      <c r="W149" s="33">
        <f t="shared" si="22"/>
        <v>346.5</v>
      </c>
      <c r="X149" s="31">
        <v>346.5</v>
      </c>
      <c r="Y149" s="34" t="s">
        <v>3373</v>
      </c>
      <c r="Z149" s="35">
        <v>41964</v>
      </c>
      <c r="AA149" s="24"/>
      <c r="AB149" s="36"/>
      <c r="AC149" s="36"/>
      <c r="AD149" s="37">
        <v>10</v>
      </c>
      <c r="AE149" s="37">
        <v>2014</v>
      </c>
      <c r="AF149" s="37" t="s">
        <v>599</v>
      </c>
      <c r="AG149" s="30"/>
      <c r="AH149" s="38">
        <v>300</v>
      </c>
      <c r="AI149" s="32">
        <v>69.3</v>
      </c>
      <c r="AJ149" s="46"/>
      <c r="AK149" s="46"/>
      <c r="AL149" s="46"/>
      <c r="AM149" s="41"/>
      <c r="AN149" s="42"/>
      <c r="AO149" s="43" t="s">
        <v>89</v>
      </c>
      <c r="AP149" s="42">
        <v>43</v>
      </c>
      <c r="AQ149" s="44"/>
      <c r="AS149" s="116">
        <f>X149</f>
        <v>346.5</v>
      </c>
      <c r="AT149" s="117" t="str">
        <f>Y149</f>
        <v>510026843</v>
      </c>
    </row>
    <row r="150" spans="1:46" ht="22.5" x14ac:dyDescent="0.2">
      <c r="A150" s="23" t="s">
        <v>44</v>
      </c>
      <c r="B150" s="23" t="s">
        <v>124</v>
      </c>
      <c r="C150" s="24" t="s">
        <v>46</v>
      </c>
      <c r="D150" s="24" t="s">
        <v>3374</v>
      </c>
      <c r="E150" s="25">
        <v>15432</v>
      </c>
      <c r="F150" s="99">
        <v>41936</v>
      </c>
      <c r="G150" s="26" t="s">
        <v>3375</v>
      </c>
      <c r="H150" s="27">
        <v>57128837001</v>
      </c>
      <c r="I150" s="27">
        <v>101</v>
      </c>
      <c r="J150" s="28" t="s">
        <v>49</v>
      </c>
      <c r="K150" s="27">
        <v>50</v>
      </c>
      <c r="L150" s="28" t="s">
        <v>50</v>
      </c>
      <c r="M150" s="29">
        <v>1.1200000000000001</v>
      </c>
      <c r="N150" s="30" t="s">
        <v>3376</v>
      </c>
      <c r="O150" s="24" t="s">
        <v>3377</v>
      </c>
      <c r="P150" s="23">
        <v>1324665</v>
      </c>
      <c r="Q150" s="24" t="s">
        <v>54</v>
      </c>
      <c r="R150" s="24" t="s">
        <v>55</v>
      </c>
      <c r="S150" s="29">
        <f>K150*M150</f>
        <v>56.000000000000007</v>
      </c>
      <c r="T150" s="31">
        <f>AG150</f>
        <v>0</v>
      </c>
      <c r="U150" s="32">
        <f t="shared" si="27"/>
        <v>0</v>
      </c>
      <c r="V150" s="31"/>
      <c r="W150" s="33">
        <f t="shared" si="22"/>
        <v>56.000000000000007</v>
      </c>
      <c r="X150" s="31">
        <v>0</v>
      </c>
      <c r="Y150" s="34"/>
      <c r="Z150" s="35"/>
      <c r="AA150" s="24"/>
      <c r="AB150" s="36"/>
      <c r="AC150" s="36"/>
      <c r="AD150" s="37">
        <v>10</v>
      </c>
      <c r="AE150" s="37">
        <v>2014</v>
      </c>
      <c r="AF150" s="37" t="s">
        <v>599</v>
      </c>
      <c r="AG150" s="30"/>
      <c r="AH150" s="38">
        <v>0</v>
      </c>
      <c r="AI150" s="32">
        <v>69.3</v>
      </c>
      <c r="AJ150" s="40"/>
      <c r="AK150" s="40"/>
      <c r="AL150" s="40"/>
      <c r="AM150" s="47" t="s">
        <v>217</v>
      </c>
      <c r="AN150" s="42"/>
      <c r="AO150" s="43" t="s">
        <v>89</v>
      </c>
      <c r="AP150" s="42">
        <v>43</v>
      </c>
      <c r="AQ150" s="44"/>
      <c r="AR150" s="45" t="s">
        <v>59</v>
      </c>
    </row>
    <row r="151" spans="1:46" ht="12.75" x14ac:dyDescent="0.2">
      <c r="A151" s="23" t="s">
        <v>99</v>
      </c>
      <c r="B151" s="23" t="s">
        <v>61</v>
      </c>
      <c r="C151" s="24" t="s">
        <v>46</v>
      </c>
      <c r="D151" s="24" t="s">
        <v>3378</v>
      </c>
      <c r="E151" s="25">
        <v>1669</v>
      </c>
      <c r="F151" s="99">
        <v>41939</v>
      </c>
      <c r="G151" s="26" t="s">
        <v>3379</v>
      </c>
      <c r="H151" s="27">
        <v>18200013000</v>
      </c>
      <c r="I151" s="27">
        <v>105</v>
      </c>
      <c r="J151" s="28" t="s">
        <v>3380</v>
      </c>
      <c r="K151" s="27">
        <v>1800</v>
      </c>
      <c r="L151" s="28" t="s">
        <v>526</v>
      </c>
      <c r="M151" s="29">
        <v>0.52</v>
      </c>
      <c r="N151" s="30" t="s">
        <v>3381</v>
      </c>
      <c r="O151" s="24" t="s">
        <v>3382</v>
      </c>
      <c r="P151" s="23" t="s">
        <v>53</v>
      </c>
      <c r="Q151" s="24" t="s">
        <v>54</v>
      </c>
      <c r="R151" s="24" t="s">
        <v>55</v>
      </c>
      <c r="S151" s="29">
        <f>K151*M151</f>
        <v>936</v>
      </c>
      <c r="T151" s="31">
        <f>AG151</f>
        <v>0</v>
      </c>
      <c r="U151" s="32">
        <f t="shared" si="27"/>
        <v>0</v>
      </c>
      <c r="V151" s="31"/>
      <c r="W151" s="33">
        <f t="shared" si="22"/>
        <v>936</v>
      </c>
      <c r="X151" s="31">
        <v>0</v>
      </c>
      <c r="Y151" s="34"/>
      <c r="Z151" s="35"/>
      <c r="AA151" s="24"/>
      <c r="AB151" s="36"/>
      <c r="AC151" s="36"/>
      <c r="AD151" s="37">
        <v>10</v>
      </c>
      <c r="AE151" s="37">
        <v>2014</v>
      </c>
      <c r="AF151" s="37" t="s">
        <v>599</v>
      </c>
      <c r="AG151" s="30"/>
      <c r="AH151" s="38">
        <v>0</v>
      </c>
      <c r="AI151" s="32">
        <v>69.3</v>
      </c>
      <c r="AJ151" s="46"/>
      <c r="AK151" s="46"/>
      <c r="AL151" s="46"/>
      <c r="AM151" s="41"/>
      <c r="AN151" s="42"/>
      <c r="AO151" s="43" t="s">
        <v>89</v>
      </c>
      <c r="AP151" s="42">
        <v>44</v>
      </c>
      <c r="AQ151" s="44"/>
      <c r="AR151" s="45" t="s">
        <v>59</v>
      </c>
    </row>
    <row r="152" spans="1:46" ht="12.75" x14ac:dyDescent="0.2">
      <c r="A152" s="23" t="s">
        <v>44</v>
      </c>
      <c r="B152" s="23" t="s">
        <v>79</v>
      </c>
      <c r="C152" s="24" t="s">
        <v>80</v>
      </c>
      <c r="D152" s="24" t="s">
        <v>3383</v>
      </c>
      <c r="E152" s="25">
        <v>15847</v>
      </c>
      <c r="F152" s="99">
        <v>41940</v>
      </c>
      <c r="G152" s="26" t="s">
        <v>82</v>
      </c>
      <c r="H152" s="27">
        <v>57121243001</v>
      </c>
      <c r="I152" s="27">
        <v>108</v>
      </c>
      <c r="J152" s="28" t="s">
        <v>83</v>
      </c>
      <c r="K152" s="27">
        <v>6</v>
      </c>
      <c r="L152" s="28" t="s">
        <v>76</v>
      </c>
      <c r="M152" s="29">
        <v>0</v>
      </c>
      <c r="N152" s="30" t="s">
        <v>394</v>
      </c>
      <c r="O152" s="24" t="s">
        <v>3384</v>
      </c>
      <c r="P152" s="23" t="s">
        <v>53</v>
      </c>
      <c r="Q152" s="24" t="s">
        <v>86</v>
      </c>
      <c r="R152" s="24" t="s">
        <v>87</v>
      </c>
      <c r="S152" s="29">
        <v>0</v>
      </c>
      <c r="T152" s="31">
        <f>AG152</f>
        <v>0</v>
      </c>
      <c r="U152" s="32">
        <f t="shared" si="27"/>
        <v>138.6</v>
      </c>
      <c r="V152" s="31"/>
      <c r="W152" s="33">
        <f t="shared" si="22"/>
        <v>138.6</v>
      </c>
      <c r="X152" s="31">
        <v>0</v>
      </c>
      <c r="Y152" s="34"/>
      <c r="Z152" s="35"/>
      <c r="AA152" s="24"/>
      <c r="AB152" s="36"/>
      <c r="AC152" s="36"/>
      <c r="AD152" s="37">
        <v>10</v>
      </c>
      <c r="AE152" s="37">
        <v>2014</v>
      </c>
      <c r="AF152" s="37" t="s">
        <v>599</v>
      </c>
      <c r="AG152" s="30"/>
      <c r="AH152" s="38">
        <v>120</v>
      </c>
      <c r="AI152" s="32">
        <v>69.3</v>
      </c>
      <c r="AJ152" s="39"/>
      <c r="AK152" s="39"/>
      <c r="AL152" s="39">
        <v>41940</v>
      </c>
      <c r="AM152" s="48" t="s">
        <v>217</v>
      </c>
      <c r="AN152" s="42" t="s">
        <v>3385</v>
      </c>
      <c r="AO152" s="43" t="s">
        <v>89</v>
      </c>
      <c r="AP152" s="42">
        <v>44</v>
      </c>
      <c r="AQ152" s="44"/>
      <c r="AR152" s="45" t="s">
        <v>59</v>
      </c>
    </row>
    <row r="153" spans="1:46" ht="78.75" x14ac:dyDescent="0.2">
      <c r="A153" s="23" t="s">
        <v>99</v>
      </c>
      <c r="B153" s="23" t="s">
        <v>79</v>
      </c>
      <c r="C153" s="24" t="s">
        <v>92</v>
      </c>
      <c r="D153" s="24" t="s">
        <v>3386</v>
      </c>
      <c r="E153" s="25">
        <v>22603</v>
      </c>
      <c r="F153" s="99">
        <v>41941</v>
      </c>
      <c r="G153" s="26" t="s">
        <v>359</v>
      </c>
      <c r="H153" s="27">
        <v>24028121001</v>
      </c>
      <c r="I153" s="27">
        <v>0</v>
      </c>
      <c r="J153" s="28" t="s">
        <v>360</v>
      </c>
      <c r="K153" s="27">
        <v>4</v>
      </c>
      <c r="L153" s="28" t="s">
        <v>76</v>
      </c>
      <c r="M153" s="29">
        <v>686</v>
      </c>
      <c r="N153" s="30" t="s">
        <v>361</v>
      </c>
      <c r="O153" s="24" t="s">
        <v>3387</v>
      </c>
      <c r="P153" s="23" t="s">
        <v>53</v>
      </c>
      <c r="Q153" s="24" t="s">
        <v>54</v>
      </c>
      <c r="R153" s="24" t="s">
        <v>55</v>
      </c>
      <c r="S153" s="29">
        <f>K153*M153</f>
        <v>2744</v>
      </c>
      <c r="T153" s="31">
        <f>AG153</f>
        <v>0</v>
      </c>
      <c r="U153" s="32">
        <f t="shared" si="27"/>
        <v>138.6</v>
      </c>
      <c r="V153" s="31"/>
      <c r="W153" s="33">
        <f t="shared" si="22"/>
        <v>2882.6</v>
      </c>
      <c r="X153" s="31">
        <v>2556</v>
      </c>
      <c r="Y153" s="34" t="s">
        <v>3388</v>
      </c>
      <c r="Z153" s="35">
        <v>42064</v>
      </c>
      <c r="AA153" s="24"/>
      <c r="AB153" s="36"/>
      <c r="AC153" s="36"/>
      <c r="AD153" s="37">
        <v>10</v>
      </c>
      <c r="AE153" s="37">
        <v>2014</v>
      </c>
      <c r="AF153" s="37" t="s">
        <v>599</v>
      </c>
      <c r="AG153" s="30"/>
      <c r="AH153" s="38">
        <v>120</v>
      </c>
      <c r="AI153" s="32">
        <v>69.3</v>
      </c>
      <c r="AJ153" s="40"/>
      <c r="AK153" s="40"/>
      <c r="AL153" s="40">
        <v>41967</v>
      </c>
      <c r="AM153" s="47" t="s">
        <v>217</v>
      </c>
      <c r="AN153" s="174" t="s">
        <v>3389</v>
      </c>
      <c r="AO153" s="43" t="s">
        <v>89</v>
      </c>
      <c r="AP153" s="42">
        <v>44</v>
      </c>
      <c r="AQ153" s="44"/>
      <c r="AR153" s="45" t="s">
        <v>71</v>
      </c>
    </row>
    <row r="154" spans="1:46" ht="12.75" x14ac:dyDescent="0.2">
      <c r="A154" s="50" t="s">
        <v>99</v>
      </c>
      <c r="B154" s="50" t="s">
        <v>124</v>
      </c>
      <c r="C154" s="51" t="s">
        <v>145</v>
      </c>
      <c r="D154" s="51" t="s">
        <v>3390</v>
      </c>
      <c r="E154" s="52">
        <v>15432</v>
      </c>
      <c r="F154" s="100">
        <v>41948</v>
      </c>
      <c r="G154" s="53" t="s">
        <v>3375</v>
      </c>
      <c r="H154" s="54">
        <v>17040521001</v>
      </c>
      <c r="I154" s="54">
        <v>114</v>
      </c>
      <c r="J154" s="55" t="s">
        <v>148</v>
      </c>
      <c r="K154" s="54">
        <v>1</v>
      </c>
      <c r="L154" s="55" t="s">
        <v>76</v>
      </c>
      <c r="M154" s="56">
        <v>6.9</v>
      </c>
      <c r="N154" s="57" t="s">
        <v>3391</v>
      </c>
      <c r="O154" s="51" t="s">
        <v>3392</v>
      </c>
      <c r="P154" s="50" t="s">
        <v>53</v>
      </c>
      <c r="Q154" s="51" t="s">
        <v>798</v>
      </c>
      <c r="R154" s="51" t="s">
        <v>87</v>
      </c>
      <c r="S154" s="56">
        <f>K154*M154</f>
        <v>6.9</v>
      </c>
      <c r="T154" s="58">
        <f>AG154</f>
        <v>0</v>
      </c>
      <c r="U154" s="59">
        <f t="shared" si="27"/>
        <v>0</v>
      </c>
      <c r="V154" s="58"/>
      <c r="W154" s="60">
        <f t="shared" si="22"/>
        <v>6.9</v>
      </c>
      <c r="X154" s="58">
        <v>0</v>
      </c>
      <c r="Y154" s="61"/>
      <c r="Z154" s="62"/>
      <c r="AA154" s="51"/>
      <c r="AB154" s="63"/>
      <c r="AC154" s="63"/>
      <c r="AD154" s="64">
        <v>11</v>
      </c>
      <c r="AE154" s="64">
        <v>2014</v>
      </c>
      <c r="AF154" s="64" t="s">
        <v>599</v>
      </c>
      <c r="AG154" s="57"/>
      <c r="AH154" s="65">
        <v>0</v>
      </c>
      <c r="AI154" s="59">
        <v>69.3</v>
      </c>
      <c r="AJ154" s="167"/>
      <c r="AK154" s="167"/>
      <c r="AL154" s="167"/>
      <c r="AM154" s="175" t="s">
        <v>217</v>
      </c>
      <c r="AN154" s="45" t="s">
        <v>3393</v>
      </c>
      <c r="AO154" s="43" t="s">
        <v>89</v>
      </c>
      <c r="AP154" s="45">
        <v>45</v>
      </c>
      <c r="AQ154" s="44"/>
      <c r="AR154" s="45" t="s">
        <v>59</v>
      </c>
    </row>
    <row r="155" spans="1:46" ht="12.75" x14ac:dyDescent="0.2">
      <c r="A155" s="123" t="s">
        <v>105</v>
      </c>
      <c r="B155" s="123" t="s">
        <v>61</v>
      </c>
      <c r="C155" s="118" t="s">
        <v>409</v>
      </c>
      <c r="D155" s="24" t="s">
        <v>3394</v>
      </c>
      <c r="E155" s="126">
        <v>19014</v>
      </c>
      <c r="F155" s="99">
        <v>41949</v>
      </c>
      <c r="G155" s="128" t="s">
        <v>411</v>
      </c>
      <c r="H155" s="129" t="s">
        <v>3395</v>
      </c>
      <c r="I155" s="130">
        <v>117</v>
      </c>
      <c r="J155" s="128" t="s">
        <v>412</v>
      </c>
      <c r="K155" s="131">
        <v>10</v>
      </c>
      <c r="L155" s="132" t="s">
        <v>66</v>
      </c>
      <c r="M155" s="133">
        <v>29.73</v>
      </c>
      <c r="N155" s="126" t="s">
        <v>481</v>
      </c>
      <c r="O155" s="134" t="s">
        <v>3396</v>
      </c>
      <c r="P155" s="50" t="s">
        <v>53</v>
      </c>
      <c r="Q155" s="135" t="s">
        <v>3008</v>
      </c>
      <c r="R155" s="118" t="s">
        <v>87</v>
      </c>
      <c r="S155" s="133">
        <v>29.73</v>
      </c>
      <c r="T155" s="136">
        <v>0</v>
      </c>
      <c r="U155" s="137">
        <v>0</v>
      </c>
      <c r="V155" s="138"/>
      <c r="W155" s="139">
        <v>297.3</v>
      </c>
      <c r="X155" s="138">
        <v>0</v>
      </c>
      <c r="Y155" s="140"/>
      <c r="Z155" s="141"/>
      <c r="AA155" s="142" t="s">
        <v>3397</v>
      </c>
      <c r="AB155" s="143"/>
      <c r="AC155" s="144"/>
      <c r="AD155" s="176">
        <v>6</v>
      </c>
      <c r="AE155" s="176">
        <v>2013</v>
      </c>
      <c r="AF155" s="176" t="s">
        <v>290</v>
      </c>
      <c r="AG155" s="145"/>
      <c r="AH155" s="146">
        <v>30</v>
      </c>
      <c r="AI155" s="147">
        <v>63.89</v>
      </c>
      <c r="AJ155" s="167">
        <v>41950</v>
      </c>
      <c r="AK155" s="167">
        <v>41950</v>
      </c>
      <c r="AL155" s="76"/>
      <c r="AM155" s="77"/>
      <c r="AN155" s="177"/>
      <c r="AO155" s="43" t="s">
        <v>89</v>
      </c>
      <c r="AP155" s="148">
        <v>45</v>
      </c>
      <c r="AQ155" s="149"/>
      <c r="AR155" s="45" t="s">
        <v>71</v>
      </c>
    </row>
    <row r="156" spans="1:46" ht="22.5" x14ac:dyDescent="0.2">
      <c r="A156" s="23" t="s">
        <v>44</v>
      </c>
      <c r="B156" s="23" t="s">
        <v>79</v>
      </c>
      <c r="C156" s="24" t="s">
        <v>605</v>
      </c>
      <c r="D156" s="24" t="s">
        <v>3398</v>
      </c>
      <c r="E156" s="25">
        <v>20363</v>
      </c>
      <c r="F156" s="99">
        <v>41949</v>
      </c>
      <c r="G156" s="26" t="s">
        <v>715</v>
      </c>
      <c r="H156" s="27">
        <v>43900610003</v>
      </c>
      <c r="I156" s="27">
        <v>115</v>
      </c>
      <c r="J156" s="28" t="s">
        <v>609</v>
      </c>
      <c r="K156" s="27">
        <v>1</v>
      </c>
      <c r="L156" s="28" t="s">
        <v>76</v>
      </c>
      <c r="M156" s="29">
        <v>127.84</v>
      </c>
      <c r="N156" s="30" t="s">
        <v>820</v>
      </c>
      <c r="O156" s="24" t="s">
        <v>3399</v>
      </c>
      <c r="P156" s="23" t="s">
        <v>3400</v>
      </c>
      <c r="Q156" s="24" t="s">
        <v>54</v>
      </c>
      <c r="R156" s="24" t="s">
        <v>55</v>
      </c>
      <c r="S156" s="29">
        <f>K156*M156</f>
        <v>127.84</v>
      </c>
      <c r="T156" s="31" t="s">
        <v>2769</v>
      </c>
      <c r="U156" s="32">
        <f t="shared" ref="U156:U184" si="28">AI156*AH156/60</f>
        <v>34.65</v>
      </c>
      <c r="V156" s="31"/>
      <c r="W156" s="33">
        <f>S156+U156</f>
        <v>162.49</v>
      </c>
      <c r="X156" s="31">
        <v>127.84</v>
      </c>
      <c r="Y156" s="34" t="s">
        <v>3401</v>
      </c>
      <c r="Z156" s="35">
        <v>41964</v>
      </c>
      <c r="AA156" s="24"/>
      <c r="AB156" s="36"/>
      <c r="AC156" s="36"/>
      <c r="AD156" s="37">
        <v>11</v>
      </c>
      <c r="AE156" s="37">
        <v>2014</v>
      </c>
      <c r="AF156" s="37" t="s">
        <v>599</v>
      </c>
      <c r="AG156" s="30"/>
      <c r="AH156" s="38">
        <v>30</v>
      </c>
      <c r="AI156" s="32">
        <v>69.3</v>
      </c>
      <c r="AJ156" s="40"/>
      <c r="AK156" s="40"/>
      <c r="AL156" s="40">
        <v>41969</v>
      </c>
      <c r="AM156" s="47" t="s">
        <v>241</v>
      </c>
      <c r="AN156" s="64" t="s">
        <v>2845</v>
      </c>
      <c r="AO156" s="43" t="s">
        <v>89</v>
      </c>
      <c r="AP156" s="42">
        <v>45</v>
      </c>
      <c r="AQ156" s="44"/>
      <c r="AR156" s="45" t="s">
        <v>59</v>
      </c>
    </row>
    <row r="157" spans="1:46" ht="12.75" x14ac:dyDescent="0.2">
      <c r="A157" s="23" t="s">
        <v>209</v>
      </c>
      <c r="B157" s="23" t="s">
        <v>124</v>
      </c>
      <c r="C157" s="24" t="s">
        <v>92</v>
      </c>
      <c r="D157" s="24" t="s">
        <v>3402</v>
      </c>
      <c r="E157" s="25">
        <v>14513</v>
      </c>
      <c r="F157" s="99">
        <v>41949</v>
      </c>
      <c r="G157" s="26" t="s">
        <v>1859</v>
      </c>
      <c r="H157" s="27">
        <v>13740203002</v>
      </c>
      <c r="I157" s="27">
        <v>999</v>
      </c>
      <c r="J157" s="28" t="s">
        <v>3403</v>
      </c>
      <c r="K157" s="27">
        <v>1</v>
      </c>
      <c r="L157" s="28" t="s">
        <v>66</v>
      </c>
      <c r="M157" s="29">
        <v>31.89</v>
      </c>
      <c r="N157" s="30" t="s">
        <v>2984</v>
      </c>
      <c r="O157" s="24" t="s">
        <v>3404</v>
      </c>
      <c r="P157" s="23" t="s">
        <v>3405</v>
      </c>
      <c r="Q157" s="24" t="s">
        <v>54</v>
      </c>
      <c r="R157" s="24" t="s">
        <v>55</v>
      </c>
      <c r="S157" s="29">
        <f>K157*M157</f>
        <v>31.89</v>
      </c>
      <c r="T157" s="31">
        <f t="shared" ref="T157:T183" si="29">AG157</f>
        <v>0</v>
      </c>
      <c r="U157" s="32">
        <f t="shared" si="28"/>
        <v>17.324999999999999</v>
      </c>
      <c r="V157" s="31"/>
      <c r="W157" s="33">
        <f>S157+U157</f>
        <v>49.215000000000003</v>
      </c>
      <c r="X157" s="31">
        <v>0</v>
      </c>
      <c r="Y157" s="34"/>
      <c r="Z157" s="35"/>
      <c r="AA157" s="24"/>
      <c r="AB157" s="36"/>
      <c r="AC157" s="36"/>
      <c r="AD157" s="37">
        <v>11</v>
      </c>
      <c r="AE157" s="37">
        <v>2014</v>
      </c>
      <c r="AF157" s="37" t="s">
        <v>599</v>
      </c>
      <c r="AG157" s="30"/>
      <c r="AH157" s="38">
        <v>15</v>
      </c>
      <c r="AI157" s="32">
        <v>69.3</v>
      </c>
      <c r="AJ157" s="40"/>
      <c r="AK157" s="40"/>
      <c r="AL157" s="40"/>
      <c r="AM157" s="47" t="s">
        <v>217</v>
      </c>
      <c r="AN157" s="42"/>
      <c r="AO157" s="43" t="s">
        <v>89</v>
      </c>
      <c r="AP157" s="42">
        <v>45</v>
      </c>
      <c r="AQ157" s="44"/>
      <c r="AR157" s="45" t="s">
        <v>59</v>
      </c>
    </row>
    <row r="158" spans="1:46" ht="12.75" x14ac:dyDescent="0.2">
      <c r="A158" s="23" t="s">
        <v>113</v>
      </c>
      <c r="B158" s="23" t="s">
        <v>124</v>
      </c>
      <c r="C158" s="24" t="s">
        <v>46</v>
      </c>
      <c r="D158" s="24" t="s">
        <v>3406</v>
      </c>
      <c r="E158" s="25">
        <v>14159</v>
      </c>
      <c r="F158" s="99">
        <v>41955</v>
      </c>
      <c r="G158" s="26" t="s">
        <v>703</v>
      </c>
      <c r="H158" s="27">
        <v>57222462001</v>
      </c>
      <c r="I158" s="27">
        <v>999</v>
      </c>
      <c r="J158" s="28" t="s">
        <v>49</v>
      </c>
      <c r="K158" s="27">
        <v>4</v>
      </c>
      <c r="L158" s="28" t="s">
        <v>76</v>
      </c>
      <c r="M158" s="29">
        <v>42</v>
      </c>
      <c r="N158" s="30" t="s">
        <v>3407</v>
      </c>
      <c r="O158" s="24" t="s">
        <v>3408</v>
      </c>
      <c r="P158" s="23" t="s">
        <v>53</v>
      </c>
      <c r="Q158" s="24" t="s">
        <v>54</v>
      </c>
      <c r="R158" s="24" t="s">
        <v>55</v>
      </c>
      <c r="S158" s="29">
        <f>K158*M158</f>
        <v>168</v>
      </c>
      <c r="T158" s="31">
        <f t="shared" si="29"/>
        <v>0</v>
      </c>
      <c r="U158" s="32">
        <f t="shared" si="28"/>
        <v>34.65</v>
      </c>
      <c r="V158" s="31"/>
      <c r="W158" s="33">
        <f>S158+U158</f>
        <v>202.65</v>
      </c>
      <c r="X158" s="31">
        <v>0</v>
      </c>
      <c r="Y158" s="34"/>
      <c r="Z158" s="35"/>
      <c r="AA158" s="24"/>
      <c r="AB158" s="36"/>
      <c r="AC158" s="36"/>
      <c r="AD158" s="37">
        <v>11</v>
      </c>
      <c r="AE158" s="37">
        <v>2014</v>
      </c>
      <c r="AF158" s="37" t="s">
        <v>599</v>
      </c>
      <c r="AG158" s="30"/>
      <c r="AH158" s="38">
        <v>30</v>
      </c>
      <c r="AI158" s="32">
        <v>69.3</v>
      </c>
      <c r="AJ158" s="40"/>
      <c r="AK158" s="40"/>
      <c r="AL158" s="40"/>
      <c r="AM158" s="47" t="s">
        <v>217</v>
      </c>
      <c r="AN158" s="42"/>
      <c r="AO158" s="43" t="s">
        <v>89</v>
      </c>
      <c r="AP158" s="42">
        <v>46</v>
      </c>
      <c r="AQ158" s="44"/>
      <c r="AR158" s="45" t="s">
        <v>59</v>
      </c>
    </row>
    <row r="159" spans="1:46" ht="12.75" x14ac:dyDescent="0.2">
      <c r="A159" s="23" t="s">
        <v>44</v>
      </c>
      <c r="B159" s="23" t="s">
        <v>61</v>
      </c>
      <c r="C159" s="24" t="s">
        <v>92</v>
      </c>
      <c r="D159" s="24" t="s">
        <v>3409</v>
      </c>
      <c r="E159" s="25">
        <v>22678</v>
      </c>
      <c r="F159" s="99">
        <v>41956</v>
      </c>
      <c r="G159" s="26" t="s">
        <v>101</v>
      </c>
      <c r="H159" s="27">
        <v>15111210022</v>
      </c>
      <c r="I159" s="27">
        <v>101</v>
      </c>
      <c r="J159" s="28" t="s">
        <v>132</v>
      </c>
      <c r="K159" s="27">
        <v>3</v>
      </c>
      <c r="L159" s="28" t="s">
        <v>76</v>
      </c>
      <c r="M159" s="29">
        <v>180.69</v>
      </c>
      <c r="N159" s="30" t="s">
        <v>2932</v>
      </c>
      <c r="O159" s="24" t="s">
        <v>3410</v>
      </c>
      <c r="P159" s="23">
        <v>31513</v>
      </c>
      <c r="Q159" s="24" t="s">
        <v>54</v>
      </c>
      <c r="R159" s="24" t="s">
        <v>55</v>
      </c>
      <c r="S159" s="29">
        <f>K159*M159</f>
        <v>542.06999999999994</v>
      </c>
      <c r="T159" s="31">
        <f t="shared" si="29"/>
        <v>0</v>
      </c>
      <c r="U159" s="32">
        <f t="shared" si="28"/>
        <v>0</v>
      </c>
      <c r="V159" s="31"/>
      <c r="W159" s="33">
        <f t="shared" ref="W159:W184" si="30">S159+U159</f>
        <v>542.06999999999994</v>
      </c>
      <c r="X159" s="31">
        <v>576.55999999999995</v>
      </c>
      <c r="Y159" s="34" t="s">
        <v>3411</v>
      </c>
      <c r="Z159" s="35" t="s">
        <v>3412</v>
      </c>
      <c r="AA159" s="24"/>
      <c r="AB159" s="36"/>
      <c r="AC159" s="36"/>
      <c r="AD159" s="37">
        <v>11</v>
      </c>
      <c r="AE159" s="37">
        <v>2014</v>
      </c>
      <c r="AF159" s="37" t="s">
        <v>599</v>
      </c>
      <c r="AG159" s="30"/>
      <c r="AH159" s="38">
        <v>0</v>
      </c>
      <c r="AI159" s="32">
        <v>69.3</v>
      </c>
      <c r="AJ159" s="46"/>
      <c r="AK159" s="46"/>
      <c r="AL159" s="46"/>
      <c r="AM159" s="41"/>
      <c r="AN159" s="42"/>
      <c r="AO159" s="43" t="s">
        <v>89</v>
      </c>
      <c r="AP159" s="42">
        <v>46</v>
      </c>
      <c r="AQ159" s="44"/>
      <c r="AR159" s="45" t="s">
        <v>59</v>
      </c>
      <c r="AS159" s="45">
        <v>576.55999999999995</v>
      </c>
      <c r="AT159" s="95">
        <v>43293346</v>
      </c>
    </row>
    <row r="160" spans="1:46" ht="22.5" x14ac:dyDescent="0.2">
      <c r="A160" s="23" t="s">
        <v>99</v>
      </c>
      <c r="B160" s="23" t="s">
        <v>124</v>
      </c>
      <c r="C160" s="24" t="s">
        <v>80</v>
      </c>
      <c r="D160" s="24" t="s">
        <v>3413</v>
      </c>
      <c r="E160" s="25">
        <v>11142</v>
      </c>
      <c r="F160" s="99">
        <v>41956</v>
      </c>
      <c r="G160" s="26" t="s">
        <v>823</v>
      </c>
      <c r="H160" s="27">
        <v>57314486001</v>
      </c>
      <c r="I160" s="27">
        <v>104</v>
      </c>
      <c r="J160" s="28" t="s">
        <v>300</v>
      </c>
      <c r="K160" s="27">
        <v>2</v>
      </c>
      <c r="L160" s="28" t="s">
        <v>76</v>
      </c>
      <c r="M160" s="29">
        <v>637.20000000000005</v>
      </c>
      <c r="N160" s="30" t="s">
        <v>3212</v>
      </c>
      <c r="O160" s="24" t="s">
        <v>3414</v>
      </c>
      <c r="P160" s="23" t="s">
        <v>53</v>
      </c>
      <c r="Q160" s="24" t="s">
        <v>3415</v>
      </c>
      <c r="R160" s="24" t="s">
        <v>87</v>
      </c>
      <c r="S160" s="29">
        <v>0</v>
      </c>
      <c r="T160" s="31">
        <f t="shared" si="29"/>
        <v>0</v>
      </c>
      <c r="U160" s="32">
        <f t="shared" si="28"/>
        <v>34.65</v>
      </c>
      <c r="V160" s="31"/>
      <c r="W160" s="33">
        <f t="shared" si="30"/>
        <v>34.65</v>
      </c>
      <c r="X160" s="31">
        <v>0</v>
      </c>
      <c r="Y160" s="34"/>
      <c r="Z160" s="35"/>
      <c r="AA160" s="24"/>
      <c r="AB160" s="36"/>
      <c r="AC160" s="36"/>
      <c r="AD160" s="37">
        <v>11</v>
      </c>
      <c r="AE160" s="37">
        <v>2014</v>
      </c>
      <c r="AF160" s="37" t="s">
        <v>599</v>
      </c>
      <c r="AG160" s="29">
        <f>S160</f>
        <v>0</v>
      </c>
      <c r="AH160" s="38">
        <v>30</v>
      </c>
      <c r="AI160" s="32">
        <v>69.3</v>
      </c>
      <c r="AJ160" s="40"/>
      <c r="AK160" s="40"/>
      <c r="AL160" s="40"/>
      <c r="AM160" s="47" t="s">
        <v>217</v>
      </c>
      <c r="AN160" s="42"/>
      <c r="AO160" s="43" t="s">
        <v>89</v>
      </c>
      <c r="AP160" s="42">
        <v>46</v>
      </c>
      <c r="AQ160" s="44"/>
      <c r="AR160" s="45" t="s">
        <v>59</v>
      </c>
    </row>
    <row r="161" spans="1:46" ht="22.5" x14ac:dyDescent="0.2">
      <c r="A161" s="23" t="s">
        <v>44</v>
      </c>
      <c r="B161" s="23" t="s">
        <v>79</v>
      </c>
      <c r="C161" s="24" t="s">
        <v>605</v>
      </c>
      <c r="D161" s="24" t="s">
        <v>3416</v>
      </c>
      <c r="E161" s="25">
        <v>20363</v>
      </c>
      <c r="F161" s="99">
        <v>41957</v>
      </c>
      <c r="G161" s="26" t="s">
        <v>715</v>
      </c>
      <c r="H161" s="27">
        <v>57162701010</v>
      </c>
      <c r="I161" s="27">
        <v>115</v>
      </c>
      <c r="J161" s="28" t="s">
        <v>609</v>
      </c>
      <c r="K161" s="27">
        <v>1</v>
      </c>
      <c r="L161" s="28" t="s">
        <v>76</v>
      </c>
      <c r="M161" s="29">
        <v>441.82</v>
      </c>
      <c r="N161" s="30" t="s">
        <v>716</v>
      </c>
      <c r="O161" s="24" t="s">
        <v>3417</v>
      </c>
      <c r="P161" s="23" t="s">
        <v>3418</v>
      </c>
      <c r="Q161" s="24" t="s">
        <v>54</v>
      </c>
      <c r="R161" s="24" t="s">
        <v>55</v>
      </c>
      <c r="S161" s="29">
        <f t="shared" ref="S161:S166" si="31">K161*M161</f>
        <v>441.82</v>
      </c>
      <c r="T161" s="31" t="s">
        <v>3419</v>
      </c>
      <c r="U161" s="32">
        <f t="shared" si="28"/>
        <v>138.6</v>
      </c>
      <c r="V161" s="31"/>
      <c r="W161" s="33">
        <f t="shared" si="30"/>
        <v>580.41999999999996</v>
      </c>
      <c r="X161" s="31">
        <v>441</v>
      </c>
      <c r="Y161" s="34" t="s">
        <v>3420</v>
      </c>
      <c r="Z161" s="35">
        <v>42185</v>
      </c>
      <c r="AA161" s="24"/>
      <c r="AB161" s="36"/>
      <c r="AC161" s="36"/>
      <c r="AD161" s="37">
        <v>11</v>
      </c>
      <c r="AE161" s="37">
        <v>2014</v>
      </c>
      <c r="AF161" s="37" t="s">
        <v>599</v>
      </c>
      <c r="AG161" s="30"/>
      <c r="AH161" s="38">
        <v>120</v>
      </c>
      <c r="AI161" s="32">
        <v>69.3</v>
      </c>
      <c r="AJ161" s="40"/>
      <c r="AK161" s="40"/>
      <c r="AL161" s="40">
        <v>41969</v>
      </c>
      <c r="AM161" s="47" t="s">
        <v>241</v>
      </c>
      <c r="AN161" s="64" t="s">
        <v>2845</v>
      </c>
      <c r="AO161" s="43" t="s">
        <v>89</v>
      </c>
      <c r="AP161" s="42">
        <v>46</v>
      </c>
      <c r="AQ161" s="44"/>
      <c r="AR161" s="45" t="s">
        <v>59</v>
      </c>
    </row>
    <row r="162" spans="1:46" ht="12.75" x14ac:dyDescent="0.2">
      <c r="A162" s="23" t="s">
        <v>91</v>
      </c>
      <c r="B162" s="23" t="s">
        <v>45</v>
      </c>
      <c r="C162" s="24" t="s">
        <v>184</v>
      </c>
      <c r="D162" s="24" t="s">
        <v>3421</v>
      </c>
      <c r="E162" s="25">
        <v>3580</v>
      </c>
      <c r="F162" s="99">
        <v>41961</v>
      </c>
      <c r="G162" s="26" t="s">
        <v>544</v>
      </c>
      <c r="H162" s="27" t="s">
        <v>637</v>
      </c>
      <c r="I162" s="27">
        <v>106</v>
      </c>
      <c r="J162" s="28"/>
      <c r="K162" s="27">
        <v>1</v>
      </c>
      <c r="L162" s="28" t="s">
        <v>76</v>
      </c>
      <c r="M162" s="29">
        <v>246.03</v>
      </c>
      <c r="N162" s="30" t="s">
        <v>638</v>
      </c>
      <c r="O162" s="24" t="s">
        <v>3422</v>
      </c>
      <c r="P162" s="23" t="s">
        <v>3423</v>
      </c>
      <c r="Q162" s="24" t="s">
        <v>54</v>
      </c>
      <c r="R162" s="24" t="s">
        <v>55</v>
      </c>
      <c r="S162" s="29">
        <f t="shared" si="31"/>
        <v>246.03</v>
      </c>
      <c r="T162" s="31">
        <f t="shared" si="29"/>
        <v>0</v>
      </c>
      <c r="U162" s="32">
        <f t="shared" si="28"/>
        <v>34.65</v>
      </c>
      <c r="V162" s="31"/>
      <c r="W162" s="33">
        <f t="shared" si="30"/>
        <v>280.68</v>
      </c>
      <c r="X162" s="31">
        <v>0</v>
      </c>
      <c r="Y162" s="34"/>
      <c r="Z162" s="35"/>
      <c r="AA162" s="24"/>
      <c r="AB162" s="36"/>
      <c r="AC162" s="36"/>
      <c r="AD162" s="37">
        <v>11</v>
      </c>
      <c r="AE162" s="37">
        <v>2014</v>
      </c>
      <c r="AF162" s="37" t="s">
        <v>599</v>
      </c>
      <c r="AG162" s="30"/>
      <c r="AH162" s="38">
        <v>30</v>
      </c>
      <c r="AI162" s="32">
        <v>69.3</v>
      </c>
      <c r="AJ162" s="40">
        <v>41961</v>
      </c>
      <c r="AK162" s="40">
        <v>41961</v>
      </c>
      <c r="AL162" s="40">
        <v>42017</v>
      </c>
      <c r="AM162" s="40">
        <v>42017</v>
      </c>
      <c r="AN162" s="42"/>
      <c r="AO162" s="43" t="s">
        <v>89</v>
      </c>
      <c r="AP162" s="42">
        <v>47</v>
      </c>
      <c r="AQ162" s="44"/>
      <c r="AR162" s="45" t="s">
        <v>59</v>
      </c>
    </row>
    <row r="163" spans="1:46" ht="12.75" x14ac:dyDescent="0.2">
      <c r="A163" s="23" t="s">
        <v>99</v>
      </c>
      <c r="B163" s="23" t="s">
        <v>61</v>
      </c>
      <c r="C163" s="24" t="s">
        <v>80</v>
      </c>
      <c r="D163" s="24" t="s">
        <v>3424</v>
      </c>
      <c r="E163" s="25">
        <v>21516</v>
      </c>
      <c r="F163" s="99">
        <v>41962</v>
      </c>
      <c r="G163" s="26" t="s">
        <v>163</v>
      </c>
      <c r="H163" s="27">
        <v>57190397051</v>
      </c>
      <c r="I163" s="27">
        <v>999</v>
      </c>
      <c r="J163" s="28" t="s">
        <v>300</v>
      </c>
      <c r="K163" s="27">
        <v>1</v>
      </c>
      <c r="L163" s="28" t="s">
        <v>76</v>
      </c>
      <c r="M163" s="29">
        <v>0</v>
      </c>
      <c r="N163" s="30" t="s">
        <v>3425</v>
      </c>
      <c r="O163" s="24" t="s">
        <v>3426</v>
      </c>
      <c r="P163" s="23" t="s">
        <v>53</v>
      </c>
      <c r="Q163" s="24" t="s">
        <v>3427</v>
      </c>
      <c r="R163" s="24" t="s">
        <v>87</v>
      </c>
      <c r="S163" s="29">
        <f t="shared" si="31"/>
        <v>0</v>
      </c>
      <c r="T163" s="31">
        <f t="shared" si="29"/>
        <v>0</v>
      </c>
      <c r="U163" s="32">
        <f t="shared" si="28"/>
        <v>0</v>
      </c>
      <c r="V163" s="31"/>
      <c r="W163" s="33">
        <f t="shared" si="30"/>
        <v>0</v>
      </c>
      <c r="X163" s="31">
        <v>0</v>
      </c>
      <c r="Y163" s="34"/>
      <c r="Z163" s="35"/>
      <c r="AA163" s="24"/>
      <c r="AB163" s="36"/>
      <c r="AC163" s="36"/>
      <c r="AD163" s="37">
        <v>11</v>
      </c>
      <c r="AE163" s="37">
        <v>2014</v>
      </c>
      <c r="AF163" s="37" t="s">
        <v>599</v>
      </c>
      <c r="AG163" s="30"/>
      <c r="AH163" s="38">
        <v>0</v>
      </c>
      <c r="AI163" s="32">
        <v>69.3</v>
      </c>
      <c r="AJ163" s="40">
        <v>41963</v>
      </c>
      <c r="AK163" s="40">
        <v>41963</v>
      </c>
      <c r="AL163" s="40">
        <v>41963</v>
      </c>
      <c r="AM163" s="47" t="s">
        <v>241</v>
      </c>
      <c r="AN163" s="42" t="s">
        <v>3428</v>
      </c>
      <c r="AO163" s="43" t="s">
        <v>89</v>
      </c>
      <c r="AP163" s="42">
        <v>47</v>
      </c>
      <c r="AQ163" s="44"/>
      <c r="AR163" s="45" t="s">
        <v>59</v>
      </c>
    </row>
    <row r="164" spans="1:46" ht="12.75" x14ac:dyDescent="0.2">
      <c r="A164" s="23" t="s">
        <v>209</v>
      </c>
      <c r="B164" s="23" t="s">
        <v>61</v>
      </c>
      <c r="C164" s="24" t="s">
        <v>384</v>
      </c>
      <c r="D164" s="24" t="s">
        <v>3429</v>
      </c>
      <c r="E164" s="25">
        <v>3538</v>
      </c>
      <c r="F164" s="99">
        <v>41963</v>
      </c>
      <c r="G164" s="26" t="s">
        <v>212</v>
      </c>
      <c r="H164" s="27" t="s">
        <v>213</v>
      </c>
      <c r="I164" s="27">
        <v>999</v>
      </c>
      <c r="J164" s="28"/>
      <c r="K164" s="27">
        <v>1</v>
      </c>
      <c r="L164" s="28" t="s">
        <v>76</v>
      </c>
      <c r="M164" s="29">
        <v>660</v>
      </c>
      <c r="N164" s="30" t="s">
        <v>213</v>
      </c>
      <c r="O164" s="24" t="s">
        <v>3430</v>
      </c>
      <c r="P164" s="23" t="s">
        <v>2705</v>
      </c>
      <c r="Q164" s="24" t="s">
        <v>54</v>
      </c>
      <c r="R164" s="24" t="s">
        <v>55</v>
      </c>
      <c r="S164" s="29">
        <f t="shared" si="31"/>
        <v>660</v>
      </c>
      <c r="T164" s="31">
        <f t="shared" si="29"/>
        <v>0</v>
      </c>
      <c r="U164" s="32">
        <f t="shared" si="28"/>
        <v>69.3</v>
      </c>
      <c r="V164" s="31"/>
      <c r="W164" s="33">
        <f t="shared" si="30"/>
        <v>729.3</v>
      </c>
      <c r="X164" s="31">
        <v>644</v>
      </c>
      <c r="Y164" s="34" t="s">
        <v>3431</v>
      </c>
      <c r="Z164" s="35" t="s">
        <v>3432</v>
      </c>
      <c r="AA164" s="24" t="s">
        <v>3433</v>
      </c>
      <c r="AB164" s="36"/>
      <c r="AC164" s="36"/>
      <c r="AD164" s="37">
        <v>11</v>
      </c>
      <c r="AE164" s="37">
        <v>2014</v>
      </c>
      <c r="AF164" s="37" t="s">
        <v>599</v>
      </c>
      <c r="AG164" s="30"/>
      <c r="AH164" s="38">
        <v>60</v>
      </c>
      <c r="AI164" s="32">
        <v>69.3</v>
      </c>
      <c r="AJ164" s="46"/>
      <c r="AK164" s="46"/>
      <c r="AL164" s="46"/>
      <c r="AM164" s="41"/>
      <c r="AN164" s="42"/>
      <c r="AO164" s="43" t="s">
        <v>89</v>
      </c>
      <c r="AP164" s="42">
        <v>47</v>
      </c>
      <c r="AQ164" s="44"/>
    </row>
    <row r="165" spans="1:46" ht="12.75" x14ac:dyDescent="0.2">
      <c r="A165" s="23" t="s">
        <v>99</v>
      </c>
      <c r="B165" s="23" t="s">
        <v>124</v>
      </c>
      <c r="C165" s="24" t="s">
        <v>80</v>
      </c>
      <c r="D165" s="24" t="s">
        <v>3434</v>
      </c>
      <c r="E165" s="25">
        <v>19425</v>
      </c>
      <c r="F165" s="99">
        <v>41964</v>
      </c>
      <c r="G165" s="26" t="s">
        <v>199</v>
      </c>
      <c r="H165" s="27">
        <v>57120944152</v>
      </c>
      <c r="I165" s="27">
        <v>999</v>
      </c>
      <c r="J165" s="28" t="s">
        <v>108</v>
      </c>
      <c r="K165" s="27">
        <v>1</v>
      </c>
      <c r="L165" s="28" t="s">
        <v>76</v>
      </c>
      <c r="M165" s="29">
        <v>317.89999999999998</v>
      </c>
      <c r="N165" s="30" t="s">
        <v>200</v>
      </c>
      <c r="O165" s="24" t="s">
        <v>3435</v>
      </c>
      <c r="P165" s="23">
        <v>132961</v>
      </c>
      <c r="Q165" s="24" t="s">
        <v>54</v>
      </c>
      <c r="R165" s="24" t="s">
        <v>55</v>
      </c>
      <c r="S165" s="29">
        <f t="shared" si="31"/>
        <v>317.89999999999998</v>
      </c>
      <c r="T165" s="31">
        <f t="shared" si="29"/>
        <v>0</v>
      </c>
      <c r="U165" s="32">
        <f t="shared" si="28"/>
        <v>138.6</v>
      </c>
      <c r="V165" s="31"/>
      <c r="W165" s="33">
        <f t="shared" si="30"/>
        <v>456.5</v>
      </c>
      <c r="X165" s="31">
        <v>456.5</v>
      </c>
      <c r="Y165" s="34" t="s">
        <v>3210</v>
      </c>
      <c r="Z165" s="35" t="s">
        <v>2827</v>
      </c>
      <c r="AA165" s="24"/>
      <c r="AB165" s="36"/>
      <c r="AC165" s="36"/>
      <c r="AD165" s="37">
        <v>11</v>
      </c>
      <c r="AE165" s="37">
        <v>2014</v>
      </c>
      <c r="AF165" s="37" t="s">
        <v>599</v>
      </c>
      <c r="AG165" s="30"/>
      <c r="AH165" s="38">
        <v>120</v>
      </c>
      <c r="AI165" s="32">
        <v>69.3</v>
      </c>
      <c r="AJ165" s="40"/>
      <c r="AK165" s="40"/>
      <c r="AL165" s="40"/>
      <c r="AM165" s="47" t="s">
        <v>217</v>
      </c>
      <c r="AN165" s="42"/>
      <c r="AO165" s="43" t="s">
        <v>89</v>
      </c>
      <c r="AP165" s="42">
        <v>47</v>
      </c>
      <c r="AQ165" s="45" t="s">
        <v>2677</v>
      </c>
      <c r="AR165" s="45" t="s">
        <v>59</v>
      </c>
    </row>
    <row r="166" spans="1:46" ht="12.75" x14ac:dyDescent="0.2">
      <c r="A166" s="23" t="s">
        <v>99</v>
      </c>
      <c r="B166" s="23" t="s">
        <v>61</v>
      </c>
      <c r="C166" s="24" t="s">
        <v>80</v>
      </c>
      <c r="D166" s="24" t="s">
        <v>3436</v>
      </c>
      <c r="E166" s="25">
        <v>21516</v>
      </c>
      <c r="F166" s="99">
        <v>41968</v>
      </c>
      <c r="G166" s="26" t="s">
        <v>163</v>
      </c>
      <c r="H166" s="27">
        <v>57314373001</v>
      </c>
      <c r="I166" s="27">
        <v>999</v>
      </c>
      <c r="J166" s="28" t="s">
        <v>244</v>
      </c>
      <c r="K166" s="27">
        <v>5</v>
      </c>
      <c r="L166" s="28" t="s">
        <v>76</v>
      </c>
      <c r="M166" s="29">
        <v>33.76</v>
      </c>
      <c r="N166" s="30" t="s">
        <v>263</v>
      </c>
      <c r="O166" s="24" t="s">
        <v>3437</v>
      </c>
      <c r="P166" s="23" t="s">
        <v>53</v>
      </c>
      <c r="Q166" s="24" t="s">
        <v>54</v>
      </c>
      <c r="R166" s="24" t="s">
        <v>87</v>
      </c>
      <c r="S166" s="29">
        <f t="shared" si="31"/>
        <v>168.79999999999998</v>
      </c>
      <c r="T166" s="31" t="s">
        <v>3438</v>
      </c>
      <c r="U166" s="32">
        <f t="shared" si="28"/>
        <v>34.65</v>
      </c>
      <c r="V166" s="31"/>
      <c r="W166" s="33">
        <f t="shared" si="30"/>
        <v>203.45</v>
      </c>
      <c r="X166" s="31">
        <v>203.45</v>
      </c>
      <c r="Y166" s="34" t="s">
        <v>3439</v>
      </c>
      <c r="Z166" s="35">
        <v>41971</v>
      </c>
      <c r="AA166" s="24"/>
      <c r="AB166" s="36"/>
      <c r="AC166" s="36"/>
      <c r="AD166" s="37">
        <v>11</v>
      </c>
      <c r="AE166" s="37">
        <v>2014</v>
      </c>
      <c r="AF166" s="37" t="s">
        <v>599</v>
      </c>
      <c r="AG166" s="30"/>
      <c r="AH166" s="38">
        <v>30</v>
      </c>
      <c r="AI166" s="32">
        <v>69.3</v>
      </c>
      <c r="AJ166" s="40"/>
      <c r="AK166" s="40">
        <v>41971</v>
      </c>
      <c r="AL166" s="40">
        <v>41971</v>
      </c>
      <c r="AM166" s="47" t="s">
        <v>241</v>
      </c>
      <c r="AN166" s="42" t="s">
        <v>3440</v>
      </c>
      <c r="AO166" s="43" t="s">
        <v>89</v>
      </c>
      <c r="AP166" s="42">
        <v>48</v>
      </c>
      <c r="AQ166" s="44"/>
      <c r="AR166" s="45" t="s">
        <v>59</v>
      </c>
    </row>
    <row r="167" spans="1:46" ht="12.75" x14ac:dyDescent="0.2">
      <c r="A167" s="23" t="s">
        <v>99</v>
      </c>
      <c r="B167" s="23" t="s">
        <v>124</v>
      </c>
      <c r="C167" s="24" t="s">
        <v>80</v>
      </c>
      <c r="D167" s="24" t="s">
        <v>3441</v>
      </c>
      <c r="E167" s="25">
        <v>1998</v>
      </c>
      <c r="F167" s="99">
        <v>41968</v>
      </c>
      <c r="G167" s="26" t="s">
        <v>195</v>
      </c>
      <c r="H167" s="27">
        <v>5120486001</v>
      </c>
      <c r="I167" s="27">
        <v>999</v>
      </c>
      <c r="J167" s="28" t="s">
        <v>83</v>
      </c>
      <c r="K167" s="27">
        <v>1</v>
      </c>
      <c r="L167" s="28" t="s">
        <v>76</v>
      </c>
      <c r="M167" s="29">
        <v>1803.94</v>
      </c>
      <c r="N167" s="30" t="s">
        <v>3442</v>
      </c>
      <c r="O167" s="24" t="s">
        <v>3443</v>
      </c>
      <c r="P167" s="23" t="s">
        <v>53</v>
      </c>
      <c r="Q167" s="24" t="s">
        <v>86</v>
      </c>
      <c r="R167" s="24" t="s">
        <v>87</v>
      </c>
      <c r="S167" s="29">
        <v>0</v>
      </c>
      <c r="T167" s="31">
        <f t="shared" si="29"/>
        <v>0</v>
      </c>
      <c r="U167" s="32">
        <f t="shared" si="28"/>
        <v>69.3</v>
      </c>
      <c r="V167" s="31"/>
      <c r="W167" s="33">
        <f t="shared" si="30"/>
        <v>69.3</v>
      </c>
      <c r="X167" s="31">
        <v>69.3</v>
      </c>
      <c r="Y167" s="34" t="s">
        <v>3444</v>
      </c>
      <c r="Z167" s="35">
        <v>42064</v>
      </c>
      <c r="AA167" s="24"/>
      <c r="AB167" s="36"/>
      <c r="AC167" s="36"/>
      <c r="AD167" s="37">
        <v>11</v>
      </c>
      <c r="AE167" s="37">
        <v>2014</v>
      </c>
      <c r="AF167" s="37" t="s">
        <v>599</v>
      </c>
      <c r="AG167" s="30"/>
      <c r="AH167" s="38">
        <v>60</v>
      </c>
      <c r="AI167" s="32">
        <v>69.3</v>
      </c>
      <c r="AJ167" s="40"/>
      <c r="AK167" s="40"/>
      <c r="AL167" s="40"/>
      <c r="AM167" s="47" t="s">
        <v>217</v>
      </c>
      <c r="AN167" s="42"/>
      <c r="AO167" s="43" t="s">
        <v>89</v>
      </c>
      <c r="AP167" s="42">
        <v>48</v>
      </c>
      <c r="AQ167" s="44"/>
      <c r="AR167" s="45" t="s">
        <v>59</v>
      </c>
      <c r="AS167" s="116">
        <f>X167</f>
        <v>69.3</v>
      </c>
      <c r="AT167" s="168">
        <f>Z167</f>
        <v>42064</v>
      </c>
    </row>
    <row r="168" spans="1:46" ht="12.75" x14ac:dyDescent="0.2">
      <c r="A168" s="23" t="s">
        <v>99</v>
      </c>
      <c r="B168" s="23" t="s">
        <v>124</v>
      </c>
      <c r="C168" s="24" t="s">
        <v>80</v>
      </c>
      <c r="D168" s="24" t="s">
        <v>3445</v>
      </c>
      <c r="E168" s="25">
        <v>19425</v>
      </c>
      <c r="F168" s="99">
        <v>41969</v>
      </c>
      <c r="G168" s="26" t="s">
        <v>199</v>
      </c>
      <c r="H168" s="27">
        <v>57126882052</v>
      </c>
      <c r="I168" s="27">
        <v>106</v>
      </c>
      <c r="J168" s="28" t="s">
        <v>108</v>
      </c>
      <c r="K168" s="27">
        <v>1</v>
      </c>
      <c r="L168" s="28" t="s">
        <v>76</v>
      </c>
      <c r="M168" s="29">
        <v>308.23</v>
      </c>
      <c r="N168" s="30" t="s">
        <v>200</v>
      </c>
      <c r="O168" s="24" t="s">
        <v>3446</v>
      </c>
      <c r="P168" s="23">
        <v>131772</v>
      </c>
      <c r="Q168" s="24" t="s">
        <v>86</v>
      </c>
      <c r="R168" s="24" t="s">
        <v>87</v>
      </c>
      <c r="S168" s="29">
        <v>0</v>
      </c>
      <c r="T168" s="31">
        <f t="shared" si="29"/>
        <v>0</v>
      </c>
      <c r="U168" s="32">
        <f t="shared" si="28"/>
        <v>51.975000000000001</v>
      </c>
      <c r="V168" s="31"/>
      <c r="W168" s="33">
        <f t="shared" si="30"/>
        <v>51.975000000000001</v>
      </c>
      <c r="X168" s="31">
        <v>51.975000000000001</v>
      </c>
      <c r="Y168" s="34" t="s">
        <v>3210</v>
      </c>
      <c r="Z168" s="35" t="s">
        <v>2827</v>
      </c>
      <c r="AA168" s="24"/>
      <c r="AB168" s="36"/>
      <c r="AC168" s="36"/>
      <c r="AD168" s="37">
        <v>11</v>
      </c>
      <c r="AE168" s="37">
        <v>2014</v>
      </c>
      <c r="AF168" s="37" t="s">
        <v>599</v>
      </c>
      <c r="AG168" s="30"/>
      <c r="AH168" s="38">
        <v>45</v>
      </c>
      <c r="AI168" s="32">
        <v>69.3</v>
      </c>
      <c r="AJ168" s="40"/>
      <c r="AK168" s="40"/>
      <c r="AL168" s="40"/>
      <c r="AM168" s="47"/>
      <c r="AN168" s="42"/>
      <c r="AO168" s="43" t="s">
        <v>89</v>
      </c>
      <c r="AP168" s="42">
        <v>48</v>
      </c>
      <c r="AQ168" s="45" t="s">
        <v>2677</v>
      </c>
      <c r="AR168" s="45" t="s">
        <v>59</v>
      </c>
    </row>
    <row r="169" spans="1:46" ht="12.75" x14ac:dyDescent="0.2">
      <c r="A169" s="23" t="s">
        <v>99</v>
      </c>
      <c r="B169" s="23" t="s">
        <v>61</v>
      </c>
      <c r="C169" s="24" t="s">
        <v>184</v>
      </c>
      <c r="D169" s="24" t="s">
        <v>3447</v>
      </c>
      <c r="E169" s="25">
        <v>3538</v>
      </c>
      <c r="F169" s="99">
        <v>41969</v>
      </c>
      <c r="G169" s="26" t="s">
        <v>212</v>
      </c>
      <c r="H169" s="27">
        <v>24031254001</v>
      </c>
      <c r="I169" s="27">
        <v>106</v>
      </c>
      <c r="J169" s="28">
        <v>76</v>
      </c>
      <c r="K169" s="27">
        <v>1</v>
      </c>
      <c r="L169" s="28" t="s">
        <v>76</v>
      </c>
      <c r="M169" s="29">
        <v>78</v>
      </c>
      <c r="N169" s="30" t="s">
        <v>3448</v>
      </c>
      <c r="O169" s="24" t="s">
        <v>3449</v>
      </c>
      <c r="P169" s="23"/>
      <c r="Q169" s="24" t="s">
        <v>54</v>
      </c>
      <c r="R169" s="24" t="s">
        <v>55</v>
      </c>
      <c r="S169" s="29">
        <f>K169*M169</f>
        <v>78</v>
      </c>
      <c r="T169" s="31">
        <f t="shared" si="29"/>
        <v>0</v>
      </c>
      <c r="U169" s="32">
        <f t="shared" si="28"/>
        <v>69.3</v>
      </c>
      <c r="V169" s="31"/>
      <c r="W169" s="33">
        <f t="shared" si="30"/>
        <v>147.30000000000001</v>
      </c>
      <c r="X169" s="31">
        <v>0</v>
      </c>
      <c r="Y169" s="34"/>
      <c r="Z169" s="35"/>
      <c r="AA169" s="24"/>
      <c r="AB169" s="36"/>
      <c r="AC169" s="36"/>
      <c r="AD169" s="37">
        <v>11</v>
      </c>
      <c r="AE169" s="37">
        <v>2014</v>
      </c>
      <c r="AF169" s="37" t="s">
        <v>599</v>
      </c>
      <c r="AG169" s="30"/>
      <c r="AH169" s="38">
        <v>60</v>
      </c>
      <c r="AI169" s="32">
        <v>69.3</v>
      </c>
      <c r="AJ169" s="46"/>
      <c r="AK169" s="46"/>
      <c r="AL169" s="46"/>
      <c r="AM169" s="41"/>
      <c r="AN169" s="42"/>
      <c r="AO169" s="43" t="s">
        <v>58</v>
      </c>
      <c r="AP169" s="42">
        <v>48</v>
      </c>
      <c r="AQ169" s="44"/>
      <c r="AR169" s="45" t="s">
        <v>59</v>
      </c>
    </row>
    <row r="170" spans="1:46" ht="12.75" x14ac:dyDescent="0.2">
      <c r="A170" s="23" t="s">
        <v>113</v>
      </c>
      <c r="B170" s="23" t="s">
        <v>45</v>
      </c>
      <c r="C170" s="24" t="s">
        <v>92</v>
      </c>
      <c r="D170" s="24" t="s">
        <v>3450</v>
      </c>
      <c r="E170" s="25">
        <v>5488</v>
      </c>
      <c r="F170" s="99">
        <v>41971</v>
      </c>
      <c r="G170" s="26" t="s">
        <v>2780</v>
      </c>
      <c r="H170" s="27">
        <v>15111213001</v>
      </c>
      <c r="I170" s="27">
        <v>115</v>
      </c>
      <c r="J170" s="28" t="s">
        <v>220</v>
      </c>
      <c r="K170" s="27">
        <v>1</v>
      </c>
      <c r="L170" s="28" t="s">
        <v>76</v>
      </c>
      <c r="M170" s="29">
        <v>96.97</v>
      </c>
      <c r="N170" s="30" t="s">
        <v>3451</v>
      </c>
      <c r="O170" s="24" t="s">
        <v>3452</v>
      </c>
      <c r="P170" s="23"/>
      <c r="Q170" s="24" t="s">
        <v>54</v>
      </c>
      <c r="R170" s="24" t="s">
        <v>55</v>
      </c>
      <c r="S170" s="29">
        <f>K170*M170</f>
        <v>96.97</v>
      </c>
      <c r="T170" s="31">
        <f t="shared" si="29"/>
        <v>0</v>
      </c>
      <c r="U170" s="32">
        <f t="shared" si="28"/>
        <v>69.3</v>
      </c>
      <c r="V170" s="31"/>
      <c r="W170" s="33">
        <f t="shared" si="30"/>
        <v>166.26999999999998</v>
      </c>
      <c r="X170" s="31">
        <v>0</v>
      </c>
      <c r="Y170" s="34"/>
      <c r="Z170" s="35"/>
      <c r="AA170" s="24"/>
      <c r="AB170" s="36"/>
      <c r="AC170" s="36"/>
      <c r="AD170" s="37">
        <v>11</v>
      </c>
      <c r="AE170" s="37">
        <v>2014</v>
      </c>
      <c r="AF170" s="37" t="s">
        <v>599</v>
      </c>
      <c r="AG170" s="30"/>
      <c r="AH170" s="38">
        <v>60</v>
      </c>
      <c r="AI170" s="32">
        <v>69.3</v>
      </c>
      <c r="AJ170" s="40">
        <v>41971</v>
      </c>
      <c r="AK170" s="46"/>
      <c r="AL170" s="46"/>
      <c r="AM170" s="41"/>
      <c r="AN170" s="42" t="s">
        <v>3453</v>
      </c>
      <c r="AO170" s="43" t="s">
        <v>58</v>
      </c>
      <c r="AP170" s="42">
        <v>48</v>
      </c>
      <c r="AQ170" s="44"/>
      <c r="AR170" s="45" t="s">
        <v>59</v>
      </c>
    </row>
    <row r="171" spans="1:46" ht="12.75" x14ac:dyDescent="0.2">
      <c r="A171" s="50" t="s">
        <v>60</v>
      </c>
      <c r="B171" s="50" t="s">
        <v>45</v>
      </c>
      <c r="C171" s="51" t="s">
        <v>210</v>
      </c>
      <c r="D171" s="51" t="s">
        <v>3454</v>
      </c>
      <c r="E171" s="52">
        <v>3579</v>
      </c>
      <c r="F171" s="100">
        <v>41974</v>
      </c>
      <c r="G171" s="26" t="s">
        <v>2096</v>
      </c>
      <c r="H171" s="54">
        <v>70420438004</v>
      </c>
      <c r="I171" s="54">
        <v>999</v>
      </c>
      <c r="J171" s="55" t="s">
        <v>2942</v>
      </c>
      <c r="K171" s="54">
        <v>2</v>
      </c>
      <c r="L171" s="55" t="s">
        <v>66</v>
      </c>
      <c r="M171" s="56">
        <v>563.12</v>
      </c>
      <c r="N171" s="57" t="s">
        <v>3229</v>
      </c>
      <c r="O171" s="51" t="s">
        <v>3455</v>
      </c>
      <c r="P171" s="50" t="s">
        <v>53</v>
      </c>
      <c r="Q171" s="51" t="s">
        <v>54</v>
      </c>
      <c r="R171" s="51" t="s">
        <v>55</v>
      </c>
      <c r="S171" s="56">
        <f>K171*M171</f>
        <v>1126.24</v>
      </c>
      <c r="T171" s="58">
        <f t="shared" si="29"/>
        <v>0</v>
      </c>
      <c r="U171" s="59">
        <f t="shared" si="28"/>
        <v>69.3</v>
      </c>
      <c r="V171" s="58"/>
      <c r="W171" s="60">
        <f t="shared" si="30"/>
        <v>1195.54</v>
      </c>
      <c r="X171" s="58">
        <v>0</v>
      </c>
      <c r="Y171" s="61"/>
      <c r="Z171" s="62"/>
      <c r="AA171" s="51" t="s">
        <v>3456</v>
      </c>
      <c r="AB171" s="63"/>
      <c r="AC171" s="63"/>
      <c r="AD171" s="64">
        <v>12</v>
      </c>
      <c r="AE171" s="64">
        <v>2014</v>
      </c>
      <c r="AF171" s="64" t="s">
        <v>599</v>
      </c>
      <c r="AG171" s="57"/>
      <c r="AH171" s="65">
        <v>60</v>
      </c>
      <c r="AI171" s="59">
        <v>69.3</v>
      </c>
      <c r="AJ171" s="167">
        <v>41974</v>
      </c>
      <c r="AK171" s="167">
        <v>41984</v>
      </c>
      <c r="AL171" s="167">
        <v>41984</v>
      </c>
      <c r="AM171" s="167">
        <v>42025</v>
      </c>
      <c r="AN171" s="45"/>
      <c r="AO171" s="43" t="s">
        <v>89</v>
      </c>
      <c r="AP171" s="45">
        <v>49</v>
      </c>
      <c r="AQ171" s="44"/>
      <c r="AR171" s="45" t="s">
        <v>71</v>
      </c>
    </row>
    <row r="172" spans="1:46" ht="12.75" x14ac:dyDescent="0.2">
      <c r="A172" s="123" t="s">
        <v>3457</v>
      </c>
      <c r="B172" s="123" t="s">
        <v>61</v>
      </c>
      <c r="C172" s="118" t="s">
        <v>409</v>
      </c>
      <c r="D172" s="24" t="s">
        <v>3458</v>
      </c>
      <c r="E172" s="126">
        <v>19014</v>
      </c>
      <c r="F172" s="99">
        <v>41974</v>
      </c>
      <c r="G172" s="128" t="s">
        <v>411</v>
      </c>
      <c r="H172" s="178" t="s">
        <v>3459</v>
      </c>
      <c r="I172" s="178">
        <v>119</v>
      </c>
      <c r="J172" s="179" t="s">
        <v>412</v>
      </c>
      <c r="K172" s="180">
        <v>2</v>
      </c>
      <c r="L172" s="181" t="s">
        <v>66</v>
      </c>
      <c r="M172" s="182">
        <v>60.22</v>
      </c>
      <c r="N172" s="183" t="s">
        <v>413</v>
      </c>
      <c r="O172" s="184" t="s">
        <v>3460</v>
      </c>
      <c r="P172" s="118"/>
      <c r="Q172" s="135" t="s">
        <v>3008</v>
      </c>
      <c r="R172" s="118" t="s">
        <v>55</v>
      </c>
      <c r="S172" s="133">
        <f>M172*K172</f>
        <v>120.44</v>
      </c>
      <c r="T172" s="31">
        <f t="shared" si="29"/>
        <v>0</v>
      </c>
      <c r="U172" s="32">
        <f t="shared" si="28"/>
        <v>10.648333333333333</v>
      </c>
      <c r="V172" s="31"/>
      <c r="W172" s="33">
        <f t="shared" si="30"/>
        <v>131.08833333333334</v>
      </c>
      <c r="X172" s="31">
        <v>0</v>
      </c>
      <c r="Y172" s="34"/>
      <c r="Z172" s="35"/>
      <c r="AA172" s="142" t="s">
        <v>3461</v>
      </c>
      <c r="AB172" s="143"/>
      <c r="AC172" s="144"/>
      <c r="AD172" s="185">
        <v>4</v>
      </c>
      <c r="AE172" s="185">
        <v>2013</v>
      </c>
      <c r="AF172" s="185" t="s">
        <v>290</v>
      </c>
      <c r="AG172" s="145"/>
      <c r="AH172" s="146">
        <v>10</v>
      </c>
      <c r="AI172" s="147">
        <v>63.89</v>
      </c>
      <c r="AJ172" s="46"/>
      <c r="AK172" s="46"/>
      <c r="AL172" s="46"/>
      <c r="AM172" s="41"/>
      <c r="AN172" s="177"/>
      <c r="AO172" s="43" t="s">
        <v>58</v>
      </c>
      <c r="AP172" s="148">
        <v>49</v>
      </c>
      <c r="AQ172" s="149" t="s">
        <v>3010</v>
      </c>
    </row>
    <row r="173" spans="1:46" ht="12.75" x14ac:dyDescent="0.2">
      <c r="A173" s="23" t="s">
        <v>99</v>
      </c>
      <c r="B173" s="23" t="s">
        <v>124</v>
      </c>
      <c r="C173" s="24" t="s">
        <v>80</v>
      </c>
      <c r="D173" s="24" t="s">
        <v>3462</v>
      </c>
      <c r="E173" s="25">
        <v>19425</v>
      </c>
      <c r="F173" s="99">
        <v>41976</v>
      </c>
      <c r="G173" s="26" t="s">
        <v>199</v>
      </c>
      <c r="H173" s="27">
        <v>57120945152</v>
      </c>
      <c r="I173" s="27">
        <v>999</v>
      </c>
      <c r="J173" s="28" t="s">
        <v>108</v>
      </c>
      <c r="K173" s="27">
        <v>1</v>
      </c>
      <c r="L173" s="28" t="s">
        <v>76</v>
      </c>
      <c r="M173" s="29">
        <v>289.08999999999997</v>
      </c>
      <c r="N173" s="30" t="s">
        <v>3463</v>
      </c>
      <c r="O173" s="24" t="s">
        <v>3464</v>
      </c>
      <c r="P173" s="23" t="s">
        <v>53</v>
      </c>
      <c r="Q173" s="24" t="s">
        <v>54</v>
      </c>
      <c r="R173" s="24" t="s">
        <v>55</v>
      </c>
      <c r="S173" s="29">
        <f>K173*M173</f>
        <v>289.08999999999997</v>
      </c>
      <c r="T173" s="31">
        <f t="shared" si="29"/>
        <v>0</v>
      </c>
      <c r="U173" s="32">
        <f t="shared" si="28"/>
        <v>69.3</v>
      </c>
      <c r="V173" s="31"/>
      <c r="W173" s="33">
        <f t="shared" si="30"/>
        <v>358.39</v>
      </c>
      <c r="X173" s="31">
        <v>358.39</v>
      </c>
      <c r="Y173" s="34" t="s">
        <v>3210</v>
      </c>
      <c r="Z173" s="35" t="s">
        <v>2827</v>
      </c>
      <c r="AA173" s="24"/>
      <c r="AB173" s="36"/>
      <c r="AC173" s="36"/>
      <c r="AD173" s="37">
        <v>12</v>
      </c>
      <c r="AE173" s="37">
        <v>2014</v>
      </c>
      <c r="AF173" s="37" t="s">
        <v>599</v>
      </c>
      <c r="AG173" s="30"/>
      <c r="AH173" s="38">
        <v>60</v>
      </c>
      <c r="AI173" s="32">
        <v>69.3</v>
      </c>
      <c r="AJ173" s="40"/>
      <c r="AK173" s="40"/>
      <c r="AL173" s="40"/>
      <c r="AM173" s="47"/>
      <c r="AN173" s="42"/>
      <c r="AO173" s="43" t="s">
        <v>89</v>
      </c>
      <c r="AP173" s="42">
        <v>49</v>
      </c>
      <c r="AQ173" s="45" t="s">
        <v>2677</v>
      </c>
      <c r="AR173" s="45" t="s">
        <v>59</v>
      </c>
    </row>
    <row r="174" spans="1:46" ht="12.75" x14ac:dyDescent="0.2">
      <c r="A174" s="23" t="s">
        <v>44</v>
      </c>
      <c r="B174" s="23" t="s">
        <v>79</v>
      </c>
      <c r="C174" s="24" t="s">
        <v>80</v>
      </c>
      <c r="D174" s="24" t="s">
        <v>3465</v>
      </c>
      <c r="E174" s="25">
        <v>19433</v>
      </c>
      <c r="F174" s="99">
        <v>41977</v>
      </c>
      <c r="G174" s="26" t="s">
        <v>492</v>
      </c>
      <c r="H174" s="27">
        <v>57180626006</v>
      </c>
      <c r="I174" s="27">
        <v>115</v>
      </c>
      <c r="J174" s="28" t="s">
        <v>127</v>
      </c>
      <c r="K174" s="27">
        <v>1</v>
      </c>
      <c r="L174" s="28" t="s">
        <v>76</v>
      </c>
      <c r="M174" s="29">
        <v>258</v>
      </c>
      <c r="N174" s="30" t="s">
        <v>3466</v>
      </c>
      <c r="O174" s="24" t="s">
        <v>3467</v>
      </c>
      <c r="P174" s="23" t="s">
        <v>3468</v>
      </c>
      <c r="Q174" s="24" t="s">
        <v>86</v>
      </c>
      <c r="R174" s="24" t="s">
        <v>87</v>
      </c>
      <c r="S174" s="29">
        <v>0</v>
      </c>
      <c r="T174" s="31">
        <f t="shared" si="29"/>
        <v>0</v>
      </c>
      <c r="U174" s="32">
        <f t="shared" si="28"/>
        <v>51.975000000000001</v>
      </c>
      <c r="V174" s="31"/>
      <c r="W174" s="33">
        <f t="shared" si="30"/>
        <v>51.975000000000001</v>
      </c>
      <c r="X174" s="31">
        <v>0</v>
      </c>
      <c r="Y174" s="34"/>
      <c r="Z174" s="35"/>
      <c r="AA174" s="24"/>
      <c r="AB174" s="36"/>
      <c r="AC174" s="36"/>
      <c r="AD174" s="37">
        <v>12</v>
      </c>
      <c r="AE174" s="37">
        <v>2014</v>
      </c>
      <c r="AF174" s="37" t="s">
        <v>599</v>
      </c>
      <c r="AG174" s="30"/>
      <c r="AH174" s="38">
        <v>45</v>
      </c>
      <c r="AI174" s="32">
        <v>69.3</v>
      </c>
      <c r="AJ174" s="40"/>
      <c r="AK174" s="40"/>
      <c r="AL174" s="40">
        <v>41985</v>
      </c>
      <c r="AM174" s="47" t="s">
        <v>241</v>
      </c>
      <c r="AN174" s="42" t="s">
        <v>3469</v>
      </c>
      <c r="AO174" s="43" t="s">
        <v>89</v>
      </c>
      <c r="AP174" s="42"/>
      <c r="AQ174" s="44"/>
      <c r="AR174" s="45" t="s">
        <v>59</v>
      </c>
    </row>
    <row r="175" spans="1:46" ht="12.75" customHeight="1" x14ac:dyDescent="0.2">
      <c r="A175" s="23" t="s">
        <v>44</v>
      </c>
      <c r="B175" s="23" t="s">
        <v>61</v>
      </c>
      <c r="C175" s="24" t="s">
        <v>92</v>
      </c>
      <c r="D175" s="24" t="s">
        <v>3470</v>
      </c>
      <c r="E175" s="25">
        <v>22678</v>
      </c>
      <c r="F175" s="99">
        <v>41977</v>
      </c>
      <c r="G175" s="26" t="s">
        <v>101</v>
      </c>
      <c r="H175" s="27">
        <v>15111210020</v>
      </c>
      <c r="I175" s="27">
        <v>110</v>
      </c>
      <c r="J175" s="28" t="s">
        <v>132</v>
      </c>
      <c r="K175" s="27">
        <v>1</v>
      </c>
      <c r="L175" s="28" t="s">
        <v>76</v>
      </c>
      <c r="M175" s="29">
        <v>180.69</v>
      </c>
      <c r="N175" s="30" t="s">
        <v>133</v>
      </c>
      <c r="O175" s="24" t="s">
        <v>3333</v>
      </c>
      <c r="P175" s="23">
        <v>1713</v>
      </c>
      <c r="Q175" s="24" t="s">
        <v>54</v>
      </c>
      <c r="R175" s="24" t="s">
        <v>55</v>
      </c>
      <c r="S175" s="29">
        <f>K175*M175</f>
        <v>180.69</v>
      </c>
      <c r="T175" s="31" t="s">
        <v>3471</v>
      </c>
      <c r="U175" s="32">
        <f t="shared" si="28"/>
        <v>0</v>
      </c>
      <c r="V175" s="31" t="s">
        <v>2935</v>
      </c>
      <c r="W175" s="33">
        <f t="shared" si="30"/>
        <v>180.69</v>
      </c>
      <c r="X175" s="31">
        <v>274.37</v>
      </c>
      <c r="Y175" s="34" t="s">
        <v>3472</v>
      </c>
      <c r="Z175" s="35">
        <v>42032</v>
      </c>
      <c r="AA175" s="24"/>
      <c r="AB175" s="36"/>
      <c r="AC175" s="36"/>
      <c r="AD175" s="37">
        <v>12</v>
      </c>
      <c r="AE175" s="37">
        <v>2014</v>
      </c>
      <c r="AF175" s="37" t="s">
        <v>599</v>
      </c>
      <c r="AG175" s="30"/>
      <c r="AH175" s="38">
        <v>0</v>
      </c>
      <c r="AI175" s="32">
        <v>69.3</v>
      </c>
      <c r="AJ175" s="46"/>
      <c r="AK175" s="46"/>
      <c r="AL175" s="46"/>
      <c r="AM175" s="41"/>
      <c r="AN175" s="42"/>
      <c r="AO175" s="43" t="s">
        <v>58</v>
      </c>
      <c r="AP175" s="42"/>
      <c r="AQ175" s="44"/>
      <c r="AT175" s="95" t="s">
        <v>1036</v>
      </c>
    </row>
    <row r="176" spans="1:46" ht="22.5" customHeight="1" x14ac:dyDescent="0.2">
      <c r="A176" s="23" t="s">
        <v>44</v>
      </c>
      <c r="B176" s="23" t="s">
        <v>79</v>
      </c>
      <c r="C176" s="24" t="s">
        <v>80</v>
      </c>
      <c r="D176" s="24" t="s">
        <v>3473</v>
      </c>
      <c r="E176" s="25">
        <v>13752</v>
      </c>
      <c r="F176" s="99">
        <v>41982</v>
      </c>
      <c r="G176" s="26" t="s">
        <v>1889</v>
      </c>
      <c r="H176" s="27">
        <v>57341292020</v>
      </c>
      <c r="I176" s="27">
        <v>999</v>
      </c>
      <c r="J176" s="28" t="s">
        <v>244</v>
      </c>
      <c r="K176" s="27">
        <v>1</v>
      </c>
      <c r="L176" s="28" t="s">
        <v>76</v>
      </c>
      <c r="M176" s="29">
        <v>142.06</v>
      </c>
      <c r="N176" s="30" t="s">
        <v>3474</v>
      </c>
      <c r="O176" s="24" t="s">
        <v>3475</v>
      </c>
      <c r="P176" s="23" t="s">
        <v>53</v>
      </c>
      <c r="Q176" s="24" t="s">
        <v>86</v>
      </c>
      <c r="R176" s="24" t="s">
        <v>87</v>
      </c>
      <c r="S176" s="29">
        <v>0</v>
      </c>
      <c r="T176" s="31">
        <f t="shared" si="29"/>
        <v>0</v>
      </c>
      <c r="U176" s="32">
        <f t="shared" si="28"/>
        <v>69.3</v>
      </c>
      <c r="V176" s="31"/>
      <c r="W176" s="33">
        <f t="shared" si="30"/>
        <v>69.3</v>
      </c>
      <c r="X176" s="31">
        <v>0</v>
      </c>
      <c r="Y176" s="34"/>
      <c r="Z176" s="35"/>
      <c r="AA176" s="24"/>
      <c r="AB176" s="36"/>
      <c r="AC176" s="36"/>
      <c r="AD176" s="37">
        <v>12</v>
      </c>
      <c r="AE176" s="37">
        <v>2014</v>
      </c>
      <c r="AF176" s="37" t="s">
        <v>599</v>
      </c>
      <c r="AG176" s="30"/>
      <c r="AH176" s="38">
        <v>60</v>
      </c>
      <c r="AI176" s="32">
        <v>69.3</v>
      </c>
      <c r="AJ176" s="40"/>
      <c r="AK176" s="40">
        <v>41982</v>
      </c>
      <c r="AL176" s="40">
        <v>41982</v>
      </c>
      <c r="AM176" s="47" t="s">
        <v>247</v>
      </c>
      <c r="AN176" s="42" t="s">
        <v>3476</v>
      </c>
      <c r="AO176" s="43" t="s">
        <v>89</v>
      </c>
      <c r="AP176" s="42"/>
      <c r="AQ176" s="44"/>
    </row>
    <row r="177" spans="1:46" ht="37.5" customHeight="1" x14ac:dyDescent="0.25">
      <c r="A177" s="23" t="s">
        <v>113</v>
      </c>
      <c r="B177" s="23" t="s">
        <v>124</v>
      </c>
      <c r="C177" s="24" t="s">
        <v>46</v>
      </c>
      <c r="D177" s="24" t="s">
        <v>3477</v>
      </c>
      <c r="E177" s="25">
        <v>2390</v>
      </c>
      <c r="F177" s="99">
        <v>41982</v>
      </c>
      <c r="G177" s="26" t="s">
        <v>2277</v>
      </c>
      <c r="H177" s="27">
        <v>57182736051</v>
      </c>
      <c r="I177" s="27">
        <v>119</v>
      </c>
      <c r="J177" s="28" t="s">
        <v>49</v>
      </c>
      <c r="K177" s="27">
        <v>6</v>
      </c>
      <c r="L177" s="28" t="s">
        <v>76</v>
      </c>
      <c r="M177" s="29">
        <v>100.97</v>
      </c>
      <c r="N177" s="30" t="s">
        <v>3478</v>
      </c>
      <c r="O177" s="24" t="s">
        <v>3479</v>
      </c>
      <c r="P177" s="23" t="s">
        <v>3480</v>
      </c>
      <c r="Q177" s="24" t="s">
        <v>54</v>
      </c>
      <c r="R177" s="24" t="s">
        <v>55</v>
      </c>
      <c r="S177" s="29">
        <f>K177*M177</f>
        <v>605.81999999999994</v>
      </c>
      <c r="T177" s="31">
        <f t="shared" si="29"/>
        <v>0</v>
      </c>
      <c r="U177" s="32">
        <f t="shared" si="28"/>
        <v>0</v>
      </c>
      <c r="V177" s="31"/>
      <c r="W177" s="33">
        <f t="shared" si="30"/>
        <v>605.81999999999994</v>
      </c>
      <c r="X177" s="31">
        <v>605.82000000000005</v>
      </c>
      <c r="Y177" s="34" t="s">
        <v>3481</v>
      </c>
      <c r="Z177" s="35" t="s">
        <v>2929</v>
      </c>
      <c r="AA177" s="24"/>
      <c r="AB177" s="36"/>
      <c r="AC177" s="36"/>
      <c r="AD177" s="37">
        <v>12</v>
      </c>
      <c r="AE177" s="37">
        <v>2014</v>
      </c>
      <c r="AF177" s="37" t="s">
        <v>599</v>
      </c>
      <c r="AG177" s="30"/>
      <c r="AH177" s="38">
        <v>0</v>
      </c>
      <c r="AI177" s="32">
        <v>69.3</v>
      </c>
      <c r="AJ177" s="40"/>
      <c r="AK177" s="40"/>
      <c r="AL177" s="40">
        <v>41989</v>
      </c>
      <c r="AM177" s="47" t="s">
        <v>247</v>
      </c>
      <c r="AN177" s="169" t="s">
        <v>3482</v>
      </c>
      <c r="AO177" s="186" t="s">
        <v>89</v>
      </c>
      <c r="AP177" s="42"/>
      <c r="AQ177" s="44"/>
      <c r="AR177" s="45" t="s">
        <v>59</v>
      </c>
      <c r="AS177" s="116">
        <f>X177</f>
        <v>605.82000000000005</v>
      </c>
      <c r="AT177" s="117" t="str">
        <f>Y177</f>
        <v>920016617</v>
      </c>
    </row>
    <row r="178" spans="1:46" ht="22.5" customHeight="1" x14ac:dyDescent="0.2">
      <c r="A178" s="23" t="s">
        <v>416</v>
      </c>
      <c r="B178" s="23" t="s">
        <v>124</v>
      </c>
      <c r="C178" s="24" t="s">
        <v>145</v>
      </c>
      <c r="D178" s="24" t="s">
        <v>3483</v>
      </c>
      <c r="E178" s="25">
        <v>3513</v>
      </c>
      <c r="F178" s="99">
        <v>41983</v>
      </c>
      <c r="G178" s="26" t="s">
        <v>147</v>
      </c>
      <c r="H178" s="27">
        <v>17140026030</v>
      </c>
      <c r="I178" s="27">
        <v>105</v>
      </c>
      <c r="J178" s="28"/>
      <c r="K178" s="27">
        <v>200</v>
      </c>
      <c r="L178" s="28" t="s">
        <v>76</v>
      </c>
      <c r="M178" s="29">
        <v>9.74</v>
      </c>
      <c r="N178" s="30" t="s">
        <v>3484</v>
      </c>
      <c r="O178" s="24" t="s">
        <v>3485</v>
      </c>
      <c r="P178" s="23" t="s">
        <v>3486</v>
      </c>
      <c r="Q178" s="24" t="s">
        <v>54</v>
      </c>
      <c r="R178" s="24" t="s">
        <v>55</v>
      </c>
      <c r="S178" s="29">
        <v>0</v>
      </c>
      <c r="T178" s="31">
        <f t="shared" si="29"/>
        <v>0</v>
      </c>
      <c r="U178" s="32">
        <f t="shared" si="28"/>
        <v>0</v>
      </c>
      <c r="V178" s="31"/>
      <c r="W178" s="33">
        <f t="shared" si="30"/>
        <v>0</v>
      </c>
      <c r="X178" s="31">
        <v>0</v>
      </c>
      <c r="Y178" s="34"/>
      <c r="Z178" s="35"/>
      <c r="AA178" s="24"/>
      <c r="AB178" s="36"/>
      <c r="AC178" s="36"/>
      <c r="AD178" s="37">
        <v>12</v>
      </c>
      <c r="AE178" s="37">
        <v>2014</v>
      </c>
      <c r="AF178" s="37" t="s">
        <v>599</v>
      </c>
      <c r="AG178" s="30"/>
      <c r="AH178" s="38">
        <v>0</v>
      </c>
      <c r="AI178" s="32">
        <v>69.3</v>
      </c>
      <c r="AJ178" s="40"/>
      <c r="AK178" s="40"/>
      <c r="AL178" s="40"/>
      <c r="AM178" s="47"/>
      <c r="AN178" s="42" t="s">
        <v>3487</v>
      </c>
      <c r="AO178" s="43" t="s">
        <v>89</v>
      </c>
      <c r="AP178" s="42"/>
      <c r="AQ178" s="44"/>
    </row>
    <row r="179" spans="1:46" ht="22.5" customHeight="1" x14ac:dyDescent="0.2">
      <c r="A179" s="23" t="s">
        <v>99</v>
      </c>
      <c r="B179" s="23" t="s">
        <v>124</v>
      </c>
      <c r="C179" s="24" t="s">
        <v>80</v>
      </c>
      <c r="D179" s="24" t="s">
        <v>3488</v>
      </c>
      <c r="E179" s="25">
        <v>19425</v>
      </c>
      <c r="F179" s="99">
        <v>41983</v>
      </c>
      <c r="G179" s="26" t="s">
        <v>199</v>
      </c>
      <c r="H179" s="27">
        <v>57126889052</v>
      </c>
      <c r="I179" s="27">
        <v>999</v>
      </c>
      <c r="J179" s="28" t="s">
        <v>108</v>
      </c>
      <c r="K179" s="27">
        <v>1</v>
      </c>
      <c r="L179" s="28" t="s">
        <v>76</v>
      </c>
      <c r="M179" s="29">
        <v>301.88</v>
      </c>
      <c r="N179" s="30" t="s">
        <v>200</v>
      </c>
      <c r="O179" s="24" t="s">
        <v>3489</v>
      </c>
      <c r="P179" s="23">
        <v>132968</v>
      </c>
      <c r="Q179" s="24" t="s">
        <v>54</v>
      </c>
      <c r="R179" s="24" t="s">
        <v>55</v>
      </c>
      <c r="S179" s="29">
        <f>K179*M179</f>
        <v>301.88</v>
      </c>
      <c r="T179" s="31">
        <f t="shared" si="29"/>
        <v>0</v>
      </c>
      <c r="U179" s="32">
        <f t="shared" si="28"/>
        <v>69.3</v>
      </c>
      <c r="V179" s="31"/>
      <c r="W179" s="33">
        <f t="shared" si="30"/>
        <v>371.18</v>
      </c>
      <c r="X179" s="31">
        <v>371.18</v>
      </c>
      <c r="Y179" s="34" t="s">
        <v>3210</v>
      </c>
      <c r="Z179" s="35" t="s">
        <v>2827</v>
      </c>
      <c r="AA179" s="24"/>
      <c r="AB179" s="36"/>
      <c r="AC179" s="36"/>
      <c r="AD179" s="37">
        <v>12</v>
      </c>
      <c r="AE179" s="37">
        <v>2014</v>
      </c>
      <c r="AF179" s="37" t="s">
        <v>599</v>
      </c>
      <c r="AG179" s="30"/>
      <c r="AH179" s="38">
        <v>60</v>
      </c>
      <c r="AI179" s="32">
        <v>69.3</v>
      </c>
      <c r="AJ179" s="40"/>
      <c r="AK179" s="40"/>
      <c r="AL179" s="40"/>
      <c r="AM179" s="47"/>
      <c r="AN179" s="42"/>
      <c r="AO179" s="43" t="s">
        <v>89</v>
      </c>
      <c r="AP179" s="42"/>
      <c r="AQ179" s="45" t="s">
        <v>2677</v>
      </c>
    </row>
    <row r="180" spans="1:46" ht="12.75" x14ac:dyDescent="0.2">
      <c r="A180" s="23" t="s">
        <v>99</v>
      </c>
      <c r="B180" s="23" t="s">
        <v>61</v>
      </c>
      <c r="C180" s="24" t="s">
        <v>92</v>
      </c>
      <c r="D180" s="24" t="s">
        <v>3490</v>
      </c>
      <c r="E180" s="25">
        <v>22678</v>
      </c>
      <c r="F180" s="99">
        <v>41983</v>
      </c>
      <c r="G180" s="26" t="s">
        <v>101</v>
      </c>
      <c r="H180" s="27">
        <v>15111236005</v>
      </c>
      <c r="I180" s="27">
        <v>106</v>
      </c>
      <c r="J180" s="28" t="s">
        <v>132</v>
      </c>
      <c r="K180" s="27">
        <v>1</v>
      </c>
      <c r="L180" s="28" t="s">
        <v>76</v>
      </c>
      <c r="M180" s="29">
        <v>234.29</v>
      </c>
      <c r="N180" s="30" t="s">
        <v>170</v>
      </c>
      <c r="O180" s="24" t="s">
        <v>3491</v>
      </c>
      <c r="P180" s="23">
        <v>4114</v>
      </c>
      <c r="Q180" s="24" t="s">
        <v>54</v>
      </c>
      <c r="R180" s="24" t="s">
        <v>55</v>
      </c>
      <c r="S180" s="29">
        <f>K180*M180</f>
        <v>234.29</v>
      </c>
      <c r="T180" s="31">
        <f t="shared" si="29"/>
        <v>0</v>
      </c>
      <c r="U180" s="32">
        <f t="shared" si="28"/>
        <v>69.3</v>
      </c>
      <c r="V180" s="31"/>
      <c r="W180" s="33">
        <f t="shared" si="30"/>
        <v>303.58999999999997</v>
      </c>
      <c r="X180" s="31">
        <v>0</v>
      </c>
      <c r="Y180" s="34"/>
      <c r="Z180" s="35"/>
      <c r="AA180" s="24"/>
      <c r="AB180" s="36"/>
      <c r="AC180" s="36"/>
      <c r="AD180" s="37">
        <v>12</v>
      </c>
      <c r="AE180" s="37">
        <v>2014</v>
      </c>
      <c r="AF180" s="37" t="s">
        <v>599</v>
      </c>
      <c r="AG180" s="30"/>
      <c r="AH180" s="38">
        <v>60</v>
      </c>
      <c r="AI180" s="32">
        <v>69.3</v>
      </c>
      <c r="AJ180" s="46"/>
      <c r="AK180" s="46"/>
      <c r="AL180" s="46"/>
      <c r="AM180" s="41"/>
      <c r="AN180" s="42"/>
      <c r="AO180" s="43" t="s">
        <v>58</v>
      </c>
      <c r="AP180" s="42">
        <v>50</v>
      </c>
      <c r="AQ180" s="44"/>
      <c r="AR180" s="45" t="s">
        <v>59</v>
      </c>
      <c r="AT180" s="95" t="s">
        <v>1036</v>
      </c>
    </row>
    <row r="181" spans="1:46" ht="12.75" x14ac:dyDescent="0.2">
      <c r="A181" s="23" t="s">
        <v>99</v>
      </c>
      <c r="B181" s="23" t="s">
        <v>124</v>
      </c>
      <c r="C181" s="24" t="s">
        <v>80</v>
      </c>
      <c r="D181" s="24" t="s">
        <v>3492</v>
      </c>
      <c r="E181" s="25">
        <v>1998</v>
      </c>
      <c r="F181" s="99">
        <v>41984</v>
      </c>
      <c r="G181" s="26" t="s">
        <v>195</v>
      </c>
      <c r="H181" s="27">
        <v>57124801051</v>
      </c>
      <c r="I181" s="27">
        <v>101</v>
      </c>
      <c r="J181" s="28" t="s">
        <v>83</v>
      </c>
      <c r="K181" s="27">
        <v>1</v>
      </c>
      <c r="L181" s="28" t="s">
        <v>76</v>
      </c>
      <c r="M181" s="29">
        <v>2364.19</v>
      </c>
      <c r="N181" s="30" t="s">
        <v>3060</v>
      </c>
      <c r="O181" s="24" t="s">
        <v>3493</v>
      </c>
      <c r="P181" s="23" t="s">
        <v>53</v>
      </c>
      <c r="Q181" s="24" t="s">
        <v>167</v>
      </c>
      <c r="R181" s="24" t="s">
        <v>87</v>
      </c>
      <c r="S181" s="29">
        <v>0</v>
      </c>
      <c r="T181" s="31">
        <f t="shared" si="29"/>
        <v>0</v>
      </c>
      <c r="U181" s="32">
        <f t="shared" si="28"/>
        <v>34.65</v>
      </c>
      <c r="V181" s="31"/>
      <c r="W181" s="33">
        <f t="shared" si="30"/>
        <v>34.65</v>
      </c>
      <c r="X181" s="31">
        <v>34.65</v>
      </c>
      <c r="Y181" s="34" t="s">
        <v>3494</v>
      </c>
      <c r="Z181" s="35">
        <v>42064</v>
      </c>
      <c r="AA181" s="24"/>
      <c r="AB181" s="36"/>
      <c r="AC181" s="36"/>
      <c r="AD181" s="37">
        <v>12</v>
      </c>
      <c r="AE181" s="37">
        <v>2014</v>
      </c>
      <c r="AF181" s="37" t="s">
        <v>599</v>
      </c>
      <c r="AG181" s="29">
        <f>S181</f>
        <v>0</v>
      </c>
      <c r="AH181" s="38">
        <v>30</v>
      </c>
      <c r="AI181" s="32">
        <v>69.3</v>
      </c>
      <c r="AJ181" s="40"/>
      <c r="AK181" s="40"/>
      <c r="AL181" s="40">
        <v>41984</v>
      </c>
      <c r="AM181" s="47" t="s">
        <v>247</v>
      </c>
      <c r="AN181" s="42" t="s">
        <v>3495</v>
      </c>
      <c r="AO181" s="187" t="s">
        <v>89</v>
      </c>
      <c r="AP181" s="42">
        <v>50</v>
      </c>
      <c r="AQ181" s="44"/>
      <c r="AR181" s="45" t="s">
        <v>59</v>
      </c>
      <c r="AS181" s="116">
        <f>X181</f>
        <v>34.65</v>
      </c>
      <c r="AT181" s="168">
        <f>Z181</f>
        <v>42064</v>
      </c>
    </row>
    <row r="182" spans="1:46" ht="12.75" x14ac:dyDescent="0.2">
      <c r="A182" s="23" t="s">
        <v>305</v>
      </c>
      <c r="B182" s="23" t="s">
        <v>61</v>
      </c>
      <c r="C182" s="24" t="s">
        <v>72</v>
      </c>
      <c r="D182" s="24" t="s">
        <v>3496</v>
      </c>
      <c r="E182" s="25">
        <v>1284</v>
      </c>
      <c r="F182" s="99">
        <v>41984</v>
      </c>
      <c r="G182" s="26" t="s">
        <v>307</v>
      </c>
      <c r="H182" s="27">
        <v>19020207012</v>
      </c>
      <c r="I182" s="27">
        <v>0</v>
      </c>
      <c r="J182" s="28" t="s">
        <v>308</v>
      </c>
      <c r="K182" s="27">
        <v>210</v>
      </c>
      <c r="L182" s="28" t="s">
        <v>309</v>
      </c>
      <c r="M182" s="29">
        <v>5.33</v>
      </c>
      <c r="N182" s="30" t="s">
        <v>3497</v>
      </c>
      <c r="O182" s="24" t="s">
        <v>3498</v>
      </c>
      <c r="P182" s="23" t="s">
        <v>3499</v>
      </c>
      <c r="Q182" s="24" t="s">
        <v>54</v>
      </c>
      <c r="R182" s="24" t="s">
        <v>55</v>
      </c>
      <c r="S182" s="29">
        <f>K182*M182</f>
        <v>1119.3</v>
      </c>
      <c r="T182" s="31">
        <f t="shared" si="29"/>
        <v>0</v>
      </c>
      <c r="U182" s="32">
        <f t="shared" si="28"/>
        <v>0</v>
      </c>
      <c r="V182" s="31"/>
      <c r="W182" s="33">
        <f t="shared" si="30"/>
        <v>1119.3</v>
      </c>
      <c r="X182" s="31">
        <v>0</v>
      </c>
      <c r="Y182" s="34"/>
      <c r="Z182" s="35"/>
      <c r="AA182" s="24" t="s">
        <v>3500</v>
      </c>
      <c r="AB182" s="36"/>
      <c r="AC182" s="36"/>
      <c r="AD182" s="37">
        <v>12</v>
      </c>
      <c r="AE182" s="37">
        <v>2014</v>
      </c>
      <c r="AF182" s="37" t="s">
        <v>599</v>
      </c>
      <c r="AG182" s="30"/>
      <c r="AH182" s="38">
        <v>0</v>
      </c>
      <c r="AI182" s="32">
        <v>69.3</v>
      </c>
      <c r="AJ182" s="46"/>
      <c r="AK182" s="46"/>
      <c r="AL182" s="46"/>
      <c r="AM182" s="41"/>
      <c r="AN182" s="42"/>
      <c r="AO182" s="43" t="s">
        <v>58</v>
      </c>
      <c r="AP182" s="42">
        <v>50</v>
      </c>
      <c r="AQ182" s="44"/>
      <c r="AR182" s="45" t="s">
        <v>71</v>
      </c>
    </row>
    <row r="183" spans="1:46" ht="12.75" x14ac:dyDescent="0.2">
      <c r="A183" s="23" t="s">
        <v>91</v>
      </c>
      <c r="B183" s="23" t="s">
        <v>61</v>
      </c>
      <c r="C183" s="24" t="s">
        <v>210</v>
      </c>
      <c r="D183" s="24" t="s">
        <v>3501</v>
      </c>
      <c r="E183" s="25">
        <v>13660</v>
      </c>
      <c r="F183" s="99">
        <v>41988</v>
      </c>
      <c r="G183" s="26" t="s">
        <v>456</v>
      </c>
      <c r="H183" s="27" t="s">
        <v>3502</v>
      </c>
      <c r="I183" s="27">
        <v>999</v>
      </c>
      <c r="J183" s="28" t="s">
        <v>879</v>
      </c>
      <c r="K183" s="27">
        <v>2</v>
      </c>
      <c r="L183" s="28" t="s">
        <v>76</v>
      </c>
      <c r="M183" s="29">
        <v>931.21</v>
      </c>
      <c r="N183" s="30" t="s">
        <v>3503</v>
      </c>
      <c r="O183" s="24" t="s">
        <v>3504</v>
      </c>
      <c r="P183" s="23" t="s">
        <v>53</v>
      </c>
      <c r="Q183" s="24" t="s">
        <v>167</v>
      </c>
      <c r="R183" s="24" t="s">
        <v>87</v>
      </c>
      <c r="S183" s="29">
        <v>0</v>
      </c>
      <c r="T183" s="31">
        <f t="shared" si="29"/>
        <v>0</v>
      </c>
      <c r="U183" s="32">
        <f t="shared" si="28"/>
        <v>34.65</v>
      </c>
      <c r="V183" s="31"/>
      <c r="W183" s="33">
        <f t="shared" si="30"/>
        <v>34.65</v>
      </c>
      <c r="X183" s="31">
        <v>0</v>
      </c>
      <c r="Y183" s="34"/>
      <c r="Z183" s="35"/>
      <c r="AA183" s="24"/>
      <c r="AB183" s="36"/>
      <c r="AC183" s="36"/>
      <c r="AD183" s="37">
        <v>12</v>
      </c>
      <c r="AE183" s="37">
        <v>2014</v>
      </c>
      <c r="AF183" s="37" t="s">
        <v>599</v>
      </c>
      <c r="AG183" s="29">
        <f>S183</f>
        <v>0</v>
      </c>
      <c r="AH183" s="38">
        <v>30</v>
      </c>
      <c r="AI183" s="32">
        <v>69.3</v>
      </c>
      <c r="AJ183" s="40"/>
      <c r="AK183" s="40"/>
      <c r="AL183" s="40">
        <v>41989</v>
      </c>
      <c r="AM183" s="47" t="s">
        <v>247</v>
      </c>
      <c r="AN183" s="42" t="s">
        <v>3505</v>
      </c>
      <c r="AO183" s="43" t="s">
        <v>89</v>
      </c>
      <c r="AP183" s="42">
        <v>51</v>
      </c>
      <c r="AQ183" s="44"/>
      <c r="AR183" s="45" t="s">
        <v>59</v>
      </c>
    </row>
    <row r="184" spans="1:46" ht="12.75" x14ac:dyDescent="0.2">
      <c r="A184" s="50" t="s">
        <v>416</v>
      </c>
      <c r="B184" s="50" t="s">
        <v>79</v>
      </c>
      <c r="C184" s="51" t="s">
        <v>605</v>
      </c>
      <c r="D184" s="51" t="s">
        <v>3506</v>
      </c>
      <c r="E184" s="52">
        <v>20363</v>
      </c>
      <c r="F184" s="100">
        <v>41988</v>
      </c>
      <c r="G184" s="53" t="s">
        <v>715</v>
      </c>
      <c r="H184" s="54">
        <v>43900608003</v>
      </c>
      <c r="I184" s="54">
        <v>107</v>
      </c>
      <c r="J184" s="55" t="s">
        <v>609</v>
      </c>
      <c r="K184" s="54">
        <v>1</v>
      </c>
      <c r="L184" s="55" t="s">
        <v>76</v>
      </c>
      <c r="M184" s="56">
        <v>135.51</v>
      </c>
      <c r="N184" s="57" t="s">
        <v>3507</v>
      </c>
      <c r="O184" s="51" t="s">
        <v>3508</v>
      </c>
      <c r="P184" s="188">
        <v>41860</v>
      </c>
      <c r="Q184" s="51" t="s">
        <v>54</v>
      </c>
      <c r="R184" s="51" t="s">
        <v>55</v>
      </c>
      <c r="S184" s="56">
        <f>K184*M184</f>
        <v>135.51</v>
      </c>
      <c r="T184" s="58" t="s">
        <v>3509</v>
      </c>
      <c r="U184" s="59">
        <f t="shared" si="28"/>
        <v>69.3</v>
      </c>
      <c r="V184" s="58"/>
      <c r="W184" s="60">
        <f t="shared" si="30"/>
        <v>204.81</v>
      </c>
      <c r="X184" s="58">
        <v>135.51</v>
      </c>
      <c r="Y184" s="61" t="s">
        <v>3510</v>
      </c>
      <c r="Z184" s="62">
        <v>41992</v>
      </c>
      <c r="AA184" s="51"/>
      <c r="AB184" s="63"/>
      <c r="AC184" s="63"/>
      <c r="AD184" s="64">
        <v>12</v>
      </c>
      <c r="AE184" s="64">
        <v>2014</v>
      </c>
      <c r="AF184" s="64" t="s">
        <v>599</v>
      </c>
      <c r="AG184" s="57"/>
      <c r="AH184" s="65">
        <v>60</v>
      </c>
      <c r="AI184" s="59">
        <v>69.3</v>
      </c>
      <c r="AJ184" s="167"/>
      <c r="AK184" s="167">
        <v>41989</v>
      </c>
      <c r="AL184" s="167">
        <v>42013</v>
      </c>
      <c r="AM184" s="175" t="s">
        <v>217</v>
      </c>
      <c r="AN184" s="125" t="s">
        <v>3511</v>
      </c>
      <c r="AO184" s="68" t="s">
        <v>89</v>
      </c>
      <c r="AP184" s="45">
        <v>51</v>
      </c>
      <c r="AQ184" s="44"/>
      <c r="AR184" s="45" t="s">
        <v>59</v>
      </c>
    </row>
    <row r="185" spans="1:46" ht="12.75" x14ac:dyDescent="0.2">
      <c r="A185" s="189" t="s">
        <v>105</v>
      </c>
      <c r="B185" s="189" t="s">
        <v>61</v>
      </c>
      <c r="C185" s="190" t="s">
        <v>409</v>
      </c>
      <c r="D185" s="24" t="s">
        <v>3512</v>
      </c>
      <c r="E185" s="126">
        <v>19014</v>
      </c>
      <c r="F185" s="191">
        <v>41989</v>
      </c>
      <c r="G185" s="128" t="s">
        <v>411</v>
      </c>
      <c r="H185" s="178" t="s">
        <v>3395</v>
      </c>
      <c r="I185" s="178">
        <v>117</v>
      </c>
      <c r="J185" s="128" t="s">
        <v>412</v>
      </c>
      <c r="K185" s="192">
        <v>1</v>
      </c>
      <c r="L185" s="128" t="s">
        <v>66</v>
      </c>
      <c r="M185" s="193">
        <v>29.73</v>
      </c>
      <c r="N185" s="126" t="s">
        <v>481</v>
      </c>
      <c r="O185" s="194" t="s">
        <v>3513</v>
      </c>
      <c r="P185" s="190">
        <v>141100007</v>
      </c>
      <c r="Q185" s="195" t="s">
        <v>3008</v>
      </c>
      <c r="R185" s="190" t="s">
        <v>87</v>
      </c>
      <c r="S185" s="193">
        <v>29.73</v>
      </c>
      <c r="T185" s="136">
        <v>0</v>
      </c>
      <c r="U185" s="196">
        <v>69.3</v>
      </c>
      <c r="V185" s="197"/>
      <c r="W185" s="198">
        <v>0</v>
      </c>
      <c r="X185" s="197">
        <v>0</v>
      </c>
      <c r="Y185" s="199"/>
      <c r="Z185" s="141"/>
      <c r="AA185" s="200" t="s">
        <v>3514</v>
      </c>
      <c r="AB185" s="144"/>
      <c r="AC185" s="144"/>
      <c r="AD185" s="185">
        <v>12</v>
      </c>
      <c r="AE185" s="185">
        <v>2014</v>
      </c>
      <c r="AF185" s="185" t="s">
        <v>290</v>
      </c>
      <c r="AG185" s="183"/>
      <c r="AH185" s="201">
        <v>60</v>
      </c>
      <c r="AI185" s="147">
        <v>69.3</v>
      </c>
      <c r="AJ185" s="40">
        <v>41988</v>
      </c>
      <c r="AK185" s="46"/>
      <c r="AL185" s="46"/>
      <c r="AM185" s="41"/>
      <c r="AN185" s="177"/>
      <c r="AO185" s="43" t="s">
        <v>58</v>
      </c>
      <c r="AP185" s="148">
        <v>51</v>
      </c>
      <c r="AQ185" s="149"/>
      <c r="AR185" s="45" t="s">
        <v>71</v>
      </c>
    </row>
    <row r="186" spans="1:46" ht="12.75" x14ac:dyDescent="0.2">
      <c r="A186" s="23" t="s">
        <v>91</v>
      </c>
      <c r="B186" s="23" t="s">
        <v>45</v>
      </c>
      <c r="C186" s="24" t="s">
        <v>184</v>
      </c>
      <c r="D186" s="24" t="s">
        <v>3515</v>
      </c>
      <c r="E186" s="25">
        <v>3580</v>
      </c>
      <c r="F186" s="99">
        <v>41989</v>
      </c>
      <c r="G186" s="26" t="s">
        <v>544</v>
      </c>
      <c r="H186" s="27" t="s">
        <v>637</v>
      </c>
      <c r="I186" s="27">
        <v>999</v>
      </c>
      <c r="J186" s="28"/>
      <c r="K186" s="27">
        <v>2</v>
      </c>
      <c r="L186" s="28" t="s">
        <v>76</v>
      </c>
      <c r="M186" s="29">
        <v>246.03</v>
      </c>
      <c r="N186" s="30" t="s">
        <v>638</v>
      </c>
      <c r="O186" s="24" t="s">
        <v>3516</v>
      </c>
      <c r="P186" s="23" t="s">
        <v>2711</v>
      </c>
      <c r="Q186" s="24" t="s">
        <v>54</v>
      </c>
      <c r="R186" s="24" t="s">
        <v>55</v>
      </c>
      <c r="S186" s="29">
        <f t="shared" ref="S186:S202" si="32">K186*M186</f>
        <v>492.06</v>
      </c>
      <c r="T186" s="31">
        <f t="shared" ref="T186:T229" si="33">AG186</f>
        <v>0</v>
      </c>
      <c r="U186" s="32">
        <f t="shared" ref="U186:U210" si="34">AI186*AH186/60</f>
        <v>0</v>
      </c>
      <c r="V186" s="31"/>
      <c r="W186" s="33">
        <f t="shared" ref="W186:W241" si="35">S186+U186</f>
        <v>492.06</v>
      </c>
      <c r="X186" s="31">
        <v>0</v>
      </c>
      <c r="Y186" s="34"/>
      <c r="Z186" s="35"/>
      <c r="AA186" s="24"/>
      <c r="AB186" s="36"/>
      <c r="AC186" s="36"/>
      <c r="AD186" s="37">
        <v>12</v>
      </c>
      <c r="AE186" s="37">
        <v>2014</v>
      </c>
      <c r="AF186" s="37" t="s">
        <v>599</v>
      </c>
      <c r="AG186" s="30"/>
      <c r="AH186" s="38">
        <v>0</v>
      </c>
      <c r="AI186" s="32">
        <v>69.3</v>
      </c>
      <c r="AJ186" s="40">
        <v>41989</v>
      </c>
      <c r="AK186" s="40">
        <v>41989</v>
      </c>
      <c r="AL186" s="46"/>
      <c r="AM186" s="41"/>
      <c r="AN186" s="42" t="s">
        <v>3517</v>
      </c>
      <c r="AO186" s="43" t="s">
        <v>58</v>
      </c>
      <c r="AP186" s="42">
        <v>51</v>
      </c>
      <c r="AQ186" s="44"/>
      <c r="AR186" s="45" t="s">
        <v>59</v>
      </c>
    </row>
    <row r="187" spans="1:46" ht="22.5" x14ac:dyDescent="0.2">
      <c r="A187" s="202" t="s">
        <v>209</v>
      </c>
      <c r="B187" s="202" t="s">
        <v>61</v>
      </c>
      <c r="C187" s="203" t="s">
        <v>210</v>
      </c>
      <c r="D187" s="203" t="s">
        <v>3518</v>
      </c>
      <c r="E187" s="204">
        <v>13660</v>
      </c>
      <c r="F187" s="205">
        <v>41989</v>
      </c>
      <c r="G187" s="26" t="s">
        <v>456</v>
      </c>
      <c r="H187" s="24" t="s">
        <v>3519</v>
      </c>
      <c r="I187" s="24">
        <v>999</v>
      </c>
      <c r="J187" s="28"/>
      <c r="K187" s="27">
        <v>1</v>
      </c>
      <c r="L187" s="28" t="s">
        <v>76</v>
      </c>
      <c r="M187" s="29" t="s">
        <v>3520</v>
      </c>
      <c r="N187" s="30" t="s">
        <v>3521</v>
      </c>
      <c r="O187" s="24" t="s">
        <v>3522</v>
      </c>
      <c r="P187" s="23" t="s">
        <v>2928</v>
      </c>
      <c r="Q187" s="24"/>
      <c r="R187" s="24" t="s">
        <v>55</v>
      </c>
      <c r="S187" s="29">
        <f t="shared" si="32"/>
        <v>428.75</v>
      </c>
      <c r="T187" s="31">
        <f t="shared" si="33"/>
        <v>0</v>
      </c>
      <c r="U187" s="32">
        <f t="shared" si="34"/>
        <v>0</v>
      </c>
      <c r="V187" s="31"/>
      <c r="W187" s="33">
        <f t="shared" si="35"/>
        <v>428.75</v>
      </c>
      <c r="X187" s="31">
        <v>0</v>
      </c>
      <c r="Y187" s="34"/>
      <c r="Z187" s="35"/>
      <c r="AA187" s="24" t="s">
        <v>3523</v>
      </c>
      <c r="AB187" s="36"/>
      <c r="AC187" s="36"/>
      <c r="AD187" s="37">
        <v>12</v>
      </c>
      <c r="AE187" s="37">
        <v>2014</v>
      </c>
      <c r="AF187" s="37" t="s">
        <v>599</v>
      </c>
      <c r="AG187" s="30"/>
      <c r="AH187" s="38">
        <v>0</v>
      </c>
      <c r="AI187" s="32">
        <v>69.3</v>
      </c>
      <c r="AJ187" s="46"/>
      <c r="AK187" s="46"/>
      <c r="AL187" s="46"/>
      <c r="AM187" s="41"/>
      <c r="AN187" s="42"/>
      <c r="AO187" s="43" t="s">
        <v>58</v>
      </c>
      <c r="AP187" s="42">
        <v>51</v>
      </c>
      <c r="AQ187" s="44"/>
    </row>
    <row r="188" spans="1:46" ht="12.75" x14ac:dyDescent="0.2">
      <c r="A188" s="23" t="s">
        <v>209</v>
      </c>
      <c r="B188" s="23" t="s">
        <v>124</v>
      </c>
      <c r="C188" s="24" t="s">
        <v>384</v>
      </c>
      <c r="D188" s="69" t="s">
        <v>3524</v>
      </c>
      <c r="E188" s="25">
        <v>1237</v>
      </c>
      <c r="F188" s="99">
        <v>41989</v>
      </c>
      <c r="G188" s="26" t="s">
        <v>3525</v>
      </c>
      <c r="H188" s="206">
        <v>573515730001</v>
      </c>
      <c r="I188" s="70">
        <v>999</v>
      </c>
      <c r="J188" s="28"/>
      <c r="K188" s="27">
        <v>1</v>
      </c>
      <c r="L188" s="28" t="s">
        <v>76</v>
      </c>
      <c r="M188" s="29">
        <v>699</v>
      </c>
      <c r="N188" s="30" t="s">
        <v>3526</v>
      </c>
      <c r="O188" s="24" t="s">
        <v>3527</v>
      </c>
      <c r="P188" s="23" t="s">
        <v>2705</v>
      </c>
      <c r="Q188" s="24"/>
      <c r="R188" s="24" t="s">
        <v>55</v>
      </c>
      <c r="S188" s="29">
        <f t="shared" si="32"/>
        <v>699</v>
      </c>
      <c r="T188" s="31">
        <f t="shared" si="33"/>
        <v>0</v>
      </c>
      <c r="U188" s="32">
        <f t="shared" si="34"/>
        <v>0</v>
      </c>
      <c r="V188" s="31"/>
      <c r="W188" s="33">
        <f t="shared" si="35"/>
        <v>699</v>
      </c>
      <c r="X188" s="31">
        <v>0</v>
      </c>
      <c r="Y188" s="34"/>
      <c r="Z188" s="35"/>
      <c r="AA188" s="24" t="s">
        <v>3528</v>
      </c>
      <c r="AB188" s="36"/>
      <c r="AC188" s="36"/>
      <c r="AD188" s="37">
        <v>12</v>
      </c>
      <c r="AE188" s="37">
        <v>2014</v>
      </c>
      <c r="AF188" s="37" t="s">
        <v>599</v>
      </c>
      <c r="AG188" s="30"/>
      <c r="AH188" s="38">
        <v>0</v>
      </c>
      <c r="AI188" s="32">
        <v>69.3</v>
      </c>
      <c r="AJ188" s="39"/>
      <c r="AK188" s="39"/>
      <c r="AL188" s="39"/>
      <c r="AM188" s="48"/>
      <c r="AN188" s="42"/>
      <c r="AO188" s="43" t="s">
        <v>58</v>
      </c>
      <c r="AP188" s="42">
        <v>51</v>
      </c>
      <c r="AQ188" s="44"/>
    </row>
    <row r="189" spans="1:46" ht="12.75" x14ac:dyDescent="0.2">
      <c r="A189" s="23" t="s">
        <v>209</v>
      </c>
      <c r="B189" s="23" t="s">
        <v>45</v>
      </c>
      <c r="C189" s="24" t="s">
        <v>210</v>
      </c>
      <c r="D189" s="69" t="s">
        <v>3529</v>
      </c>
      <c r="E189" s="25">
        <v>23099</v>
      </c>
      <c r="F189" s="99">
        <v>41989</v>
      </c>
      <c r="G189" s="26" t="s">
        <v>3317</v>
      </c>
      <c r="H189" s="70" t="s">
        <v>3318</v>
      </c>
      <c r="I189" s="70">
        <v>999</v>
      </c>
      <c r="J189" s="28"/>
      <c r="K189" s="27">
        <v>2</v>
      </c>
      <c r="L189" s="28" t="s">
        <v>76</v>
      </c>
      <c r="M189" s="29" t="s">
        <v>3319</v>
      </c>
      <c r="N189" s="30" t="s">
        <v>3320</v>
      </c>
      <c r="O189" s="24" t="s">
        <v>3530</v>
      </c>
      <c r="P189" s="23" t="s">
        <v>3286</v>
      </c>
      <c r="Q189" s="24"/>
      <c r="R189" s="24" t="s">
        <v>55</v>
      </c>
      <c r="S189" s="29">
        <f t="shared" si="32"/>
        <v>306.5</v>
      </c>
      <c r="T189" s="31">
        <f t="shared" si="33"/>
        <v>0</v>
      </c>
      <c r="U189" s="32">
        <f t="shared" si="34"/>
        <v>0</v>
      </c>
      <c r="V189" s="31"/>
      <c r="W189" s="33">
        <f t="shared" si="35"/>
        <v>306.5</v>
      </c>
      <c r="X189" s="31">
        <v>0</v>
      </c>
      <c r="Y189" s="34"/>
      <c r="Z189" s="35"/>
      <c r="AA189" s="24" t="s">
        <v>3322</v>
      </c>
      <c r="AB189" s="36"/>
      <c r="AC189" s="36"/>
      <c r="AD189" s="37">
        <v>12</v>
      </c>
      <c r="AE189" s="37">
        <v>2014</v>
      </c>
      <c r="AF189" s="37" t="s">
        <v>599</v>
      </c>
      <c r="AG189" s="30"/>
      <c r="AH189" s="38">
        <v>0</v>
      </c>
      <c r="AI189" s="32">
        <v>69.3</v>
      </c>
      <c r="AJ189" s="39">
        <v>41989</v>
      </c>
      <c r="AK189" s="39">
        <v>42025</v>
      </c>
      <c r="AL189" s="46"/>
      <c r="AM189" s="41"/>
      <c r="AN189" s="42" t="s">
        <v>3517</v>
      </c>
      <c r="AO189" s="43" t="s">
        <v>58</v>
      </c>
      <c r="AP189" s="42">
        <v>51</v>
      </c>
      <c r="AQ189" s="44"/>
    </row>
    <row r="190" spans="1:46" ht="23.25" thickBot="1" x14ac:dyDescent="0.25">
      <c r="A190" s="23" t="s">
        <v>44</v>
      </c>
      <c r="B190" s="23" t="s">
        <v>79</v>
      </c>
      <c r="C190" s="24" t="s">
        <v>605</v>
      </c>
      <c r="D190" s="24" t="s">
        <v>3531</v>
      </c>
      <c r="E190" s="25">
        <v>20363</v>
      </c>
      <c r="F190" s="99">
        <v>41990</v>
      </c>
      <c r="G190" s="26" t="s">
        <v>715</v>
      </c>
      <c r="H190" s="27">
        <v>57162701010</v>
      </c>
      <c r="I190" s="27">
        <v>115</v>
      </c>
      <c r="J190" s="28" t="s">
        <v>609</v>
      </c>
      <c r="K190" s="27">
        <v>1</v>
      </c>
      <c r="L190" s="28" t="s">
        <v>76</v>
      </c>
      <c r="M190" s="29">
        <v>441.82</v>
      </c>
      <c r="N190" s="30" t="s">
        <v>716</v>
      </c>
      <c r="O190" s="24" t="s">
        <v>3532</v>
      </c>
      <c r="P190" s="79">
        <v>41680</v>
      </c>
      <c r="Q190" s="24" t="s">
        <v>54</v>
      </c>
      <c r="R190" s="24" t="s">
        <v>55</v>
      </c>
      <c r="S190" s="29">
        <f t="shared" si="32"/>
        <v>441.82</v>
      </c>
      <c r="T190" s="31" t="s">
        <v>3533</v>
      </c>
      <c r="U190" s="32">
        <f t="shared" si="34"/>
        <v>138.6</v>
      </c>
      <c r="V190" s="31"/>
      <c r="W190" s="33">
        <f t="shared" si="35"/>
        <v>580.41999999999996</v>
      </c>
      <c r="X190" s="31">
        <v>441.82</v>
      </c>
      <c r="Y190" s="34" t="s">
        <v>3534</v>
      </c>
      <c r="Z190" s="35">
        <v>41992</v>
      </c>
      <c r="AA190" s="24"/>
      <c r="AB190" s="36"/>
      <c r="AC190" s="36"/>
      <c r="AD190" s="37">
        <v>12</v>
      </c>
      <c r="AE190" s="37">
        <v>2014</v>
      </c>
      <c r="AF190" s="37" t="s">
        <v>599</v>
      </c>
      <c r="AG190" s="30"/>
      <c r="AH190" s="38">
        <v>120</v>
      </c>
      <c r="AI190" s="32">
        <v>69.3</v>
      </c>
      <c r="AJ190" s="40"/>
      <c r="AK190" s="40"/>
      <c r="AL190" s="40">
        <v>42013</v>
      </c>
      <c r="AM190" s="47" t="s">
        <v>241</v>
      </c>
      <c r="AN190" s="207" t="s">
        <v>2845</v>
      </c>
      <c r="AO190" s="43" t="s">
        <v>89</v>
      </c>
      <c r="AP190" s="42">
        <v>51</v>
      </c>
      <c r="AQ190" s="44"/>
      <c r="AR190" s="45" t="s">
        <v>59</v>
      </c>
    </row>
    <row r="191" spans="1:46" ht="12.75" x14ac:dyDescent="0.2">
      <c r="A191" s="23" t="s">
        <v>91</v>
      </c>
      <c r="B191" s="23" t="s">
        <v>61</v>
      </c>
      <c r="C191" s="24" t="s">
        <v>92</v>
      </c>
      <c r="D191" s="24" t="s">
        <v>3535</v>
      </c>
      <c r="E191" s="25">
        <v>22678</v>
      </c>
      <c r="F191" s="99">
        <v>41990</v>
      </c>
      <c r="G191" s="26"/>
      <c r="H191" s="27">
        <v>9130161002</v>
      </c>
      <c r="I191" s="27">
        <v>106</v>
      </c>
      <c r="J191" s="28" t="s">
        <v>102</v>
      </c>
      <c r="K191" s="27">
        <v>1</v>
      </c>
      <c r="L191" s="28" t="s">
        <v>76</v>
      </c>
      <c r="M191" s="29">
        <v>54.29</v>
      </c>
      <c r="N191" s="30" t="s">
        <v>103</v>
      </c>
      <c r="O191" s="24" t="s">
        <v>104</v>
      </c>
      <c r="P191" s="23" t="s">
        <v>3536</v>
      </c>
      <c r="Q191" s="24" t="s">
        <v>54</v>
      </c>
      <c r="R191" s="24" t="s">
        <v>55</v>
      </c>
      <c r="S191" s="29">
        <f t="shared" si="32"/>
        <v>54.29</v>
      </c>
      <c r="T191" s="31" t="s">
        <v>3537</v>
      </c>
      <c r="U191" s="32">
        <f t="shared" si="34"/>
        <v>34.65</v>
      </c>
      <c r="V191" s="31" t="s">
        <v>2935</v>
      </c>
      <c r="W191" s="33">
        <f t="shared" si="35"/>
        <v>88.94</v>
      </c>
      <c r="X191" s="31">
        <v>120.64</v>
      </c>
      <c r="Y191" s="34" t="s">
        <v>3538</v>
      </c>
      <c r="Z191" s="35">
        <v>42064</v>
      </c>
      <c r="AA191" s="24"/>
      <c r="AB191" s="36"/>
      <c r="AC191" s="36"/>
      <c r="AD191" s="37">
        <v>12</v>
      </c>
      <c r="AE191" s="37">
        <v>2014</v>
      </c>
      <c r="AF191" s="37" t="s">
        <v>599</v>
      </c>
      <c r="AG191" s="30"/>
      <c r="AH191" s="38">
        <v>30</v>
      </c>
      <c r="AI191" s="32">
        <v>69.3</v>
      </c>
      <c r="AJ191" s="46"/>
      <c r="AK191" s="46"/>
      <c r="AL191" s="46"/>
      <c r="AM191" s="41"/>
      <c r="AN191" s="42"/>
      <c r="AO191" s="43" t="s">
        <v>58</v>
      </c>
      <c r="AP191" s="42">
        <v>51</v>
      </c>
      <c r="AQ191" s="44"/>
      <c r="AR191" s="45" t="s">
        <v>59</v>
      </c>
      <c r="AT191" s="95" t="s">
        <v>1036</v>
      </c>
    </row>
    <row r="192" spans="1:46" ht="12.75" x14ac:dyDescent="0.2">
      <c r="A192" s="23" t="s">
        <v>91</v>
      </c>
      <c r="B192" s="23" t="s">
        <v>61</v>
      </c>
      <c r="C192" s="24" t="s">
        <v>151</v>
      </c>
      <c r="D192" s="24" t="s">
        <v>3539</v>
      </c>
      <c r="E192" s="25">
        <v>3432</v>
      </c>
      <c r="F192" s="99">
        <v>41995</v>
      </c>
      <c r="G192" s="26" t="s">
        <v>153</v>
      </c>
      <c r="H192" s="27">
        <v>13651507003</v>
      </c>
      <c r="I192" s="27">
        <v>999</v>
      </c>
      <c r="J192" s="28" t="s">
        <v>317</v>
      </c>
      <c r="K192" s="27">
        <v>1</v>
      </c>
      <c r="L192" s="28" t="s">
        <v>76</v>
      </c>
      <c r="M192" s="29">
        <v>11.92</v>
      </c>
      <c r="N192" s="30" t="s">
        <v>3540</v>
      </c>
      <c r="O192" s="24" t="s">
        <v>3541</v>
      </c>
      <c r="P192" s="23" t="s">
        <v>3542</v>
      </c>
      <c r="Q192" s="24" t="s">
        <v>54</v>
      </c>
      <c r="R192" s="24" t="s">
        <v>55</v>
      </c>
      <c r="S192" s="29">
        <f t="shared" si="32"/>
        <v>11.92</v>
      </c>
      <c r="T192" s="31">
        <f t="shared" si="33"/>
        <v>0</v>
      </c>
      <c r="U192" s="32">
        <f t="shared" si="34"/>
        <v>0</v>
      </c>
      <c r="V192" s="31"/>
      <c r="W192" s="33">
        <f t="shared" si="35"/>
        <v>11.92</v>
      </c>
      <c r="X192" s="31">
        <v>0</v>
      </c>
      <c r="Y192" s="34"/>
      <c r="Z192" s="35"/>
      <c r="AA192" s="24"/>
      <c r="AB192" s="36"/>
      <c r="AC192" s="36"/>
      <c r="AD192" s="37">
        <v>12</v>
      </c>
      <c r="AE192" s="37">
        <v>2014</v>
      </c>
      <c r="AF192" s="37" t="s">
        <v>599</v>
      </c>
      <c r="AG192" s="30"/>
      <c r="AH192" s="38">
        <v>0</v>
      </c>
      <c r="AI192" s="32">
        <v>69.3</v>
      </c>
      <c r="AJ192" s="46"/>
      <c r="AK192" s="46"/>
      <c r="AL192" s="46"/>
      <c r="AM192" s="41"/>
      <c r="AN192" s="42"/>
      <c r="AO192" s="43" t="s">
        <v>58</v>
      </c>
      <c r="AP192" s="42">
        <v>52</v>
      </c>
      <c r="AQ192" s="44"/>
      <c r="AR192" s="45" t="s">
        <v>59</v>
      </c>
    </row>
    <row r="193" spans="1:46" ht="12.75" x14ac:dyDescent="0.2">
      <c r="A193" s="23" t="s">
        <v>91</v>
      </c>
      <c r="B193" s="23" t="s">
        <v>61</v>
      </c>
      <c r="C193" s="24" t="s">
        <v>151</v>
      </c>
      <c r="D193" s="24" t="s">
        <v>3543</v>
      </c>
      <c r="E193" s="25">
        <v>21621</v>
      </c>
      <c r="F193" s="99">
        <v>41995</v>
      </c>
      <c r="G193" s="26" t="s">
        <v>3544</v>
      </c>
      <c r="H193" s="27">
        <v>13790834090</v>
      </c>
      <c r="I193" s="27">
        <v>999</v>
      </c>
      <c r="J193" s="28" t="s">
        <v>317</v>
      </c>
      <c r="K193" s="27">
        <v>1</v>
      </c>
      <c r="L193" s="28" t="s">
        <v>76</v>
      </c>
      <c r="M193" s="29">
        <v>32.99</v>
      </c>
      <c r="N193" s="30" t="s">
        <v>3545</v>
      </c>
      <c r="O193" s="24" t="s">
        <v>3546</v>
      </c>
      <c r="P193" s="23">
        <v>14.36</v>
      </c>
      <c r="Q193" s="24" t="s">
        <v>54</v>
      </c>
      <c r="R193" s="24" t="s">
        <v>55</v>
      </c>
      <c r="S193" s="29">
        <f t="shared" si="32"/>
        <v>32.99</v>
      </c>
      <c r="T193" s="31">
        <f t="shared" si="33"/>
        <v>0</v>
      </c>
      <c r="U193" s="32">
        <f t="shared" si="34"/>
        <v>0</v>
      </c>
      <c r="V193" s="31"/>
      <c r="W193" s="33">
        <f t="shared" si="35"/>
        <v>32.99</v>
      </c>
      <c r="X193" s="31">
        <v>0</v>
      </c>
      <c r="Y193" s="34"/>
      <c r="Z193" s="35"/>
      <c r="AA193" s="24"/>
      <c r="AB193" s="36"/>
      <c r="AC193" s="36"/>
      <c r="AD193" s="37">
        <v>12</v>
      </c>
      <c r="AE193" s="37">
        <v>2014</v>
      </c>
      <c r="AF193" s="37" t="s">
        <v>599</v>
      </c>
      <c r="AG193" s="30"/>
      <c r="AH193" s="38">
        <v>0</v>
      </c>
      <c r="AI193" s="32">
        <v>69.3</v>
      </c>
      <c r="AJ193" s="46"/>
      <c r="AK193" s="46"/>
      <c r="AL193" s="46"/>
      <c r="AM193" s="41"/>
      <c r="AN193" s="42"/>
      <c r="AO193" s="43" t="s">
        <v>58</v>
      </c>
      <c r="AP193" s="42">
        <v>52</v>
      </c>
      <c r="AQ193" s="44"/>
      <c r="AR193" s="45" t="s">
        <v>59</v>
      </c>
    </row>
    <row r="194" spans="1:46" ht="12.75" x14ac:dyDescent="0.2">
      <c r="A194" s="23" t="s">
        <v>99</v>
      </c>
      <c r="B194" s="23" t="s">
        <v>61</v>
      </c>
      <c r="C194" s="24" t="s">
        <v>92</v>
      </c>
      <c r="D194" s="24" t="s">
        <v>3547</v>
      </c>
      <c r="E194" s="25">
        <v>22678</v>
      </c>
      <c r="F194" s="99">
        <v>41995</v>
      </c>
      <c r="G194" s="26" t="s">
        <v>101</v>
      </c>
      <c r="H194" s="27">
        <v>15111236005</v>
      </c>
      <c r="I194" s="27">
        <v>999</v>
      </c>
      <c r="J194" s="28" t="s">
        <v>132</v>
      </c>
      <c r="K194" s="27">
        <v>1</v>
      </c>
      <c r="L194" s="28" t="s">
        <v>76</v>
      </c>
      <c r="M194" s="29">
        <v>234.29</v>
      </c>
      <c r="N194" s="30" t="s">
        <v>170</v>
      </c>
      <c r="O194" s="24" t="s">
        <v>171</v>
      </c>
      <c r="P194" s="23">
        <v>28714</v>
      </c>
      <c r="Q194" s="24" t="s">
        <v>54</v>
      </c>
      <c r="R194" s="24" t="s">
        <v>55</v>
      </c>
      <c r="S194" s="29">
        <f t="shared" si="32"/>
        <v>234.29</v>
      </c>
      <c r="T194" s="31">
        <f t="shared" si="33"/>
        <v>0</v>
      </c>
      <c r="U194" s="32">
        <f t="shared" si="34"/>
        <v>23.1</v>
      </c>
      <c r="V194" s="31"/>
      <c r="W194" s="33">
        <f t="shared" si="35"/>
        <v>257.39</v>
      </c>
      <c r="X194" s="31">
        <v>0</v>
      </c>
      <c r="Y194" s="34"/>
      <c r="Z194" s="35"/>
      <c r="AA194" s="24"/>
      <c r="AB194" s="36"/>
      <c r="AC194" s="36"/>
      <c r="AD194" s="37">
        <v>12</v>
      </c>
      <c r="AE194" s="37">
        <v>2014</v>
      </c>
      <c r="AF194" s="37" t="s">
        <v>599</v>
      </c>
      <c r="AG194" s="30"/>
      <c r="AH194" s="38">
        <v>20</v>
      </c>
      <c r="AI194" s="32">
        <v>69.3</v>
      </c>
      <c r="AJ194" s="46"/>
      <c r="AK194" s="46"/>
      <c r="AL194" s="46"/>
      <c r="AM194" s="41"/>
      <c r="AN194" s="42"/>
      <c r="AO194" s="43" t="s">
        <v>58</v>
      </c>
      <c r="AP194" s="42">
        <v>52</v>
      </c>
      <c r="AQ194" s="44"/>
      <c r="AR194" s="45" t="s">
        <v>59</v>
      </c>
      <c r="AT194" s="95" t="s">
        <v>1036</v>
      </c>
    </row>
    <row r="195" spans="1:46" ht="12.75" x14ac:dyDescent="0.2">
      <c r="A195" s="23" t="s">
        <v>99</v>
      </c>
      <c r="B195" s="23" t="s">
        <v>61</v>
      </c>
      <c r="C195" s="24" t="s">
        <v>92</v>
      </c>
      <c r="D195" s="24" t="s">
        <v>3548</v>
      </c>
      <c r="E195" s="25">
        <v>22678</v>
      </c>
      <c r="F195" s="99">
        <v>41996</v>
      </c>
      <c r="G195" s="26" t="s">
        <v>101</v>
      </c>
      <c r="H195" s="27" t="s">
        <v>3328</v>
      </c>
      <c r="I195" s="27">
        <v>999</v>
      </c>
      <c r="J195" s="28" t="s">
        <v>132</v>
      </c>
      <c r="K195" s="27">
        <v>1</v>
      </c>
      <c r="L195" s="28" t="s">
        <v>76</v>
      </c>
      <c r="M195" s="29">
        <v>176.95</v>
      </c>
      <c r="N195" s="30" t="s">
        <v>160</v>
      </c>
      <c r="O195" s="24" t="s">
        <v>3549</v>
      </c>
      <c r="P195" s="23">
        <v>2814</v>
      </c>
      <c r="Q195" s="24" t="s">
        <v>54</v>
      </c>
      <c r="R195" s="24" t="s">
        <v>55</v>
      </c>
      <c r="S195" s="29">
        <f t="shared" si="32"/>
        <v>176.95</v>
      </c>
      <c r="T195" s="31" t="s">
        <v>3550</v>
      </c>
      <c r="U195" s="32">
        <f t="shared" si="34"/>
        <v>0</v>
      </c>
      <c r="V195" s="31"/>
      <c r="W195" s="33">
        <f t="shared" si="35"/>
        <v>176.95</v>
      </c>
      <c r="X195" s="31">
        <v>274.37</v>
      </c>
      <c r="Y195" s="34" t="s">
        <v>3551</v>
      </c>
      <c r="Z195" s="35">
        <v>42110</v>
      </c>
      <c r="AA195" s="24"/>
      <c r="AB195" s="36"/>
      <c r="AC195" s="36"/>
      <c r="AD195" s="37">
        <v>12</v>
      </c>
      <c r="AE195" s="37">
        <v>2014</v>
      </c>
      <c r="AF195" s="37" t="s">
        <v>599</v>
      </c>
      <c r="AG195" s="30"/>
      <c r="AH195" s="38">
        <v>0</v>
      </c>
      <c r="AI195" s="32">
        <v>69.3</v>
      </c>
      <c r="AJ195" s="46"/>
      <c r="AK195" s="46"/>
      <c r="AL195" s="46"/>
      <c r="AM195" s="41"/>
      <c r="AN195" s="42"/>
      <c r="AO195" s="43" t="s">
        <v>58</v>
      </c>
      <c r="AP195" s="42">
        <v>52</v>
      </c>
      <c r="AQ195" s="44"/>
      <c r="AR195" s="45" t="s">
        <v>59</v>
      </c>
      <c r="AT195" s="95" t="s">
        <v>1036</v>
      </c>
    </row>
    <row r="196" spans="1:46" ht="12.75" x14ac:dyDescent="0.2">
      <c r="A196" s="23" t="s">
        <v>91</v>
      </c>
      <c r="B196" s="23" t="s">
        <v>61</v>
      </c>
      <c r="C196" s="24" t="s">
        <v>151</v>
      </c>
      <c r="D196" s="24" t="s">
        <v>3552</v>
      </c>
      <c r="E196" s="25">
        <v>3432</v>
      </c>
      <c r="F196" s="99">
        <v>41996</v>
      </c>
      <c r="G196" s="26" t="s">
        <v>153</v>
      </c>
      <c r="H196" s="27" t="s">
        <v>175</v>
      </c>
      <c r="I196" s="27">
        <v>999</v>
      </c>
      <c r="J196" s="28"/>
      <c r="K196" s="27">
        <v>1</v>
      </c>
      <c r="L196" s="28" t="s">
        <v>76</v>
      </c>
      <c r="M196" s="29">
        <v>244.49</v>
      </c>
      <c r="N196" s="30" t="s">
        <v>176</v>
      </c>
      <c r="O196" s="24" t="s">
        <v>3553</v>
      </c>
      <c r="P196" s="23" t="s">
        <v>3554</v>
      </c>
      <c r="Q196" s="24" t="s">
        <v>54</v>
      </c>
      <c r="R196" s="24" t="s">
        <v>55</v>
      </c>
      <c r="S196" s="29">
        <f t="shared" si="32"/>
        <v>244.49</v>
      </c>
      <c r="T196" s="31">
        <f t="shared" si="33"/>
        <v>0</v>
      </c>
      <c r="U196" s="32">
        <f t="shared" si="34"/>
        <v>0</v>
      </c>
      <c r="V196" s="31"/>
      <c r="W196" s="33">
        <f t="shared" si="35"/>
        <v>244.49</v>
      </c>
      <c r="X196" s="31">
        <v>0</v>
      </c>
      <c r="Y196" s="34"/>
      <c r="Z196" s="35"/>
      <c r="AA196" s="24"/>
      <c r="AB196" s="36"/>
      <c r="AC196" s="36"/>
      <c r="AD196" s="37">
        <v>12</v>
      </c>
      <c r="AE196" s="37">
        <v>2014</v>
      </c>
      <c r="AF196" s="37" t="s">
        <v>599</v>
      </c>
      <c r="AG196" s="30"/>
      <c r="AH196" s="38">
        <v>0</v>
      </c>
      <c r="AI196" s="32">
        <v>69.3</v>
      </c>
      <c r="AJ196" s="46"/>
      <c r="AK196" s="46"/>
      <c r="AL196" s="46"/>
      <c r="AM196" s="41"/>
      <c r="AN196" s="42"/>
      <c r="AO196" s="43" t="s">
        <v>58</v>
      </c>
      <c r="AP196" s="42">
        <v>52</v>
      </c>
      <c r="AQ196" s="44"/>
      <c r="AR196" s="45" t="s">
        <v>59</v>
      </c>
    </row>
    <row r="197" spans="1:46" ht="12.75" x14ac:dyDescent="0.2">
      <c r="A197" s="23" t="s">
        <v>44</v>
      </c>
      <c r="B197" s="23" t="s">
        <v>45</v>
      </c>
      <c r="C197" s="24" t="s">
        <v>46</v>
      </c>
      <c r="D197" s="24" t="s">
        <v>47</v>
      </c>
      <c r="E197" s="25">
        <v>13635</v>
      </c>
      <c r="F197" s="99">
        <v>42011</v>
      </c>
      <c r="G197" s="26" t="s">
        <v>48</v>
      </c>
      <c r="H197" s="27">
        <v>21040236003</v>
      </c>
      <c r="I197" s="27">
        <v>121</v>
      </c>
      <c r="J197" s="28" t="s">
        <v>49</v>
      </c>
      <c r="K197" s="27">
        <v>50</v>
      </c>
      <c r="L197" s="28" t="s">
        <v>50</v>
      </c>
      <c r="M197" s="29">
        <v>0.79</v>
      </c>
      <c r="N197" s="30" t="s">
        <v>51</v>
      </c>
      <c r="O197" s="24" t="s">
        <v>52</v>
      </c>
      <c r="P197" s="23" t="s">
        <v>53</v>
      </c>
      <c r="Q197" s="24" t="s">
        <v>54</v>
      </c>
      <c r="R197" s="24" t="s">
        <v>55</v>
      </c>
      <c r="S197" s="29">
        <f t="shared" si="32"/>
        <v>39.5</v>
      </c>
      <c r="T197" s="31">
        <f t="shared" si="33"/>
        <v>0</v>
      </c>
      <c r="U197" s="32">
        <f t="shared" si="34"/>
        <v>0</v>
      </c>
      <c r="V197" s="31"/>
      <c r="W197" s="33">
        <f t="shared" si="35"/>
        <v>39.5</v>
      </c>
      <c r="X197" s="31">
        <v>0</v>
      </c>
      <c r="Y197" s="34"/>
      <c r="Z197" s="35"/>
      <c r="AA197" s="24"/>
      <c r="AB197" s="36"/>
      <c r="AC197" s="36"/>
      <c r="AD197" s="37">
        <v>1</v>
      </c>
      <c r="AE197" s="37">
        <v>2015</v>
      </c>
      <c r="AF197" s="37" t="s">
        <v>56</v>
      </c>
      <c r="AG197" s="30"/>
      <c r="AH197" s="38">
        <v>0</v>
      </c>
      <c r="AI197" s="32">
        <v>69.3</v>
      </c>
      <c r="AJ197" s="39">
        <v>42011</v>
      </c>
      <c r="AK197" s="39">
        <v>42011</v>
      </c>
      <c r="AL197" s="40"/>
      <c r="AM197" s="41"/>
      <c r="AN197" s="42" t="s">
        <v>57</v>
      </c>
      <c r="AO197" s="43" t="s">
        <v>58</v>
      </c>
      <c r="AP197" s="42">
        <v>2</v>
      </c>
      <c r="AQ197" s="44"/>
      <c r="AR197" s="45" t="s">
        <v>59</v>
      </c>
    </row>
    <row r="198" spans="1:46" ht="12.75" x14ac:dyDescent="0.2">
      <c r="A198" s="23" t="s">
        <v>60</v>
      </c>
      <c r="B198" s="23" t="s">
        <v>61</v>
      </c>
      <c r="C198" s="24" t="s">
        <v>62</v>
      </c>
      <c r="D198" s="24" t="s">
        <v>63</v>
      </c>
      <c r="E198" s="25">
        <v>1375</v>
      </c>
      <c r="F198" s="99">
        <v>42012</v>
      </c>
      <c r="G198" s="26" t="s">
        <v>64</v>
      </c>
      <c r="H198" s="27">
        <v>13200375001</v>
      </c>
      <c r="I198" s="27">
        <v>999</v>
      </c>
      <c r="J198" s="28" t="s">
        <v>65</v>
      </c>
      <c r="K198" s="27">
        <v>30</v>
      </c>
      <c r="L198" s="28" t="s">
        <v>66</v>
      </c>
      <c r="M198" s="29">
        <v>23.58</v>
      </c>
      <c r="N198" s="30" t="s">
        <v>67</v>
      </c>
      <c r="O198" s="24" t="s">
        <v>68</v>
      </c>
      <c r="P198" s="23" t="s">
        <v>69</v>
      </c>
      <c r="Q198" s="24" t="s">
        <v>54</v>
      </c>
      <c r="R198" s="24" t="s">
        <v>55</v>
      </c>
      <c r="S198" s="29">
        <f t="shared" si="32"/>
        <v>707.4</v>
      </c>
      <c r="T198" s="31">
        <f t="shared" si="33"/>
        <v>0</v>
      </c>
      <c r="U198" s="32">
        <f t="shared" si="34"/>
        <v>34.65</v>
      </c>
      <c r="V198" s="31"/>
      <c r="W198" s="33">
        <f t="shared" si="35"/>
        <v>742.05</v>
      </c>
      <c r="X198" s="31">
        <v>0</v>
      </c>
      <c r="Y198" s="34"/>
      <c r="Z198" s="35"/>
      <c r="AA198" s="24" t="s">
        <v>70</v>
      </c>
      <c r="AB198" s="36"/>
      <c r="AC198" s="36"/>
      <c r="AD198" s="37">
        <v>1</v>
      </c>
      <c r="AE198" s="37">
        <v>2015</v>
      </c>
      <c r="AF198" s="37" t="s">
        <v>56</v>
      </c>
      <c r="AG198" s="30"/>
      <c r="AH198" s="38">
        <v>30</v>
      </c>
      <c r="AI198" s="32">
        <v>69.3</v>
      </c>
      <c r="AJ198" s="46"/>
      <c r="AK198" s="46"/>
      <c r="AL198" s="46"/>
      <c r="AM198" s="41"/>
      <c r="AN198" s="42"/>
      <c r="AO198" s="43"/>
      <c r="AP198" s="42">
        <v>2</v>
      </c>
      <c r="AQ198" s="44"/>
      <c r="AR198" s="45" t="s">
        <v>71</v>
      </c>
    </row>
    <row r="199" spans="1:46" ht="12.75" x14ac:dyDescent="0.2">
      <c r="A199" s="23" t="s">
        <v>44</v>
      </c>
      <c r="B199" s="23" t="s">
        <v>45</v>
      </c>
      <c r="C199" s="24" t="s">
        <v>605</v>
      </c>
      <c r="D199" s="24" t="s">
        <v>3555</v>
      </c>
      <c r="E199" s="25">
        <v>23352</v>
      </c>
      <c r="F199" s="99">
        <v>42013</v>
      </c>
      <c r="G199" s="26" t="s">
        <v>607</v>
      </c>
      <c r="H199" s="27">
        <v>57341413010</v>
      </c>
      <c r="I199" s="27">
        <v>115</v>
      </c>
      <c r="J199" s="28" t="s">
        <v>609</v>
      </c>
      <c r="K199" s="27">
        <v>1</v>
      </c>
      <c r="L199" s="28" t="s">
        <v>76</v>
      </c>
      <c r="M199" s="29">
        <v>139.22999999999999</v>
      </c>
      <c r="N199" s="30" t="s">
        <v>770</v>
      </c>
      <c r="O199" s="24" t="s">
        <v>3532</v>
      </c>
      <c r="P199" s="23">
        <v>582</v>
      </c>
      <c r="Q199" s="24" t="s">
        <v>54</v>
      </c>
      <c r="R199" s="24" t="s">
        <v>55</v>
      </c>
      <c r="S199" s="29">
        <f t="shared" si="32"/>
        <v>139.22999999999999</v>
      </c>
      <c r="T199" s="31">
        <f t="shared" si="33"/>
        <v>0</v>
      </c>
      <c r="U199" s="32">
        <f t="shared" si="34"/>
        <v>138.6</v>
      </c>
      <c r="V199" s="31"/>
      <c r="W199" s="33">
        <f t="shared" si="35"/>
        <v>277.83</v>
      </c>
      <c r="X199" s="31">
        <v>142.97999999999999</v>
      </c>
      <c r="Y199" s="34" t="s">
        <v>3556</v>
      </c>
      <c r="Z199" s="35" t="s">
        <v>2827</v>
      </c>
      <c r="AA199" s="24"/>
      <c r="AB199" s="36"/>
      <c r="AC199" s="36"/>
      <c r="AD199" s="37">
        <v>1</v>
      </c>
      <c r="AE199" s="37">
        <v>2015</v>
      </c>
      <c r="AF199" s="37" t="s">
        <v>56</v>
      </c>
      <c r="AG199" s="30"/>
      <c r="AH199" s="38">
        <v>120</v>
      </c>
      <c r="AI199" s="32">
        <v>69.3</v>
      </c>
      <c r="AJ199" s="40">
        <v>42013</v>
      </c>
      <c r="AK199" s="40">
        <v>42013</v>
      </c>
      <c r="AL199" s="40">
        <v>42047</v>
      </c>
      <c r="AM199" s="40">
        <v>42047</v>
      </c>
      <c r="AN199" s="42" t="s">
        <v>3557</v>
      </c>
      <c r="AO199" s="43" t="s">
        <v>89</v>
      </c>
      <c r="AP199" s="42">
        <v>2</v>
      </c>
      <c r="AQ199" s="44"/>
      <c r="AR199" s="45" t="s">
        <v>59</v>
      </c>
    </row>
    <row r="200" spans="1:46" ht="12.75" x14ac:dyDescent="0.2">
      <c r="A200" s="23" t="s">
        <v>44</v>
      </c>
      <c r="B200" s="23" t="s">
        <v>61</v>
      </c>
      <c r="C200" s="24" t="s">
        <v>72</v>
      </c>
      <c r="D200" s="24" t="s">
        <v>73</v>
      </c>
      <c r="E200" s="25">
        <v>3557</v>
      </c>
      <c r="F200" s="99">
        <v>42016</v>
      </c>
      <c r="G200" s="26" t="s">
        <v>74</v>
      </c>
      <c r="H200" s="27">
        <v>13151147010</v>
      </c>
      <c r="I200" s="27">
        <v>106</v>
      </c>
      <c r="J200" s="28" t="s">
        <v>75</v>
      </c>
      <c r="K200" s="27">
        <v>1</v>
      </c>
      <c r="L200" s="28" t="s">
        <v>76</v>
      </c>
      <c r="M200" s="29">
        <v>16.350000000000001</v>
      </c>
      <c r="N200" s="30" t="s">
        <v>77</v>
      </c>
      <c r="O200" s="24" t="s">
        <v>78</v>
      </c>
      <c r="P200" s="23" t="s">
        <v>53</v>
      </c>
      <c r="Q200" s="24" t="s">
        <v>54</v>
      </c>
      <c r="R200" s="24" t="s">
        <v>55</v>
      </c>
      <c r="S200" s="29">
        <f t="shared" si="32"/>
        <v>16.350000000000001</v>
      </c>
      <c r="T200" s="31">
        <f t="shared" si="33"/>
        <v>0</v>
      </c>
      <c r="U200" s="32">
        <f t="shared" si="34"/>
        <v>103.95</v>
      </c>
      <c r="V200" s="31"/>
      <c r="W200" s="33">
        <f t="shared" si="35"/>
        <v>120.30000000000001</v>
      </c>
      <c r="X200" s="31">
        <v>0</v>
      </c>
      <c r="Y200" s="34"/>
      <c r="Z200" s="35"/>
      <c r="AA200" s="24"/>
      <c r="AB200" s="36"/>
      <c r="AC200" s="36"/>
      <c r="AD200" s="37">
        <v>1</v>
      </c>
      <c r="AE200" s="37">
        <v>2015</v>
      </c>
      <c r="AF200" s="37" t="s">
        <v>56</v>
      </c>
      <c r="AG200" s="30"/>
      <c r="AH200" s="38">
        <v>90</v>
      </c>
      <c r="AI200" s="32">
        <v>69.3</v>
      </c>
      <c r="AJ200" s="46"/>
      <c r="AK200" s="46"/>
      <c r="AL200" s="46"/>
      <c r="AM200" s="41"/>
      <c r="AN200" s="42"/>
      <c r="AO200" s="43"/>
      <c r="AP200" s="42">
        <v>3</v>
      </c>
      <c r="AQ200" s="44"/>
      <c r="AR200" s="45" t="s">
        <v>59</v>
      </c>
    </row>
    <row r="201" spans="1:46" ht="12.75" x14ac:dyDescent="0.2">
      <c r="A201" s="23" t="s">
        <v>44</v>
      </c>
      <c r="B201" s="23" t="s">
        <v>79</v>
      </c>
      <c r="C201" s="24" t="s">
        <v>80</v>
      </c>
      <c r="D201" s="24" t="s">
        <v>81</v>
      </c>
      <c r="E201" s="25">
        <v>15847</v>
      </c>
      <c r="F201" s="99">
        <v>42017</v>
      </c>
      <c r="G201" s="26" t="s">
        <v>82</v>
      </c>
      <c r="H201" s="27">
        <v>57121242001</v>
      </c>
      <c r="I201" s="27">
        <v>108</v>
      </c>
      <c r="J201" s="28" t="s">
        <v>83</v>
      </c>
      <c r="K201" s="27">
        <v>4</v>
      </c>
      <c r="L201" s="28" t="s">
        <v>76</v>
      </c>
      <c r="M201" s="29">
        <v>103.06</v>
      </c>
      <c r="N201" s="30" t="s">
        <v>84</v>
      </c>
      <c r="O201" s="24" t="s">
        <v>85</v>
      </c>
      <c r="P201" s="23" t="s">
        <v>53</v>
      </c>
      <c r="Q201" s="24" t="s">
        <v>86</v>
      </c>
      <c r="R201" s="24" t="s">
        <v>87</v>
      </c>
      <c r="S201" s="29">
        <v>0</v>
      </c>
      <c r="T201" s="31">
        <f t="shared" si="33"/>
        <v>0</v>
      </c>
      <c r="U201" s="32">
        <f t="shared" si="34"/>
        <v>138.6</v>
      </c>
      <c r="V201" s="31"/>
      <c r="W201" s="33">
        <f t="shared" si="35"/>
        <v>138.6</v>
      </c>
      <c r="X201" s="31">
        <v>0</v>
      </c>
      <c r="Y201" s="34"/>
      <c r="Z201" s="35"/>
      <c r="AA201" s="24"/>
      <c r="AB201" s="36"/>
      <c r="AC201" s="36"/>
      <c r="AD201" s="37">
        <v>1</v>
      </c>
      <c r="AE201" s="37">
        <v>2015</v>
      </c>
      <c r="AF201" s="37" t="s">
        <v>56</v>
      </c>
      <c r="AG201" s="30"/>
      <c r="AH201" s="38">
        <v>120</v>
      </c>
      <c r="AI201" s="32">
        <v>69.3</v>
      </c>
      <c r="AJ201" s="40">
        <v>42027</v>
      </c>
      <c r="AK201" s="40">
        <v>42027</v>
      </c>
      <c r="AL201" s="40"/>
      <c r="AM201" s="47"/>
      <c r="AN201" s="42" t="s">
        <v>88</v>
      </c>
      <c r="AO201" s="43" t="s">
        <v>89</v>
      </c>
      <c r="AP201" s="42">
        <v>3</v>
      </c>
      <c r="AQ201" s="44"/>
      <c r="AR201" s="45" t="s">
        <v>59</v>
      </c>
      <c r="AS201" s="45" t="s">
        <v>90</v>
      </c>
    </row>
    <row r="202" spans="1:46" ht="22.5" x14ac:dyDescent="0.2">
      <c r="A202" s="23" t="s">
        <v>524</v>
      </c>
      <c r="B202" s="23" t="s">
        <v>45</v>
      </c>
      <c r="C202" s="24" t="s">
        <v>46</v>
      </c>
      <c r="D202" s="24" t="s">
        <v>3558</v>
      </c>
      <c r="E202" s="25">
        <v>13635</v>
      </c>
      <c r="F202" s="99">
        <v>42018</v>
      </c>
      <c r="G202" s="26" t="s">
        <v>48</v>
      </c>
      <c r="H202" s="27">
        <v>21030001000</v>
      </c>
      <c r="I202" s="27">
        <v>999</v>
      </c>
      <c r="J202" s="28" t="s">
        <v>942</v>
      </c>
      <c r="K202" s="27">
        <v>40</v>
      </c>
      <c r="L202" s="28" t="s">
        <v>943</v>
      </c>
      <c r="M202" s="29">
        <v>6.58</v>
      </c>
      <c r="N202" s="30" t="s">
        <v>3559</v>
      </c>
      <c r="O202" s="24" t="s">
        <v>3560</v>
      </c>
      <c r="P202" s="23" t="s">
        <v>2928</v>
      </c>
      <c r="Q202" s="24" t="s">
        <v>54</v>
      </c>
      <c r="R202" s="24" t="s">
        <v>55</v>
      </c>
      <c r="S202" s="29">
        <f t="shared" si="32"/>
        <v>263.2</v>
      </c>
      <c r="T202" s="31">
        <v>0</v>
      </c>
      <c r="U202" s="32">
        <f t="shared" si="34"/>
        <v>34.65</v>
      </c>
      <c r="V202" s="31" t="s">
        <v>3561</v>
      </c>
      <c r="W202" s="33">
        <f t="shared" si="35"/>
        <v>297.84999999999997</v>
      </c>
      <c r="X202" s="31">
        <v>65.8</v>
      </c>
      <c r="Y202" s="34" t="s">
        <v>3562</v>
      </c>
      <c r="Z202" s="35">
        <v>42027</v>
      </c>
      <c r="AA202" s="24" t="s">
        <v>3563</v>
      </c>
      <c r="AB202" s="36"/>
      <c r="AC202" s="36"/>
      <c r="AD202" s="37">
        <v>1</v>
      </c>
      <c r="AE202" s="37">
        <v>2015</v>
      </c>
      <c r="AF202" s="37" t="s">
        <v>56</v>
      </c>
      <c r="AG202" s="30"/>
      <c r="AH202" s="38">
        <v>30</v>
      </c>
      <c r="AI202" s="32">
        <v>69.3</v>
      </c>
      <c r="AJ202" s="39">
        <v>42018</v>
      </c>
      <c r="AK202" s="39">
        <v>42018</v>
      </c>
      <c r="AL202" s="40"/>
      <c r="AM202" s="47"/>
      <c r="AN202" s="42"/>
      <c r="AO202" s="43" t="s">
        <v>58</v>
      </c>
      <c r="AP202" s="42">
        <v>3</v>
      </c>
      <c r="AQ202" s="44"/>
      <c r="AR202" s="45" t="s">
        <v>71</v>
      </c>
    </row>
    <row r="203" spans="1:46" ht="12.75" x14ac:dyDescent="0.2">
      <c r="A203" s="23" t="s">
        <v>99</v>
      </c>
      <c r="B203" s="23" t="s">
        <v>124</v>
      </c>
      <c r="C203" s="24" t="s">
        <v>80</v>
      </c>
      <c r="D203" s="69" t="s">
        <v>3564</v>
      </c>
      <c r="E203" s="25">
        <v>1998</v>
      </c>
      <c r="F203" s="99">
        <v>42018</v>
      </c>
      <c r="G203" s="26" t="s">
        <v>195</v>
      </c>
      <c r="H203" s="70">
        <v>55550309001</v>
      </c>
      <c r="I203" s="70">
        <v>101</v>
      </c>
      <c r="J203" s="28"/>
      <c r="K203" s="27">
        <v>1</v>
      </c>
      <c r="L203" s="28" t="s">
        <v>76</v>
      </c>
      <c r="M203" s="29">
        <v>0</v>
      </c>
      <c r="N203" s="30" t="s">
        <v>3565</v>
      </c>
      <c r="O203" s="24" t="s">
        <v>3566</v>
      </c>
      <c r="P203" s="23" t="s">
        <v>53</v>
      </c>
      <c r="Q203" s="24" t="s">
        <v>240</v>
      </c>
      <c r="R203" s="24" t="s">
        <v>87</v>
      </c>
      <c r="S203" s="29">
        <v>0</v>
      </c>
      <c r="T203" s="31">
        <f t="shared" si="33"/>
        <v>0</v>
      </c>
      <c r="U203" s="32">
        <f t="shared" si="34"/>
        <v>34.65</v>
      </c>
      <c r="V203" s="31"/>
      <c r="W203" s="33">
        <f t="shared" si="35"/>
        <v>34.65</v>
      </c>
      <c r="X203" s="31">
        <v>34.65</v>
      </c>
      <c r="Y203" s="34" t="s">
        <v>3567</v>
      </c>
      <c r="Z203" s="35">
        <v>42064</v>
      </c>
      <c r="AA203" s="24"/>
      <c r="AB203" s="36"/>
      <c r="AC203" s="36"/>
      <c r="AD203" s="37">
        <v>1</v>
      </c>
      <c r="AE203" s="37">
        <v>2015</v>
      </c>
      <c r="AF203" s="37" t="s">
        <v>56</v>
      </c>
      <c r="AG203" s="29">
        <f>S203</f>
        <v>0</v>
      </c>
      <c r="AH203" s="38">
        <v>30</v>
      </c>
      <c r="AI203" s="32">
        <v>69.3</v>
      </c>
      <c r="AJ203" s="40"/>
      <c r="AK203" s="40"/>
      <c r="AL203" s="40"/>
      <c r="AM203" s="47" t="s">
        <v>217</v>
      </c>
      <c r="AN203" s="42"/>
      <c r="AO203" s="43" t="s">
        <v>89</v>
      </c>
      <c r="AP203" s="42">
        <v>3</v>
      </c>
      <c r="AQ203" s="44"/>
    </row>
    <row r="204" spans="1:46" ht="12.75" x14ac:dyDescent="0.2">
      <c r="A204" s="23" t="s">
        <v>91</v>
      </c>
      <c r="B204" s="23" t="s">
        <v>61</v>
      </c>
      <c r="C204" s="24" t="s">
        <v>92</v>
      </c>
      <c r="D204" s="24" t="s">
        <v>93</v>
      </c>
      <c r="E204" s="25">
        <v>3578</v>
      </c>
      <c r="F204" s="99">
        <v>42023</v>
      </c>
      <c r="G204" s="26" t="s">
        <v>94</v>
      </c>
      <c r="H204" s="27">
        <v>15130018000</v>
      </c>
      <c r="I204" s="27">
        <v>999</v>
      </c>
      <c r="J204" s="28" t="s">
        <v>95</v>
      </c>
      <c r="K204" s="27">
        <v>10</v>
      </c>
      <c r="L204" s="28" t="s">
        <v>76</v>
      </c>
      <c r="M204" s="29">
        <v>5.0199999999999996</v>
      </c>
      <c r="N204" s="30" t="s">
        <v>96</v>
      </c>
      <c r="O204" s="24" t="s">
        <v>97</v>
      </c>
      <c r="P204" s="23" t="s">
        <v>98</v>
      </c>
      <c r="Q204" s="24" t="s">
        <v>54</v>
      </c>
      <c r="R204" s="24" t="s">
        <v>55</v>
      </c>
      <c r="S204" s="29">
        <f t="shared" ref="S204:S224" si="36">K204*M204</f>
        <v>50.199999999999996</v>
      </c>
      <c r="T204" s="31">
        <f t="shared" si="33"/>
        <v>0</v>
      </c>
      <c r="U204" s="32">
        <f t="shared" si="34"/>
        <v>34.65</v>
      </c>
      <c r="V204" s="31"/>
      <c r="W204" s="33">
        <f t="shared" si="35"/>
        <v>84.85</v>
      </c>
      <c r="X204" s="31">
        <v>0</v>
      </c>
      <c r="Y204" s="34"/>
      <c r="Z204" s="35"/>
      <c r="AA204" s="24"/>
      <c r="AB204" s="36"/>
      <c r="AC204" s="36"/>
      <c r="AD204" s="37">
        <v>1</v>
      </c>
      <c r="AE204" s="37">
        <v>2015</v>
      </c>
      <c r="AF204" s="37" t="s">
        <v>56</v>
      </c>
      <c r="AG204" s="30"/>
      <c r="AH204" s="38">
        <v>30</v>
      </c>
      <c r="AI204" s="32">
        <v>69.3</v>
      </c>
      <c r="AJ204" s="46"/>
      <c r="AK204" s="46"/>
      <c r="AL204" s="46"/>
      <c r="AM204" s="41"/>
      <c r="AN204" s="42"/>
      <c r="AO204" s="43"/>
      <c r="AP204" s="42">
        <v>4</v>
      </c>
      <c r="AQ204" s="44"/>
      <c r="AR204" s="45" t="s">
        <v>59</v>
      </c>
    </row>
    <row r="205" spans="1:46" ht="12.75" x14ac:dyDescent="0.2">
      <c r="A205" s="23" t="s">
        <v>91</v>
      </c>
      <c r="B205" s="23" t="s">
        <v>124</v>
      </c>
      <c r="C205" s="24" t="s">
        <v>80</v>
      </c>
      <c r="D205" s="24" t="s">
        <v>3568</v>
      </c>
      <c r="E205" s="25">
        <v>19425</v>
      </c>
      <c r="F205" s="99">
        <v>42024</v>
      </c>
      <c r="G205" s="26" t="s">
        <v>199</v>
      </c>
      <c r="H205" s="27">
        <v>57341560010</v>
      </c>
      <c r="I205" s="27">
        <v>106</v>
      </c>
      <c r="J205" s="28" t="s">
        <v>108</v>
      </c>
      <c r="K205" s="27">
        <v>1</v>
      </c>
      <c r="L205" s="28" t="s">
        <v>76</v>
      </c>
      <c r="M205" s="29">
        <v>257.75</v>
      </c>
      <c r="N205" s="30" t="s">
        <v>229</v>
      </c>
      <c r="O205" s="24" t="s">
        <v>3569</v>
      </c>
      <c r="P205" s="23" t="s">
        <v>53</v>
      </c>
      <c r="Q205" s="24" t="s">
        <v>54</v>
      </c>
      <c r="R205" s="24" t="s">
        <v>55</v>
      </c>
      <c r="S205" s="29">
        <f t="shared" si="36"/>
        <v>257.75</v>
      </c>
      <c r="T205" s="31">
        <f t="shared" si="33"/>
        <v>0</v>
      </c>
      <c r="U205" s="32">
        <f t="shared" si="34"/>
        <v>138.6</v>
      </c>
      <c r="V205" s="31"/>
      <c r="W205" s="33">
        <f t="shared" si="35"/>
        <v>396.35</v>
      </c>
      <c r="X205" s="31">
        <v>396.35</v>
      </c>
      <c r="Y205" s="34" t="s">
        <v>3570</v>
      </c>
      <c r="Z205" s="35" t="s">
        <v>2827</v>
      </c>
      <c r="AA205" s="24"/>
      <c r="AB205" s="36"/>
      <c r="AC205" s="36"/>
      <c r="AD205" s="37">
        <v>1</v>
      </c>
      <c r="AE205" s="37">
        <v>2015</v>
      </c>
      <c r="AF205" s="37" t="s">
        <v>56</v>
      </c>
      <c r="AG205" s="30"/>
      <c r="AH205" s="38">
        <v>120</v>
      </c>
      <c r="AI205" s="32">
        <v>69.3</v>
      </c>
      <c r="AJ205" s="40"/>
      <c r="AK205" s="40"/>
      <c r="AL205" s="40"/>
      <c r="AM205" s="47"/>
      <c r="AN205" s="42" t="s">
        <v>3571</v>
      </c>
      <c r="AO205" s="43" t="s">
        <v>58</v>
      </c>
      <c r="AP205" s="42">
        <v>4</v>
      </c>
      <c r="AQ205" s="44"/>
      <c r="AR205" s="45" t="s">
        <v>59</v>
      </c>
    </row>
    <row r="206" spans="1:46" ht="12.75" x14ac:dyDescent="0.2">
      <c r="A206" s="23" t="s">
        <v>209</v>
      </c>
      <c r="B206" s="23" t="s">
        <v>124</v>
      </c>
      <c r="C206" s="24" t="s">
        <v>46</v>
      </c>
      <c r="D206" s="69" t="s">
        <v>3572</v>
      </c>
      <c r="E206" s="25">
        <v>14159</v>
      </c>
      <c r="F206" s="99">
        <v>42024</v>
      </c>
      <c r="G206" s="26" t="s">
        <v>703</v>
      </c>
      <c r="H206" s="70">
        <v>57352076001</v>
      </c>
      <c r="I206" s="70">
        <v>101</v>
      </c>
      <c r="J206" s="28"/>
      <c r="K206" s="27">
        <v>1</v>
      </c>
      <c r="L206" s="28" t="s">
        <v>76</v>
      </c>
      <c r="M206" s="29" t="s">
        <v>3573</v>
      </c>
      <c r="N206" s="30" t="s">
        <v>3574</v>
      </c>
      <c r="O206" s="24" t="s">
        <v>3575</v>
      </c>
      <c r="P206" s="23" t="s">
        <v>53</v>
      </c>
      <c r="Q206" s="24" t="s">
        <v>54</v>
      </c>
      <c r="R206" s="24" t="s">
        <v>55</v>
      </c>
      <c r="S206" s="29">
        <f t="shared" si="36"/>
        <v>57.6</v>
      </c>
      <c r="T206" s="31">
        <f t="shared" si="33"/>
        <v>0</v>
      </c>
      <c r="U206" s="32">
        <f t="shared" si="34"/>
        <v>0</v>
      </c>
      <c r="V206" s="31"/>
      <c r="W206" s="33">
        <f t="shared" si="35"/>
        <v>57.6</v>
      </c>
      <c r="X206" s="31">
        <v>57.6</v>
      </c>
      <c r="Y206" s="34" t="s">
        <v>3576</v>
      </c>
      <c r="Z206" s="35" t="s">
        <v>2827</v>
      </c>
      <c r="AA206" s="24" t="s">
        <v>3577</v>
      </c>
      <c r="AB206" s="36"/>
      <c r="AC206" s="36"/>
      <c r="AD206" s="37">
        <v>1</v>
      </c>
      <c r="AE206" s="37">
        <v>2015</v>
      </c>
      <c r="AF206" s="37" t="s">
        <v>56</v>
      </c>
      <c r="AG206" s="30"/>
      <c r="AH206" s="38">
        <v>0</v>
      </c>
      <c r="AI206" s="32">
        <v>69.3</v>
      </c>
      <c r="AJ206" s="39">
        <v>42024</v>
      </c>
      <c r="AK206" s="40"/>
      <c r="AL206" s="40"/>
      <c r="AM206" s="47" t="s">
        <v>3578</v>
      </c>
      <c r="AN206" s="42"/>
      <c r="AO206" s="43" t="s">
        <v>89</v>
      </c>
      <c r="AP206" s="42">
        <v>4</v>
      </c>
      <c r="AQ206" s="44"/>
    </row>
    <row r="207" spans="1:46" ht="22.5" x14ac:dyDescent="0.2">
      <c r="A207" s="23" t="s">
        <v>99</v>
      </c>
      <c r="B207" s="23" t="s">
        <v>124</v>
      </c>
      <c r="C207" s="24" t="s">
        <v>80</v>
      </c>
      <c r="D207" s="24" t="s">
        <v>3579</v>
      </c>
      <c r="E207" s="25">
        <v>11118</v>
      </c>
      <c r="F207" s="99">
        <v>42025</v>
      </c>
      <c r="G207" s="26" t="s">
        <v>126</v>
      </c>
      <c r="H207" s="27">
        <v>57126897001</v>
      </c>
      <c r="I207" s="27">
        <v>999</v>
      </c>
      <c r="J207" s="28" t="s">
        <v>127</v>
      </c>
      <c r="K207" s="27">
        <v>2</v>
      </c>
      <c r="L207" s="28" t="s">
        <v>76</v>
      </c>
      <c r="M207" s="29">
        <v>0</v>
      </c>
      <c r="N207" s="30" t="s">
        <v>3580</v>
      </c>
      <c r="O207" s="24" t="s">
        <v>3581</v>
      </c>
      <c r="P207" s="23" t="s">
        <v>53</v>
      </c>
      <c r="Q207" s="24" t="s">
        <v>86</v>
      </c>
      <c r="R207" s="24" t="s">
        <v>87</v>
      </c>
      <c r="S207" s="29">
        <f t="shared" si="36"/>
        <v>0</v>
      </c>
      <c r="T207" s="31">
        <v>0</v>
      </c>
      <c r="U207" s="32">
        <f t="shared" si="34"/>
        <v>69.3</v>
      </c>
      <c r="V207" s="31" t="s">
        <v>350</v>
      </c>
      <c r="W207" s="33">
        <f t="shared" si="35"/>
        <v>69.3</v>
      </c>
      <c r="X207" s="31">
        <v>69.3</v>
      </c>
      <c r="Y207" s="34" t="s">
        <v>3582</v>
      </c>
      <c r="Z207" s="35">
        <v>42034</v>
      </c>
      <c r="AA207" s="24"/>
      <c r="AB207" s="36"/>
      <c r="AC207" s="36"/>
      <c r="AD207" s="37">
        <v>1</v>
      </c>
      <c r="AE207" s="37">
        <v>2015</v>
      </c>
      <c r="AF207" s="37" t="s">
        <v>56</v>
      </c>
      <c r="AG207" s="30"/>
      <c r="AH207" s="38">
        <v>60</v>
      </c>
      <c r="AI207" s="32">
        <v>69.3</v>
      </c>
      <c r="AJ207" s="39"/>
      <c r="AK207" s="39"/>
      <c r="AL207" s="39">
        <v>42025</v>
      </c>
      <c r="AM207" s="39">
        <v>42056</v>
      </c>
      <c r="AN207" s="42" t="s">
        <v>3583</v>
      </c>
      <c r="AO207" s="43" t="s">
        <v>89</v>
      </c>
      <c r="AP207" s="42">
        <v>4</v>
      </c>
      <c r="AQ207" s="44"/>
      <c r="AR207" s="45" t="s">
        <v>59</v>
      </c>
      <c r="AS207" s="45">
        <v>69.3</v>
      </c>
      <c r="AT207" s="95" t="s">
        <v>3582</v>
      </c>
    </row>
    <row r="208" spans="1:46" ht="12.75" x14ac:dyDescent="0.2">
      <c r="A208" s="23" t="s">
        <v>99</v>
      </c>
      <c r="B208" s="23" t="s">
        <v>61</v>
      </c>
      <c r="C208" s="24" t="s">
        <v>92</v>
      </c>
      <c r="D208" s="24" t="s">
        <v>100</v>
      </c>
      <c r="E208" s="25">
        <v>22678</v>
      </c>
      <c r="F208" s="99">
        <v>42025</v>
      </c>
      <c r="G208" s="26" t="s">
        <v>101</v>
      </c>
      <c r="H208" s="27">
        <v>9130161002</v>
      </c>
      <c r="I208" s="27">
        <v>106</v>
      </c>
      <c r="J208" s="28" t="s">
        <v>102</v>
      </c>
      <c r="K208" s="27">
        <v>1</v>
      </c>
      <c r="L208" s="28" t="s">
        <v>76</v>
      </c>
      <c r="M208" s="29">
        <v>54.29</v>
      </c>
      <c r="N208" s="30" t="s">
        <v>103</v>
      </c>
      <c r="O208" s="24" t="s">
        <v>104</v>
      </c>
      <c r="P208" s="23">
        <v>4014</v>
      </c>
      <c r="Q208" s="24" t="s">
        <v>54</v>
      </c>
      <c r="R208" s="24" t="s">
        <v>55</v>
      </c>
      <c r="S208" s="29">
        <f t="shared" si="36"/>
        <v>54.29</v>
      </c>
      <c r="T208" s="31">
        <f t="shared" si="33"/>
        <v>0</v>
      </c>
      <c r="U208" s="32">
        <f t="shared" si="34"/>
        <v>34.65</v>
      </c>
      <c r="V208" s="31"/>
      <c r="W208" s="33">
        <f t="shared" si="35"/>
        <v>88.94</v>
      </c>
      <c r="X208" s="31">
        <v>0</v>
      </c>
      <c r="Y208" s="34"/>
      <c r="Z208" s="35"/>
      <c r="AA208" s="24"/>
      <c r="AB208" s="36"/>
      <c r="AC208" s="36"/>
      <c r="AD208" s="37">
        <v>1</v>
      </c>
      <c r="AE208" s="37">
        <v>2015</v>
      </c>
      <c r="AF208" s="37" t="s">
        <v>56</v>
      </c>
      <c r="AG208" s="30"/>
      <c r="AH208" s="38">
        <v>30</v>
      </c>
      <c r="AI208" s="32">
        <v>69.3</v>
      </c>
      <c r="AJ208" s="46"/>
      <c r="AK208" s="46"/>
      <c r="AL208" s="46"/>
      <c r="AM208" s="41"/>
      <c r="AN208" s="42"/>
      <c r="AO208" s="43"/>
      <c r="AP208" s="42">
        <v>4</v>
      </c>
      <c r="AQ208" s="44"/>
      <c r="AR208" s="45" t="s">
        <v>59</v>
      </c>
      <c r="AT208" s="95" t="s">
        <v>1036</v>
      </c>
    </row>
    <row r="209" spans="1:44" ht="12.75" x14ac:dyDescent="0.2">
      <c r="A209" s="23" t="s">
        <v>105</v>
      </c>
      <c r="B209" s="23" t="s">
        <v>79</v>
      </c>
      <c r="C209" s="24" t="s">
        <v>80</v>
      </c>
      <c r="D209" s="24" t="s">
        <v>106</v>
      </c>
      <c r="E209" s="25">
        <v>19272</v>
      </c>
      <c r="F209" s="99">
        <v>42030</v>
      </c>
      <c r="G209" s="26" t="s">
        <v>107</v>
      </c>
      <c r="H209" s="27">
        <v>16050407004</v>
      </c>
      <c r="I209" s="27">
        <v>121</v>
      </c>
      <c r="J209" s="28" t="s">
        <v>108</v>
      </c>
      <c r="K209" s="27">
        <v>100</v>
      </c>
      <c r="L209" s="28" t="s">
        <v>76</v>
      </c>
      <c r="M209" s="29">
        <v>0.73</v>
      </c>
      <c r="N209" s="30" t="s">
        <v>109</v>
      </c>
      <c r="O209" s="24" t="s">
        <v>110</v>
      </c>
      <c r="P209" s="23" t="s">
        <v>111</v>
      </c>
      <c r="Q209" s="24" t="s">
        <v>54</v>
      </c>
      <c r="R209" s="24" t="s">
        <v>55</v>
      </c>
      <c r="S209" s="29">
        <f t="shared" si="36"/>
        <v>73</v>
      </c>
      <c r="T209" s="31">
        <f t="shared" si="33"/>
        <v>0</v>
      </c>
      <c r="U209" s="32">
        <f t="shared" si="34"/>
        <v>0</v>
      </c>
      <c r="V209" s="31"/>
      <c r="W209" s="33">
        <f t="shared" si="35"/>
        <v>73</v>
      </c>
      <c r="X209" s="31">
        <v>0</v>
      </c>
      <c r="Y209" s="34"/>
      <c r="Z209" s="35"/>
      <c r="AA209" s="24"/>
      <c r="AB209" s="36"/>
      <c r="AC209" s="36"/>
      <c r="AD209" s="37">
        <v>1</v>
      </c>
      <c r="AE209" s="37">
        <v>2015</v>
      </c>
      <c r="AF209" s="37" t="s">
        <v>56</v>
      </c>
      <c r="AG209" s="30"/>
      <c r="AH209" s="38">
        <v>0</v>
      </c>
      <c r="AI209" s="32">
        <v>69.3</v>
      </c>
      <c r="AJ209" s="40"/>
      <c r="AK209" s="40"/>
      <c r="AL209" s="40">
        <v>42039</v>
      </c>
      <c r="AM209" s="40">
        <v>42039</v>
      </c>
      <c r="AN209" s="42" t="s">
        <v>112</v>
      </c>
      <c r="AO209" s="43" t="s">
        <v>89</v>
      </c>
      <c r="AP209" s="42">
        <v>5</v>
      </c>
      <c r="AQ209" s="44"/>
      <c r="AR209" s="45" t="s">
        <v>59</v>
      </c>
    </row>
    <row r="210" spans="1:44" ht="12.75" x14ac:dyDescent="0.2">
      <c r="A210" s="23" t="s">
        <v>99</v>
      </c>
      <c r="B210" s="23" t="s">
        <v>124</v>
      </c>
      <c r="C210" s="24" t="s">
        <v>80</v>
      </c>
      <c r="D210" s="24" t="s">
        <v>3584</v>
      </c>
      <c r="E210" s="25">
        <v>19425</v>
      </c>
      <c r="F210" s="99">
        <v>42032</v>
      </c>
      <c r="G210" s="26" t="s">
        <v>199</v>
      </c>
      <c r="H210" s="27">
        <v>57120034001</v>
      </c>
      <c r="I210" s="27">
        <v>106</v>
      </c>
      <c r="J210" s="28" t="s">
        <v>108</v>
      </c>
      <c r="K210" s="27">
        <v>1</v>
      </c>
      <c r="L210" s="28" t="s">
        <v>76</v>
      </c>
      <c r="M210" s="29">
        <v>0</v>
      </c>
      <c r="N210" s="30" t="s">
        <v>207</v>
      </c>
      <c r="O210" s="24" t="s">
        <v>3585</v>
      </c>
      <c r="P210" s="23" t="s">
        <v>53</v>
      </c>
      <c r="Q210" s="24" t="s">
        <v>86</v>
      </c>
      <c r="R210" s="24" t="s">
        <v>87</v>
      </c>
      <c r="S210" s="29">
        <f t="shared" si="36"/>
        <v>0</v>
      </c>
      <c r="T210" s="31">
        <f t="shared" si="33"/>
        <v>0</v>
      </c>
      <c r="U210" s="32">
        <f t="shared" si="34"/>
        <v>69.3</v>
      </c>
      <c r="V210" s="31"/>
      <c r="W210" s="33">
        <f t="shared" si="35"/>
        <v>69.3</v>
      </c>
      <c r="X210" s="31">
        <v>69.3</v>
      </c>
      <c r="Y210" s="34" t="s">
        <v>3570</v>
      </c>
      <c r="Z210" s="35" t="s">
        <v>2827</v>
      </c>
      <c r="AA210" s="24"/>
      <c r="AB210" s="36"/>
      <c r="AC210" s="36"/>
      <c r="AD210" s="37">
        <v>1</v>
      </c>
      <c r="AE210" s="37">
        <v>2015</v>
      </c>
      <c r="AF210" s="37" t="s">
        <v>56</v>
      </c>
      <c r="AG210" s="30"/>
      <c r="AH210" s="38">
        <v>60</v>
      </c>
      <c r="AI210" s="32">
        <v>69.3</v>
      </c>
      <c r="AJ210" s="40"/>
      <c r="AK210" s="40"/>
      <c r="AL210" s="40">
        <v>42047</v>
      </c>
      <c r="AM210" s="40">
        <v>42047</v>
      </c>
      <c r="AN210" s="42" t="s">
        <v>3586</v>
      </c>
      <c r="AO210" s="43" t="s">
        <v>89</v>
      </c>
      <c r="AP210" s="42">
        <v>5</v>
      </c>
      <c r="AQ210" s="44"/>
      <c r="AR210" s="45" t="s">
        <v>59</v>
      </c>
    </row>
    <row r="211" spans="1:44" ht="12.75" x14ac:dyDescent="0.2">
      <c r="A211" s="23" t="s">
        <v>91</v>
      </c>
      <c r="B211" s="23" t="s">
        <v>124</v>
      </c>
      <c r="C211" s="24" t="s">
        <v>80</v>
      </c>
      <c r="D211" s="24" t="s">
        <v>3587</v>
      </c>
      <c r="E211" s="25">
        <v>19425</v>
      </c>
      <c r="F211" s="99">
        <v>42032</v>
      </c>
      <c r="G211" s="26" t="s">
        <v>199</v>
      </c>
      <c r="H211" s="27">
        <v>57341559010</v>
      </c>
      <c r="I211" s="27">
        <v>106</v>
      </c>
      <c r="J211" s="28" t="s">
        <v>108</v>
      </c>
      <c r="K211" s="27">
        <v>1</v>
      </c>
      <c r="L211" s="28" t="s">
        <v>76</v>
      </c>
      <c r="M211" s="29">
        <v>271.7</v>
      </c>
      <c r="N211" s="30" t="s">
        <v>3588</v>
      </c>
      <c r="O211" s="24" t="s">
        <v>3589</v>
      </c>
      <c r="P211" s="23" t="s">
        <v>53</v>
      </c>
      <c r="Q211" s="24" t="s">
        <v>54</v>
      </c>
      <c r="R211" s="24" t="s">
        <v>55</v>
      </c>
      <c r="S211" s="29">
        <f t="shared" si="36"/>
        <v>271.7</v>
      </c>
      <c r="T211" s="31">
        <f t="shared" si="33"/>
        <v>0</v>
      </c>
      <c r="U211" s="32">
        <v>69.3</v>
      </c>
      <c r="V211" s="31"/>
      <c r="W211" s="33">
        <f t="shared" si="35"/>
        <v>341</v>
      </c>
      <c r="X211" s="31">
        <v>341</v>
      </c>
      <c r="Y211" s="34" t="s">
        <v>3570</v>
      </c>
      <c r="Z211" s="35" t="s">
        <v>2827</v>
      </c>
      <c r="AA211" s="24"/>
      <c r="AB211" s="36"/>
      <c r="AC211" s="36"/>
      <c r="AD211" s="37">
        <v>1</v>
      </c>
      <c r="AE211" s="37">
        <v>2015</v>
      </c>
      <c r="AF211" s="37" t="s">
        <v>56</v>
      </c>
      <c r="AG211" s="30"/>
      <c r="AH211" s="38">
        <v>30</v>
      </c>
      <c r="AI211" s="32">
        <v>69.3</v>
      </c>
      <c r="AJ211" s="40"/>
      <c r="AK211" s="40"/>
      <c r="AL211" s="40">
        <v>42047</v>
      </c>
      <c r="AM211" s="40">
        <v>42047</v>
      </c>
      <c r="AN211" s="42" t="s">
        <v>3586</v>
      </c>
      <c r="AO211" s="43" t="s">
        <v>89</v>
      </c>
      <c r="AP211" s="42">
        <v>5</v>
      </c>
      <c r="AQ211" s="44"/>
      <c r="AR211" s="45" t="s">
        <v>59</v>
      </c>
    </row>
    <row r="212" spans="1:44" ht="12.75" x14ac:dyDescent="0.2">
      <c r="A212" s="23" t="s">
        <v>91</v>
      </c>
      <c r="B212" s="23" t="s">
        <v>124</v>
      </c>
      <c r="C212" s="24" t="s">
        <v>80</v>
      </c>
      <c r="D212" s="24" t="s">
        <v>3590</v>
      </c>
      <c r="E212" s="25">
        <v>19425</v>
      </c>
      <c r="F212" s="99">
        <v>42032</v>
      </c>
      <c r="G212" s="26" t="s">
        <v>199</v>
      </c>
      <c r="H212" s="27">
        <v>57341574010</v>
      </c>
      <c r="I212" s="27">
        <v>999</v>
      </c>
      <c r="J212" s="28" t="s">
        <v>108</v>
      </c>
      <c r="K212" s="27">
        <v>1</v>
      </c>
      <c r="L212" s="28" t="s">
        <v>76</v>
      </c>
      <c r="M212" s="29">
        <v>284.95</v>
      </c>
      <c r="N212" s="30" t="s">
        <v>828</v>
      </c>
      <c r="O212" s="23" t="s">
        <v>3591</v>
      </c>
      <c r="P212" s="23" t="s">
        <v>53</v>
      </c>
      <c r="Q212" s="24" t="s">
        <v>54</v>
      </c>
      <c r="R212" s="24" t="s">
        <v>55</v>
      </c>
      <c r="S212" s="29">
        <f t="shared" si="36"/>
        <v>284.95</v>
      </c>
      <c r="T212" s="31">
        <f t="shared" si="33"/>
        <v>0</v>
      </c>
      <c r="U212" s="32">
        <f t="shared" ref="U212:U241" si="37">AI212*AH212/60</f>
        <v>69.3</v>
      </c>
      <c r="V212" s="31"/>
      <c r="W212" s="33">
        <f t="shared" si="35"/>
        <v>354.25</v>
      </c>
      <c r="X212" s="31">
        <v>354.25</v>
      </c>
      <c r="Y212" s="34" t="s">
        <v>3570</v>
      </c>
      <c r="Z212" s="35" t="s">
        <v>2827</v>
      </c>
      <c r="AA212" s="24"/>
      <c r="AB212" s="36"/>
      <c r="AC212" s="36"/>
      <c r="AD212" s="37">
        <v>1</v>
      </c>
      <c r="AE212" s="37">
        <v>2015</v>
      </c>
      <c r="AF212" s="37" t="s">
        <v>56</v>
      </c>
      <c r="AG212" s="30"/>
      <c r="AH212" s="38">
        <v>60</v>
      </c>
      <c r="AI212" s="32">
        <v>69.3</v>
      </c>
      <c r="AJ212" s="40"/>
      <c r="AK212" s="40"/>
      <c r="AL212" s="40">
        <v>42047</v>
      </c>
      <c r="AM212" s="40">
        <v>42047</v>
      </c>
      <c r="AN212" s="42" t="s">
        <v>3586</v>
      </c>
      <c r="AO212" s="43" t="s">
        <v>89</v>
      </c>
      <c r="AP212" s="42">
        <v>5</v>
      </c>
      <c r="AQ212" s="44"/>
      <c r="AR212" s="45" t="s">
        <v>59</v>
      </c>
    </row>
    <row r="213" spans="1:44" ht="33.75" x14ac:dyDescent="0.2">
      <c r="A213" s="23" t="s">
        <v>113</v>
      </c>
      <c r="B213" s="23" t="s">
        <v>45</v>
      </c>
      <c r="C213" s="24" t="s">
        <v>114</v>
      </c>
      <c r="D213" s="24" t="s">
        <v>115</v>
      </c>
      <c r="E213" s="25">
        <v>17351</v>
      </c>
      <c r="F213" s="99">
        <v>42032</v>
      </c>
      <c r="G213" s="26" t="s">
        <v>116</v>
      </c>
      <c r="H213" s="27" t="s">
        <v>117</v>
      </c>
      <c r="I213" s="27">
        <v>109</v>
      </c>
      <c r="J213" s="28" t="s">
        <v>118</v>
      </c>
      <c r="K213" s="27">
        <v>1</v>
      </c>
      <c r="L213" s="28" t="s">
        <v>76</v>
      </c>
      <c r="M213" s="29">
        <v>0</v>
      </c>
      <c r="N213" s="30" t="s">
        <v>119</v>
      </c>
      <c r="O213" s="24" t="s">
        <v>120</v>
      </c>
      <c r="P213" s="23" t="s">
        <v>121</v>
      </c>
      <c r="Q213" s="24" t="s">
        <v>122</v>
      </c>
      <c r="R213" s="24" t="s">
        <v>55</v>
      </c>
      <c r="S213" s="29">
        <f t="shared" si="36"/>
        <v>0</v>
      </c>
      <c r="T213" s="31">
        <f t="shared" si="33"/>
        <v>0</v>
      </c>
      <c r="U213" s="32">
        <f t="shared" si="37"/>
        <v>0</v>
      </c>
      <c r="V213" s="31"/>
      <c r="W213" s="33">
        <f t="shared" si="35"/>
        <v>0</v>
      </c>
      <c r="X213" s="31">
        <v>0</v>
      </c>
      <c r="Y213" s="34"/>
      <c r="Z213" s="35"/>
      <c r="AA213" s="24"/>
      <c r="AB213" s="36"/>
      <c r="AC213" s="36"/>
      <c r="AD213" s="37">
        <v>1</v>
      </c>
      <c r="AE213" s="37">
        <v>2015</v>
      </c>
      <c r="AF213" s="37" t="s">
        <v>56</v>
      </c>
      <c r="AG213" s="30"/>
      <c r="AH213" s="38">
        <v>0</v>
      </c>
      <c r="AI213" s="32">
        <v>69.3</v>
      </c>
      <c r="AJ213" s="39">
        <v>42032</v>
      </c>
      <c r="AK213" s="39"/>
      <c r="AL213" s="39">
        <v>42034</v>
      </c>
      <c r="AM213" s="39">
        <v>42034</v>
      </c>
      <c r="AN213" s="42" t="s">
        <v>123</v>
      </c>
      <c r="AO213" s="43" t="s">
        <v>89</v>
      </c>
      <c r="AP213" s="42">
        <v>5</v>
      </c>
      <c r="AQ213" s="44"/>
      <c r="AR213" s="45" t="s">
        <v>59</v>
      </c>
    </row>
    <row r="214" spans="1:44" ht="12.75" x14ac:dyDescent="0.2">
      <c r="A214" s="23" t="s">
        <v>3158</v>
      </c>
      <c r="B214" s="23" t="s">
        <v>124</v>
      </c>
      <c r="C214" s="24" t="s">
        <v>80</v>
      </c>
      <c r="D214" s="24" t="s">
        <v>3592</v>
      </c>
      <c r="E214" s="25">
        <v>19425</v>
      </c>
      <c r="F214" s="99">
        <v>42033</v>
      </c>
      <c r="G214" s="26" t="s">
        <v>199</v>
      </c>
      <c r="H214" s="27">
        <v>57120034001</v>
      </c>
      <c r="I214" s="27">
        <v>106</v>
      </c>
      <c r="J214" s="28" t="s">
        <v>108</v>
      </c>
      <c r="K214" s="27">
        <v>1</v>
      </c>
      <c r="L214" s="28" t="s">
        <v>76</v>
      </c>
      <c r="M214" s="29">
        <v>0</v>
      </c>
      <c r="N214" s="30" t="s">
        <v>207</v>
      </c>
      <c r="O214" s="24" t="s">
        <v>3585</v>
      </c>
      <c r="P214" s="23" t="s">
        <v>53</v>
      </c>
      <c r="Q214" s="24" t="s">
        <v>86</v>
      </c>
      <c r="R214" s="24" t="s">
        <v>87</v>
      </c>
      <c r="S214" s="29">
        <f t="shared" si="36"/>
        <v>0</v>
      </c>
      <c r="T214" s="31">
        <f t="shared" si="33"/>
        <v>0</v>
      </c>
      <c r="U214" s="32">
        <f t="shared" si="37"/>
        <v>34.65</v>
      </c>
      <c r="V214" s="31"/>
      <c r="W214" s="33">
        <f t="shared" si="35"/>
        <v>34.65</v>
      </c>
      <c r="X214" s="31">
        <v>34.65</v>
      </c>
      <c r="Y214" s="34" t="s">
        <v>3570</v>
      </c>
      <c r="Z214" s="35" t="s">
        <v>2827</v>
      </c>
      <c r="AA214" s="24"/>
      <c r="AB214" s="36"/>
      <c r="AC214" s="36"/>
      <c r="AD214" s="37">
        <v>1</v>
      </c>
      <c r="AE214" s="37">
        <v>2015</v>
      </c>
      <c r="AF214" s="37" t="s">
        <v>56</v>
      </c>
      <c r="AG214" s="30"/>
      <c r="AH214" s="38">
        <v>30</v>
      </c>
      <c r="AI214" s="32">
        <v>69.3</v>
      </c>
      <c r="AJ214" s="40"/>
      <c r="AK214" s="40"/>
      <c r="AL214" s="40">
        <v>42047</v>
      </c>
      <c r="AM214" s="40">
        <v>42047</v>
      </c>
      <c r="AN214" s="42" t="s">
        <v>3586</v>
      </c>
      <c r="AO214" s="43" t="s">
        <v>89</v>
      </c>
      <c r="AP214" s="42">
        <v>5</v>
      </c>
      <c r="AQ214" s="44"/>
      <c r="AR214" s="45" t="s">
        <v>59</v>
      </c>
    </row>
    <row r="215" spans="1:44" ht="12.75" x14ac:dyDescent="0.2">
      <c r="A215" s="23" t="s">
        <v>113</v>
      </c>
      <c r="B215" s="23" t="s">
        <v>124</v>
      </c>
      <c r="C215" s="24" t="s">
        <v>80</v>
      </c>
      <c r="D215" s="24" t="s">
        <v>125</v>
      </c>
      <c r="E215" s="25">
        <v>11118</v>
      </c>
      <c r="F215" s="99">
        <v>42033</v>
      </c>
      <c r="G215" s="26" t="s">
        <v>126</v>
      </c>
      <c r="H215" s="27">
        <v>57159367001</v>
      </c>
      <c r="I215" s="27">
        <v>102</v>
      </c>
      <c r="J215" s="28" t="s">
        <v>127</v>
      </c>
      <c r="K215" s="27">
        <v>1</v>
      </c>
      <c r="L215" s="28" t="s">
        <v>76</v>
      </c>
      <c r="M215" s="29">
        <v>0</v>
      </c>
      <c r="N215" s="30" t="s">
        <v>128</v>
      </c>
      <c r="O215" s="24" t="s">
        <v>129</v>
      </c>
      <c r="P215" s="23" t="s">
        <v>53</v>
      </c>
      <c r="Q215" s="24" t="s">
        <v>54</v>
      </c>
      <c r="R215" s="24" t="s">
        <v>55</v>
      </c>
      <c r="S215" s="29">
        <f t="shared" si="36"/>
        <v>0</v>
      </c>
      <c r="T215" s="31">
        <f t="shared" si="33"/>
        <v>0</v>
      </c>
      <c r="U215" s="32">
        <f t="shared" si="37"/>
        <v>34.65</v>
      </c>
      <c r="V215" s="31"/>
      <c r="W215" s="33">
        <f t="shared" si="35"/>
        <v>34.65</v>
      </c>
      <c r="X215" s="31">
        <v>0</v>
      </c>
      <c r="Y215" s="34"/>
      <c r="Z215" s="35"/>
      <c r="AA215" s="24"/>
      <c r="AB215" s="36"/>
      <c r="AC215" s="36"/>
      <c r="AD215" s="37">
        <v>1</v>
      </c>
      <c r="AE215" s="37">
        <v>2015</v>
      </c>
      <c r="AF215" s="37" t="s">
        <v>56</v>
      </c>
      <c r="AG215" s="30"/>
      <c r="AH215" s="38">
        <v>30</v>
      </c>
      <c r="AI215" s="32">
        <v>69.3</v>
      </c>
      <c r="AJ215" s="39"/>
      <c r="AK215" s="39"/>
      <c r="AL215" s="39">
        <v>42072</v>
      </c>
      <c r="AM215" s="39">
        <v>42072</v>
      </c>
      <c r="AN215" s="42" t="s">
        <v>130</v>
      </c>
      <c r="AO215" s="43" t="s">
        <v>89</v>
      </c>
      <c r="AP215" s="42">
        <v>5</v>
      </c>
      <c r="AQ215" s="44"/>
      <c r="AR215" s="45" t="s">
        <v>59</v>
      </c>
    </row>
    <row r="216" spans="1:44" ht="12.75" x14ac:dyDescent="0.2">
      <c r="A216" s="23" t="s">
        <v>44</v>
      </c>
      <c r="B216" s="23" t="s">
        <v>61</v>
      </c>
      <c r="C216" s="24" t="s">
        <v>92</v>
      </c>
      <c r="D216" s="24" t="s">
        <v>131</v>
      </c>
      <c r="E216" s="25">
        <v>22678</v>
      </c>
      <c r="F216" s="99">
        <v>42037</v>
      </c>
      <c r="G216" s="26" t="s">
        <v>101</v>
      </c>
      <c r="H216" s="27">
        <v>15111210019</v>
      </c>
      <c r="I216" s="27">
        <v>106</v>
      </c>
      <c r="J216" s="28" t="s">
        <v>132</v>
      </c>
      <c r="K216" s="27">
        <v>1</v>
      </c>
      <c r="L216" s="28" t="s">
        <v>76</v>
      </c>
      <c r="M216" s="29">
        <v>180.69</v>
      </c>
      <c r="N216" s="30" t="s">
        <v>133</v>
      </c>
      <c r="O216" s="24" t="s">
        <v>134</v>
      </c>
      <c r="P216" s="23" t="s">
        <v>135</v>
      </c>
      <c r="Q216" s="24" t="s">
        <v>54</v>
      </c>
      <c r="R216" s="24" t="s">
        <v>55</v>
      </c>
      <c r="S216" s="29">
        <f t="shared" si="36"/>
        <v>180.69</v>
      </c>
      <c r="T216" s="31">
        <f t="shared" si="33"/>
        <v>0</v>
      </c>
      <c r="U216" s="32">
        <f t="shared" si="37"/>
        <v>34.65</v>
      </c>
      <c r="V216" s="31"/>
      <c r="W216" s="33">
        <f t="shared" si="35"/>
        <v>215.34</v>
      </c>
      <c r="X216" s="31">
        <v>0</v>
      </c>
      <c r="Y216" s="34"/>
      <c r="Z216" s="35"/>
      <c r="AA216" s="24"/>
      <c r="AB216" s="36"/>
      <c r="AC216" s="36"/>
      <c r="AD216" s="37">
        <v>2</v>
      </c>
      <c r="AE216" s="37">
        <v>2015</v>
      </c>
      <c r="AF216" s="37" t="s">
        <v>56</v>
      </c>
      <c r="AG216" s="30"/>
      <c r="AH216" s="38">
        <v>30</v>
      </c>
      <c r="AI216" s="32">
        <v>69.3</v>
      </c>
      <c r="AJ216" s="46"/>
      <c r="AK216" s="46"/>
      <c r="AL216" s="46"/>
      <c r="AM216" s="41"/>
      <c r="AN216" s="42"/>
      <c r="AO216" s="43"/>
      <c r="AP216" s="42">
        <v>6</v>
      </c>
      <c r="AQ216" s="44"/>
      <c r="AR216" s="45" t="s">
        <v>59</v>
      </c>
    </row>
    <row r="217" spans="1:44" ht="22.5" x14ac:dyDescent="0.2">
      <c r="A217" s="23" t="s">
        <v>99</v>
      </c>
      <c r="B217" s="23" t="s">
        <v>124</v>
      </c>
      <c r="C217" s="24" t="s">
        <v>80</v>
      </c>
      <c r="D217" s="24" t="s">
        <v>3593</v>
      </c>
      <c r="E217" s="25">
        <v>19425</v>
      </c>
      <c r="F217" s="99">
        <v>42037</v>
      </c>
      <c r="G217" s="26" t="s">
        <v>199</v>
      </c>
      <c r="H217" s="27">
        <v>57126889051</v>
      </c>
      <c r="I217" s="27">
        <v>999</v>
      </c>
      <c r="J217" s="28" t="s">
        <v>108</v>
      </c>
      <c r="K217" s="27">
        <v>1</v>
      </c>
      <c r="L217" s="28" t="s">
        <v>76</v>
      </c>
      <c r="M217" s="29">
        <v>306.14999999999998</v>
      </c>
      <c r="N217" s="30" t="s">
        <v>200</v>
      </c>
      <c r="O217" s="24" t="s">
        <v>3594</v>
      </c>
      <c r="P217" s="23">
        <v>136084</v>
      </c>
      <c r="Q217" s="24" t="s">
        <v>54</v>
      </c>
      <c r="R217" s="24" t="s">
        <v>55</v>
      </c>
      <c r="S217" s="29">
        <f t="shared" si="36"/>
        <v>306.14999999999998</v>
      </c>
      <c r="T217" s="31">
        <f t="shared" si="33"/>
        <v>0</v>
      </c>
      <c r="U217" s="32">
        <f t="shared" si="37"/>
        <v>69.3</v>
      </c>
      <c r="V217" s="31"/>
      <c r="W217" s="33">
        <f t="shared" si="35"/>
        <v>375.45</v>
      </c>
      <c r="X217" s="31">
        <v>375.45</v>
      </c>
      <c r="Y217" s="34" t="s">
        <v>3570</v>
      </c>
      <c r="Z217" s="35" t="s">
        <v>2827</v>
      </c>
      <c r="AA217" s="24"/>
      <c r="AB217" s="36"/>
      <c r="AC217" s="36"/>
      <c r="AD217" s="37">
        <v>2</v>
      </c>
      <c r="AE217" s="37">
        <v>2015</v>
      </c>
      <c r="AF217" s="37" t="s">
        <v>56</v>
      </c>
      <c r="AG217" s="30"/>
      <c r="AH217" s="38">
        <v>60</v>
      </c>
      <c r="AI217" s="32">
        <v>69.3</v>
      </c>
      <c r="AJ217" s="40"/>
      <c r="AK217" s="40"/>
      <c r="AL217" s="40"/>
      <c r="AM217" s="47"/>
      <c r="AN217" s="42" t="s">
        <v>3586</v>
      </c>
      <c r="AO217" s="43" t="s">
        <v>89</v>
      </c>
      <c r="AP217" s="42">
        <v>6</v>
      </c>
      <c r="AQ217" s="44"/>
      <c r="AR217" s="45" t="s">
        <v>59</v>
      </c>
    </row>
    <row r="218" spans="1:44" ht="22.5" x14ac:dyDescent="0.2">
      <c r="A218" s="23" t="s">
        <v>136</v>
      </c>
      <c r="B218" s="23" t="s">
        <v>45</v>
      </c>
      <c r="C218" s="24" t="s">
        <v>137</v>
      </c>
      <c r="D218" s="24" t="s">
        <v>138</v>
      </c>
      <c r="E218" s="25">
        <v>1811</v>
      </c>
      <c r="F218" s="99">
        <v>42039</v>
      </c>
      <c r="G218" s="26" t="s">
        <v>139</v>
      </c>
      <c r="H218" s="27">
        <v>24021763002</v>
      </c>
      <c r="I218" s="27">
        <v>112</v>
      </c>
      <c r="J218" s="28" t="s">
        <v>140</v>
      </c>
      <c r="K218" s="27">
        <v>1</v>
      </c>
      <c r="L218" s="28" t="s">
        <v>66</v>
      </c>
      <c r="M218" s="29">
        <v>326.23</v>
      </c>
      <c r="N218" s="30" t="s">
        <v>141</v>
      </c>
      <c r="O218" s="24" t="s">
        <v>142</v>
      </c>
      <c r="P218" s="23">
        <v>2502619187</v>
      </c>
      <c r="Q218" s="24" t="s">
        <v>54</v>
      </c>
      <c r="R218" s="24" t="s">
        <v>55</v>
      </c>
      <c r="S218" s="29">
        <f t="shared" si="36"/>
        <v>326.23</v>
      </c>
      <c r="T218" s="31">
        <f t="shared" si="33"/>
        <v>0</v>
      </c>
      <c r="U218" s="32">
        <f t="shared" si="37"/>
        <v>103.95</v>
      </c>
      <c r="V218" s="31"/>
      <c r="W218" s="33">
        <f t="shared" si="35"/>
        <v>430.18</v>
      </c>
      <c r="X218" s="31">
        <v>0</v>
      </c>
      <c r="Y218" s="34"/>
      <c r="Z218" s="35"/>
      <c r="AA218" s="24" t="s">
        <v>143</v>
      </c>
      <c r="AB218" s="36"/>
      <c r="AC218" s="36"/>
      <c r="AD218" s="37">
        <v>2</v>
      </c>
      <c r="AE218" s="37">
        <v>2015</v>
      </c>
      <c r="AF218" s="37" t="s">
        <v>56</v>
      </c>
      <c r="AG218" s="30"/>
      <c r="AH218" s="38">
        <v>90</v>
      </c>
      <c r="AI218" s="32">
        <v>69.3</v>
      </c>
      <c r="AJ218" s="40">
        <v>42098</v>
      </c>
      <c r="AK218" s="40">
        <v>42098</v>
      </c>
      <c r="AL218" s="46"/>
      <c r="AM218" s="41"/>
      <c r="AN218" s="42" t="s">
        <v>144</v>
      </c>
      <c r="AO218" s="43" t="s">
        <v>58</v>
      </c>
      <c r="AP218" s="42">
        <v>6</v>
      </c>
      <c r="AQ218" s="44"/>
      <c r="AR218" s="45" t="s">
        <v>71</v>
      </c>
    </row>
    <row r="219" spans="1:44" ht="12.75" x14ac:dyDescent="0.2">
      <c r="A219" s="23" t="s">
        <v>44</v>
      </c>
      <c r="B219" s="23" t="s">
        <v>79</v>
      </c>
      <c r="C219" s="24" t="s">
        <v>605</v>
      </c>
      <c r="D219" s="24" t="s">
        <v>3595</v>
      </c>
      <c r="E219" s="25">
        <v>20363</v>
      </c>
      <c r="F219" s="99">
        <v>42039</v>
      </c>
      <c r="G219" s="26" t="s">
        <v>715</v>
      </c>
      <c r="H219" s="27">
        <v>43900610003</v>
      </c>
      <c r="I219" s="27">
        <v>120</v>
      </c>
      <c r="J219" s="28" t="s">
        <v>609</v>
      </c>
      <c r="K219" s="27">
        <v>1</v>
      </c>
      <c r="L219" s="28" t="s">
        <v>76</v>
      </c>
      <c r="M219" s="29">
        <v>127.84</v>
      </c>
      <c r="N219" s="30" t="s">
        <v>820</v>
      </c>
      <c r="O219" s="24" t="s">
        <v>3596</v>
      </c>
      <c r="P219" s="23" t="s">
        <v>53</v>
      </c>
      <c r="Q219" s="24" t="s">
        <v>54</v>
      </c>
      <c r="R219" s="24" t="s">
        <v>55</v>
      </c>
      <c r="S219" s="29">
        <f t="shared" si="36"/>
        <v>127.84</v>
      </c>
      <c r="T219" s="31">
        <f t="shared" si="33"/>
        <v>0</v>
      </c>
      <c r="U219" s="32">
        <f t="shared" si="37"/>
        <v>138.6</v>
      </c>
      <c r="V219" s="31"/>
      <c r="W219" s="33">
        <f t="shared" si="35"/>
        <v>266.44</v>
      </c>
      <c r="X219" s="31">
        <v>123.04</v>
      </c>
      <c r="Y219" s="34" t="s">
        <v>3597</v>
      </c>
      <c r="Z219" s="35" t="s">
        <v>2827</v>
      </c>
      <c r="AA219" s="24"/>
      <c r="AB219" s="36"/>
      <c r="AC219" s="36"/>
      <c r="AD219" s="37">
        <v>2</v>
      </c>
      <c r="AE219" s="37">
        <v>2015</v>
      </c>
      <c r="AF219" s="37" t="s">
        <v>56</v>
      </c>
      <c r="AG219" s="30"/>
      <c r="AH219" s="38">
        <v>120</v>
      </c>
      <c r="AI219" s="32">
        <v>69.3</v>
      </c>
      <c r="AJ219" s="40"/>
      <c r="AK219" s="40"/>
      <c r="AL219" s="40">
        <v>42074</v>
      </c>
      <c r="AM219" s="40" t="s">
        <v>241</v>
      </c>
      <c r="AN219" s="42" t="s">
        <v>3598</v>
      </c>
      <c r="AO219" s="43" t="s">
        <v>89</v>
      </c>
      <c r="AP219" s="42">
        <v>6</v>
      </c>
      <c r="AQ219" s="44"/>
      <c r="AR219" s="45" t="s">
        <v>59</v>
      </c>
    </row>
    <row r="220" spans="1:44" ht="12.75" x14ac:dyDescent="0.2">
      <c r="A220" s="23" t="s">
        <v>99</v>
      </c>
      <c r="B220" s="23" t="s">
        <v>124</v>
      </c>
      <c r="C220" s="24" t="s">
        <v>145</v>
      </c>
      <c r="D220" s="24" t="s">
        <v>146</v>
      </c>
      <c r="E220" s="25">
        <v>3513</v>
      </c>
      <c r="F220" s="99">
        <v>42039</v>
      </c>
      <c r="G220" s="26" t="s">
        <v>147</v>
      </c>
      <c r="H220" s="27">
        <v>17170026080</v>
      </c>
      <c r="I220" s="27">
        <v>107</v>
      </c>
      <c r="J220" s="28" t="s">
        <v>148</v>
      </c>
      <c r="K220" s="27">
        <v>3</v>
      </c>
      <c r="L220" s="28" t="s">
        <v>76</v>
      </c>
      <c r="M220" s="29">
        <v>0.87</v>
      </c>
      <c r="N220" s="30" t="s">
        <v>149</v>
      </c>
      <c r="O220" s="24" t="s">
        <v>150</v>
      </c>
      <c r="P220" s="23" t="s">
        <v>53</v>
      </c>
      <c r="Q220" s="24" t="s">
        <v>54</v>
      </c>
      <c r="R220" s="24" t="s">
        <v>55</v>
      </c>
      <c r="S220" s="29">
        <f t="shared" si="36"/>
        <v>2.61</v>
      </c>
      <c r="T220" s="31">
        <f t="shared" si="33"/>
        <v>0</v>
      </c>
      <c r="U220" s="32">
        <f t="shared" si="37"/>
        <v>138.6</v>
      </c>
      <c r="V220" s="31"/>
      <c r="W220" s="33">
        <f t="shared" si="35"/>
        <v>141.21</v>
      </c>
      <c r="X220" s="31">
        <v>0</v>
      </c>
      <c r="Y220" s="34"/>
      <c r="Z220" s="35"/>
      <c r="AA220" s="24"/>
      <c r="AB220" s="36"/>
      <c r="AC220" s="36"/>
      <c r="AD220" s="37">
        <v>2</v>
      </c>
      <c r="AE220" s="37">
        <v>2015</v>
      </c>
      <c r="AF220" s="37" t="s">
        <v>56</v>
      </c>
      <c r="AG220" s="30"/>
      <c r="AH220" s="38">
        <v>120</v>
      </c>
      <c r="AI220" s="32">
        <v>69.3</v>
      </c>
      <c r="AJ220" s="39"/>
      <c r="AK220" s="39"/>
      <c r="AL220" s="39"/>
      <c r="AM220" s="48"/>
      <c r="AN220" s="42"/>
      <c r="AO220" s="43" t="s">
        <v>58</v>
      </c>
      <c r="AP220" s="42">
        <v>6</v>
      </c>
      <c r="AQ220" s="44"/>
      <c r="AR220" s="45" t="s">
        <v>59</v>
      </c>
    </row>
    <row r="221" spans="1:44" ht="12.75" x14ac:dyDescent="0.2">
      <c r="A221" s="23" t="s">
        <v>99</v>
      </c>
      <c r="B221" s="23" t="s">
        <v>124</v>
      </c>
      <c r="C221" s="24" t="s">
        <v>80</v>
      </c>
      <c r="D221" s="24" t="s">
        <v>3599</v>
      </c>
      <c r="E221" s="25">
        <v>19425</v>
      </c>
      <c r="F221" s="99">
        <v>42040</v>
      </c>
      <c r="G221" s="26" t="s">
        <v>199</v>
      </c>
      <c r="H221" s="27">
        <v>57126890052</v>
      </c>
      <c r="I221" s="27">
        <v>101</v>
      </c>
      <c r="J221" s="28" t="s">
        <v>108</v>
      </c>
      <c r="K221" s="27">
        <v>1</v>
      </c>
      <c r="L221" s="28" t="s">
        <v>76</v>
      </c>
      <c r="M221" s="29">
        <v>295.69</v>
      </c>
      <c r="N221" s="30" t="s">
        <v>200</v>
      </c>
      <c r="O221" s="24" t="s">
        <v>3600</v>
      </c>
      <c r="P221" s="23" t="s">
        <v>53</v>
      </c>
      <c r="Q221" s="24" t="s">
        <v>54</v>
      </c>
      <c r="R221" s="24" t="s">
        <v>55</v>
      </c>
      <c r="S221" s="29">
        <f t="shared" si="36"/>
        <v>295.69</v>
      </c>
      <c r="T221" s="31">
        <f t="shared" si="33"/>
        <v>0</v>
      </c>
      <c r="U221" s="32">
        <f t="shared" si="37"/>
        <v>138.6</v>
      </c>
      <c r="V221" s="31"/>
      <c r="W221" s="33">
        <f t="shared" si="35"/>
        <v>434.28999999999996</v>
      </c>
      <c r="X221" s="31">
        <v>434.28999999999996</v>
      </c>
      <c r="Y221" s="34" t="s">
        <v>3570</v>
      </c>
      <c r="Z221" s="35" t="s">
        <v>2827</v>
      </c>
      <c r="AA221" s="24"/>
      <c r="AB221" s="36"/>
      <c r="AC221" s="36"/>
      <c r="AD221" s="37">
        <v>2</v>
      </c>
      <c r="AE221" s="37">
        <v>2015</v>
      </c>
      <c r="AF221" s="37" t="s">
        <v>56</v>
      </c>
      <c r="AG221" s="30"/>
      <c r="AH221" s="38">
        <v>120</v>
      </c>
      <c r="AI221" s="32">
        <v>69.3</v>
      </c>
      <c r="AJ221" s="39"/>
      <c r="AK221" s="39"/>
      <c r="AL221" s="39"/>
      <c r="AM221" s="48"/>
      <c r="AN221" s="42" t="s">
        <v>205</v>
      </c>
      <c r="AO221" s="43" t="s">
        <v>89</v>
      </c>
      <c r="AP221" s="42">
        <v>6</v>
      </c>
      <c r="AQ221" s="44"/>
      <c r="AR221" s="45" t="s">
        <v>59</v>
      </c>
    </row>
    <row r="222" spans="1:44" ht="12.75" x14ac:dyDescent="0.2">
      <c r="A222" s="23" t="s">
        <v>91</v>
      </c>
      <c r="B222" s="23" t="s">
        <v>61</v>
      </c>
      <c r="C222" s="24" t="s">
        <v>151</v>
      </c>
      <c r="D222" s="24" t="s">
        <v>152</v>
      </c>
      <c r="E222" s="25">
        <v>3432</v>
      </c>
      <c r="F222" s="99">
        <v>42040</v>
      </c>
      <c r="G222" s="26" t="s">
        <v>153</v>
      </c>
      <c r="H222" s="27" t="s">
        <v>154</v>
      </c>
      <c r="I222" s="27">
        <v>999</v>
      </c>
      <c r="J222" s="28"/>
      <c r="K222" s="27">
        <v>2</v>
      </c>
      <c r="L222" s="28" t="s">
        <v>76</v>
      </c>
      <c r="M222" s="29">
        <v>179.23</v>
      </c>
      <c r="N222" s="30" t="s">
        <v>155</v>
      </c>
      <c r="O222" s="24" t="s">
        <v>156</v>
      </c>
      <c r="P222" s="23" t="s">
        <v>157</v>
      </c>
      <c r="Q222" s="24" t="s">
        <v>54</v>
      </c>
      <c r="R222" s="24" t="s">
        <v>55</v>
      </c>
      <c r="S222" s="29">
        <f t="shared" si="36"/>
        <v>358.46</v>
      </c>
      <c r="T222" s="31">
        <f t="shared" si="33"/>
        <v>0</v>
      </c>
      <c r="U222" s="32">
        <f t="shared" si="37"/>
        <v>17.324999999999999</v>
      </c>
      <c r="V222" s="31"/>
      <c r="W222" s="33">
        <f t="shared" si="35"/>
        <v>375.78499999999997</v>
      </c>
      <c r="X222" s="31">
        <v>0</v>
      </c>
      <c r="Y222" s="34"/>
      <c r="Z222" s="35"/>
      <c r="AA222" s="24"/>
      <c r="AB222" s="36"/>
      <c r="AC222" s="36"/>
      <c r="AD222" s="37">
        <v>2</v>
      </c>
      <c r="AE222" s="37">
        <v>2015</v>
      </c>
      <c r="AF222" s="37" t="s">
        <v>56</v>
      </c>
      <c r="AG222" s="30"/>
      <c r="AH222" s="38">
        <v>15</v>
      </c>
      <c r="AI222" s="32">
        <v>69.3</v>
      </c>
      <c r="AJ222" s="46"/>
      <c r="AK222" s="46"/>
      <c r="AL222" s="46"/>
      <c r="AM222" s="41"/>
      <c r="AN222" s="42"/>
      <c r="AO222" s="43"/>
      <c r="AP222" s="42">
        <v>6</v>
      </c>
      <c r="AQ222" s="44"/>
      <c r="AR222" s="45" t="s">
        <v>59</v>
      </c>
    </row>
    <row r="223" spans="1:44" ht="12.75" x14ac:dyDescent="0.2">
      <c r="A223" s="23" t="s">
        <v>209</v>
      </c>
      <c r="B223" s="23" t="s">
        <v>124</v>
      </c>
      <c r="C223" s="24" t="s">
        <v>384</v>
      </c>
      <c r="D223" s="69" t="s">
        <v>3601</v>
      </c>
      <c r="E223" s="25">
        <v>1237</v>
      </c>
      <c r="F223" s="99">
        <v>42040</v>
      </c>
      <c r="G223" s="26" t="s">
        <v>3525</v>
      </c>
      <c r="H223" s="206">
        <v>573515730001</v>
      </c>
      <c r="I223" s="70">
        <v>999</v>
      </c>
      <c r="J223" s="28"/>
      <c r="K223" s="27">
        <v>2</v>
      </c>
      <c r="L223" s="28" t="s">
        <v>76</v>
      </c>
      <c r="M223" s="29">
        <v>700.01</v>
      </c>
      <c r="N223" s="30" t="s">
        <v>3526</v>
      </c>
      <c r="O223" s="24" t="s">
        <v>3602</v>
      </c>
      <c r="P223" s="23" t="s">
        <v>2705</v>
      </c>
      <c r="Q223" s="24"/>
      <c r="R223" s="24" t="s">
        <v>55</v>
      </c>
      <c r="S223" s="29">
        <f t="shared" si="36"/>
        <v>1400.02</v>
      </c>
      <c r="T223" s="31">
        <f t="shared" si="33"/>
        <v>0</v>
      </c>
      <c r="U223" s="32">
        <f t="shared" si="37"/>
        <v>0</v>
      </c>
      <c r="V223" s="31"/>
      <c r="W223" s="33">
        <f t="shared" si="35"/>
        <v>1400.02</v>
      </c>
      <c r="X223" s="31">
        <v>653</v>
      </c>
      <c r="Y223" s="34">
        <v>1500101</v>
      </c>
      <c r="Z223" s="35">
        <v>42186</v>
      </c>
      <c r="AA223" s="24" t="s">
        <v>3528</v>
      </c>
      <c r="AB223" s="36"/>
      <c r="AC223" s="36"/>
      <c r="AD223" s="37">
        <v>12</v>
      </c>
      <c r="AE223" s="37">
        <v>2014</v>
      </c>
      <c r="AF223" s="37" t="s">
        <v>599</v>
      </c>
      <c r="AG223" s="30"/>
      <c r="AH223" s="38">
        <v>0</v>
      </c>
      <c r="AI223" s="32">
        <v>69.3</v>
      </c>
      <c r="AJ223" s="40"/>
      <c r="AK223" s="40"/>
      <c r="AL223" s="40"/>
      <c r="AM223" s="47"/>
      <c r="AN223" s="42"/>
      <c r="AO223" s="43" t="s">
        <v>89</v>
      </c>
      <c r="AP223" s="42">
        <v>51</v>
      </c>
      <c r="AQ223" s="44"/>
    </row>
    <row r="224" spans="1:44" ht="12.75" x14ac:dyDescent="0.2">
      <c r="A224" s="23" t="s">
        <v>91</v>
      </c>
      <c r="B224" s="23" t="s">
        <v>61</v>
      </c>
      <c r="C224" s="24" t="s">
        <v>92</v>
      </c>
      <c r="D224" s="24" t="s">
        <v>158</v>
      </c>
      <c r="E224" s="25">
        <v>22678</v>
      </c>
      <c r="F224" s="99">
        <v>42041</v>
      </c>
      <c r="G224" s="26" t="s">
        <v>101</v>
      </c>
      <c r="H224" s="27" t="s">
        <v>159</v>
      </c>
      <c r="I224" s="27">
        <v>999</v>
      </c>
      <c r="J224" s="28" t="s">
        <v>132</v>
      </c>
      <c r="K224" s="27">
        <v>1</v>
      </c>
      <c r="L224" s="28" t="s">
        <v>76</v>
      </c>
      <c r="M224" s="29">
        <v>129.96</v>
      </c>
      <c r="N224" s="30" t="s">
        <v>160</v>
      </c>
      <c r="O224" s="24" t="s">
        <v>161</v>
      </c>
      <c r="P224" s="23">
        <v>3114</v>
      </c>
      <c r="Q224" s="24" t="s">
        <v>54</v>
      </c>
      <c r="R224" s="24" t="s">
        <v>55</v>
      </c>
      <c r="S224" s="29">
        <f t="shared" si="36"/>
        <v>129.96</v>
      </c>
      <c r="T224" s="31">
        <f t="shared" si="33"/>
        <v>0</v>
      </c>
      <c r="U224" s="32">
        <f t="shared" si="37"/>
        <v>17.324999999999999</v>
      </c>
      <c r="V224" s="31"/>
      <c r="W224" s="33">
        <f t="shared" si="35"/>
        <v>147.285</v>
      </c>
      <c r="X224" s="31">
        <v>0</v>
      </c>
      <c r="Y224" s="34"/>
      <c r="Z224" s="35"/>
      <c r="AA224" s="24"/>
      <c r="AB224" s="36"/>
      <c r="AC224" s="36"/>
      <c r="AD224" s="37">
        <v>2</v>
      </c>
      <c r="AE224" s="37">
        <v>2015</v>
      </c>
      <c r="AF224" s="37" t="s">
        <v>56</v>
      </c>
      <c r="AG224" s="30"/>
      <c r="AH224" s="38">
        <v>15</v>
      </c>
      <c r="AI224" s="32">
        <v>69.3</v>
      </c>
      <c r="AJ224" s="46"/>
      <c r="AK224" s="46"/>
      <c r="AL224" s="46"/>
      <c r="AM224" s="41"/>
      <c r="AN224" s="42"/>
      <c r="AO224" s="43"/>
      <c r="AP224" s="42">
        <v>6</v>
      </c>
      <c r="AQ224" s="44"/>
      <c r="AR224" s="45" t="s">
        <v>59</v>
      </c>
    </row>
    <row r="225" spans="1:44" ht="12.75" x14ac:dyDescent="0.2">
      <c r="A225" s="23" t="s">
        <v>99</v>
      </c>
      <c r="B225" s="23" t="s">
        <v>124</v>
      </c>
      <c r="C225" s="24" t="s">
        <v>80</v>
      </c>
      <c r="D225" s="24" t="s">
        <v>3603</v>
      </c>
      <c r="E225" s="25">
        <v>19425</v>
      </c>
      <c r="F225" s="99">
        <v>42045</v>
      </c>
      <c r="G225" s="26" t="s">
        <v>199</v>
      </c>
      <c r="H225" s="27">
        <v>57126889051</v>
      </c>
      <c r="I225" s="27">
        <v>106</v>
      </c>
      <c r="J225" s="28" t="s">
        <v>108</v>
      </c>
      <c r="K225" s="27">
        <v>4</v>
      </c>
      <c r="L225" s="28" t="s">
        <v>76</v>
      </c>
      <c r="M225" s="29">
        <v>306.14999999999998</v>
      </c>
      <c r="N225" s="30" t="s">
        <v>200</v>
      </c>
      <c r="O225" s="24" t="s">
        <v>3604</v>
      </c>
      <c r="P225" s="23" t="s">
        <v>53</v>
      </c>
      <c r="Q225" s="24" t="s">
        <v>86</v>
      </c>
      <c r="R225" s="24" t="s">
        <v>87</v>
      </c>
      <c r="S225" s="29">
        <v>0</v>
      </c>
      <c r="T225" s="31">
        <f t="shared" si="33"/>
        <v>0</v>
      </c>
      <c r="U225" s="32">
        <f t="shared" si="37"/>
        <v>277.2</v>
      </c>
      <c r="V225" s="31"/>
      <c r="W225" s="33">
        <f t="shared" si="35"/>
        <v>277.2</v>
      </c>
      <c r="X225" s="31">
        <v>277.2</v>
      </c>
      <c r="Y225" s="34" t="s">
        <v>3570</v>
      </c>
      <c r="Z225" s="35" t="s">
        <v>2827</v>
      </c>
      <c r="AA225" s="24"/>
      <c r="AB225" s="36"/>
      <c r="AC225" s="36"/>
      <c r="AD225" s="37">
        <v>2</v>
      </c>
      <c r="AE225" s="37">
        <v>2015</v>
      </c>
      <c r="AF225" s="37" t="s">
        <v>56</v>
      </c>
      <c r="AG225" s="29">
        <f>S225</f>
        <v>0</v>
      </c>
      <c r="AH225" s="38">
        <v>240</v>
      </c>
      <c r="AI225" s="32">
        <v>69.3</v>
      </c>
      <c r="AJ225" s="40"/>
      <c r="AK225" s="40"/>
      <c r="AL225" s="40"/>
      <c r="AM225" s="47"/>
      <c r="AN225" s="42" t="s">
        <v>3605</v>
      </c>
      <c r="AO225" s="43" t="s">
        <v>89</v>
      </c>
      <c r="AP225" s="42">
        <v>7</v>
      </c>
      <c r="AQ225" s="44"/>
    </row>
    <row r="226" spans="1:44" ht="12.75" x14ac:dyDescent="0.2">
      <c r="A226" s="23" t="s">
        <v>99</v>
      </c>
      <c r="B226" s="23" t="s">
        <v>124</v>
      </c>
      <c r="C226" s="24" t="s">
        <v>80</v>
      </c>
      <c r="D226" s="24" t="s">
        <v>3606</v>
      </c>
      <c r="E226" s="25">
        <v>19425</v>
      </c>
      <c r="F226" s="99">
        <v>42046</v>
      </c>
      <c r="G226" s="26" t="s">
        <v>199</v>
      </c>
      <c r="H226" s="27">
        <v>57126889051</v>
      </c>
      <c r="I226" s="27">
        <v>106</v>
      </c>
      <c r="J226" s="28" t="s">
        <v>108</v>
      </c>
      <c r="K226" s="27">
        <v>1</v>
      </c>
      <c r="L226" s="28" t="s">
        <v>76</v>
      </c>
      <c r="M226" s="29">
        <v>306.14999999999998</v>
      </c>
      <c r="N226" s="30" t="s">
        <v>200</v>
      </c>
      <c r="O226" s="24" t="s">
        <v>3607</v>
      </c>
      <c r="P226" s="23" t="s">
        <v>53</v>
      </c>
      <c r="Q226" s="24" t="s">
        <v>86</v>
      </c>
      <c r="R226" s="24" t="s">
        <v>87</v>
      </c>
      <c r="S226" s="29">
        <v>0</v>
      </c>
      <c r="T226" s="31">
        <f t="shared" si="33"/>
        <v>0</v>
      </c>
      <c r="U226" s="32">
        <f t="shared" si="37"/>
        <v>69.3</v>
      </c>
      <c r="V226" s="31"/>
      <c r="W226" s="33">
        <f t="shared" si="35"/>
        <v>69.3</v>
      </c>
      <c r="X226" s="31">
        <v>69.3</v>
      </c>
      <c r="Y226" s="34" t="s">
        <v>3570</v>
      </c>
      <c r="Z226" s="35" t="s">
        <v>2827</v>
      </c>
      <c r="AA226" s="24"/>
      <c r="AB226" s="36"/>
      <c r="AC226" s="36"/>
      <c r="AD226" s="37">
        <v>2</v>
      </c>
      <c r="AE226" s="37">
        <v>2015</v>
      </c>
      <c r="AF226" s="37" t="s">
        <v>56</v>
      </c>
      <c r="AG226" s="30"/>
      <c r="AH226" s="38">
        <v>60</v>
      </c>
      <c r="AI226" s="32">
        <v>69.3</v>
      </c>
      <c r="AJ226" s="40"/>
      <c r="AK226" s="40"/>
      <c r="AL226" s="40"/>
      <c r="AM226" s="47"/>
      <c r="AN226" s="42" t="s">
        <v>205</v>
      </c>
      <c r="AO226" s="43" t="s">
        <v>89</v>
      </c>
      <c r="AP226" s="42">
        <v>7</v>
      </c>
      <c r="AQ226" s="44"/>
      <c r="AR226" s="45" t="s">
        <v>59</v>
      </c>
    </row>
    <row r="227" spans="1:44" ht="12.75" x14ac:dyDescent="0.2">
      <c r="A227" s="23" t="s">
        <v>99</v>
      </c>
      <c r="B227" s="23" t="s">
        <v>45</v>
      </c>
      <c r="C227" s="24" t="s">
        <v>92</v>
      </c>
      <c r="D227" s="24" t="s">
        <v>3608</v>
      </c>
      <c r="E227" s="25">
        <v>16277</v>
      </c>
      <c r="F227" s="99">
        <v>42046</v>
      </c>
      <c r="G227" s="26" t="s">
        <v>345</v>
      </c>
      <c r="H227" s="27">
        <v>15130563020</v>
      </c>
      <c r="I227" s="27">
        <v>121</v>
      </c>
      <c r="J227" s="28" t="s">
        <v>346</v>
      </c>
      <c r="K227" s="27">
        <v>8</v>
      </c>
      <c r="L227" s="28" t="s">
        <v>76</v>
      </c>
      <c r="M227" s="29">
        <v>47.44</v>
      </c>
      <c r="N227" s="30" t="s">
        <v>347</v>
      </c>
      <c r="O227" s="24" t="s">
        <v>3609</v>
      </c>
      <c r="P227" s="23" t="s">
        <v>53</v>
      </c>
      <c r="Q227" s="24" t="s">
        <v>54</v>
      </c>
      <c r="R227" s="24" t="s">
        <v>55</v>
      </c>
      <c r="S227" s="29">
        <f>K227*M227</f>
        <v>379.52</v>
      </c>
      <c r="T227" s="31" t="s">
        <v>3610</v>
      </c>
      <c r="U227" s="32">
        <f t="shared" si="37"/>
        <v>0</v>
      </c>
      <c r="V227" s="31"/>
      <c r="W227" s="33">
        <f t="shared" si="35"/>
        <v>379.52</v>
      </c>
      <c r="X227" s="31">
        <v>379.52</v>
      </c>
      <c r="Y227" s="34" t="s">
        <v>3611</v>
      </c>
      <c r="Z227" s="35">
        <v>42075</v>
      </c>
      <c r="AA227" s="24"/>
      <c r="AB227" s="36"/>
      <c r="AC227" s="36"/>
      <c r="AD227" s="37">
        <v>2</v>
      </c>
      <c r="AE227" s="37">
        <v>2015</v>
      </c>
      <c r="AF227" s="37" t="s">
        <v>56</v>
      </c>
      <c r="AG227" s="30"/>
      <c r="AH227" s="38">
        <v>0</v>
      </c>
      <c r="AI227" s="32">
        <v>69.3</v>
      </c>
      <c r="AJ227" s="40">
        <v>42047</v>
      </c>
      <c r="AK227" s="46"/>
      <c r="AL227" s="46"/>
      <c r="AM227" s="41"/>
      <c r="AN227" s="42" t="s">
        <v>3612</v>
      </c>
      <c r="AO227" s="43" t="s">
        <v>58</v>
      </c>
      <c r="AP227" s="42">
        <v>7</v>
      </c>
      <c r="AQ227" s="44"/>
      <c r="AR227" s="45" t="s">
        <v>59</v>
      </c>
    </row>
    <row r="228" spans="1:44" ht="12.75" x14ac:dyDescent="0.2">
      <c r="A228" s="23" t="s">
        <v>99</v>
      </c>
      <c r="B228" s="23" t="s">
        <v>61</v>
      </c>
      <c r="C228" s="24" t="s">
        <v>210</v>
      </c>
      <c r="D228" s="24" t="s">
        <v>3613</v>
      </c>
      <c r="E228" s="25">
        <v>3533</v>
      </c>
      <c r="F228" s="99">
        <v>42047</v>
      </c>
      <c r="G228" s="26" t="s">
        <v>878</v>
      </c>
      <c r="H228" s="27">
        <v>57218918001</v>
      </c>
      <c r="I228" s="27">
        <v>999</v>
      </c>
      <c r="J228" s="28" t="s">
        <v>879</v>
      </c>
      <c r="K228" s="27">
        <v>1</v>
      </c>
      <c r="L228" s="28" t="s">
        <v>76</v>
      </c>
      <c r="M228" s="29">
        <v>251.38</v>
      </c>
      <c r="N228" s="30" t="s">
        <v>3614</v>
      </c>
      <c r="O228" s="24" t="s">
        <v>3615</v>
      </c>
      <c r="P228" s="23" t="s">
        <v>3616</v>
      </c>
      <c r="Q228" s="24" t="s">
        <v>54</v>
      </c>
      <c r="R228" s="24" t="s">
        <v>55</v>
      </c>
      <c r="S228" s="29">
        <f>K228*M228</f>
        <v>251.38</v>
      </c>
      <c r="T228" s="31">
        <f t="shared" si="33"/>
        <v>0</v>
      </c>
      <c r="U228" s="32">
        <f t="shared" si="37"/>
        <v>69.3</v>
      </c>
      <c r="V228" s="31"/>
      <c r="W228" s="33">
        <f t="shared" si="35"/>
        <v>320.68</v>
      </c>
      <c r="X228" s="31">
        <v>592.85</v>
      </c>
      <c r="Y228" s="34" t="s">
        <v>3260</v>
      </c>
      <c r="Z228" s="35">
        <v>42125</v>
      </c>
      <c r="AA228" s="24"/>
      <c r="AB228" s="36"/>
      <c r="AC228" s="36"/>
      <c r="AD228" s="37">
        <v>2</v>
      </c>
      <c r="AE228" s="37">
        <v>2015</v>
      </c>
      <c r="AF228" s="37" t="s">
        <v>56</v>
      </c>
      <c r="AG228" s="30"/>
      <c r="AH228" s="38">
        <v>60</v>
      </c>
      <c r="AI228" s="32">
        <v>69.3</v>
      </c>
      <c r="AJ228" s="46"/>
      <c r="AK228" s="46"/>
      <c r="AL228" s="46"/>
      <c r="AM228" s="41"/>
      <c r="AN228" s="42"/>
      <c r="AO228" s="43"/>
      <c r="AP228" s="42">
        <v>7</v>
      </c>
      <c r="AQ228" s="44"/>
      <c r="AR228" s="45" t="s">
        <v>59</v>
      </c>
    </row>
    <row r="229" spans="1:44" ht="22.5" x14ac:dyDescent="0.2">
      <c r="A229" s="23" t="s">
        <v>60</v>
      </c>
      <c r="B229" s="23" t="s">
        <v>61</v>
      </c>
      <c r="C229" s="24" t="s">
        <v>80</v>
      </c>
      <c r="D229" s="24" t="s">
        <v>162</v>
      </c>
      <c r="E229" s="25">
        <v>21516</v>
      </c>
      <c r="F229" s="99">
        <v>42048</v>
      </c>
      <c r="G229" s="26" t="s">
        <v>163</v>
      </c>
      <c r="H229" s="27">
        <v>57314299001</v>
      </c>
      <c r="I229" s="27">
        <v>104</v>
      </c>
      <c r="J229" s="28" t="s">
        <v>164</v>
      </c>
      <c r="K229" s="27">
        <v>4</v>
      </c>
      <c r="L229" s="28" t="s">
        <v>66</v>
      </c>
      <c r="M229" s="29">
        <v>52</v>
      </c>
      <c r="N229" s="30" t="s">
        <v>165</v>
      </c>
      <c r="O229" s="24" t="s">
        <v>166</v>
      </c>
      <c r="P229" s="23" t="s">
        <v>69</v>
      </c>
      <c r="Q229" s="24" t="s">
        <v>167</v>
      </c>
      <c r="R229" s="24" t="s">
        <v>87</v>
      </c>
      <c r="S229" s="29">
        <v>0</v>
      </c>
      <c r="T229" s="31">
        <f t="shared" si="33"/>
        <v>0</v>
      </c>
      <c r="U229" s="32">
        <f t="shared" si="37"/>
        <v>34.65</v>
      </c>
      <c r="V229" s="31"/>
      <c r="W229" s="33">
        <f t="shared" si="35"/>
        <v>34.65</v>
      </c>
      <c r="X229" s="31">
        <v>0</v>
      </c>
      <c r="Y229" s="34"/>
      <c r="Z229" s="35"/>
      <c r="AA229" s="24"/>
      <c r="AB229" s="36"/>
      <c r="AC229" s="36"/>
      <c r="AD229" s="37">
        <v>2</v>
      </c>
      <c r="AE229" s="37">
        <v>2015</v>
      </c>
      <c r="AF229" s="37" t="s">
        <v>56</v>
      </c>
      <c r="AG229" s="29">
        <f>S229</f>
        <v>0</v>
      </c>
      <c r="AH229" s="38">
        <v>30</v>
      </c>
      <c r="AI229" s="32">
        <v>69.3</v>
      </c>
      <c r="AJ229" s="39">
        <v>42048</v>
      </c>
      <c r="AK229" s="39">
        <v>42048</v>
      </c>
      <c r="AL229" s="40">
        <v>42051</v>
      </c>
      <c r="AM229" s="40">
        <v>42051</v>
      </c>
      <c r="AN229" s="42"/>
      <c r="AO229" s="43" t="s">
        <v>89</v>
      </c>
      <c r="AP229" s="42">
        <v>7</v>
      </c>
      <c r="AQ229" s="44"/>
      <c r="AR229" s="45" t="s">
        <v>71</v>
      </c>
    </row>
    <row r="230" spans="1:44" ht="12.75" x14ac:dyDescent="0.2">
      <c r="A230" s="23" t="s">
        <v>168</v>
      </c>
      <c r="B230" s="23" t="s">
        <v>61</v>
      </c>
      <c r="C230" s="24" t="s">
        <v>92</v>
      </c>
      <c r="D230" s="24" t="s">
        <v>169</v>
      </c>
      <c r="E230" s="25">
        <v>22678</v>
      </c>
      <c r="F230" s="99">
        <v>42051</v>
      </c>
      <c r="G230" s="26" t="s">
        <v>101</v>
      </c>
      <c r="H230" s="27">
        <v>15111236005</v>
      </c>
      <c r="I230" s="27">
        <v>999</v>
      </c>
      <c r="J230" s="28" t="s">
        <v>132</v>
      </c>
      <c r="K230" s="27">
        <v>1</v>
      </c>
      <c r="L230" s="28" t="s">
        <v>76</v>
      </c>
      <c r="M230" s="29">
        <v>234.29</v>
      </c>
      <c r="N230" s="30" t="s">
        <v>170</v>
      </c>
      <c r="O230" s="24" t="s">
        <v>171</v>
      </c>
      <c r="P230" s="23">
        <v>28714</v>
      </c>
      <c r="Q230" s="24" t="s">
        <v>54</v>
      </c>
      <c r="R230" s="24" t="s">
        <v>55</v>
      </c>
      <c r="S230" s="29">
        <f>K230*M230</f>
        <v>234.29</v>
      </c>
      <c r="T230" s="31" t="s">
        <v>172</v>
      </c>
      <c r="U230" s="32">
        <f t="shared" si="37"/>
        <v>34.65</v>
      </c>
      <c r="V230" s="31"/>
      <c r="W230" s="33">
        <f t="shared" si="35"/>
        <v>268.94</v>
      </c>
      <c r="X230" s="31">
        <v>0</v>
      </c>
      <c r="Y230" s="34" t="s">
        <v>173</v>
      </c>
      <c r="Z230" s="35">
        <v>42317</v>
      </c>
      <c r="AA230" s="24"/>
      <c r="AB230" s="36"/>
      <c r="AC230" s="36"/>
      <c r="AD230" s="37">
        <v>2</v>
      </c>
      <c r="AE230" s="37">
        <v>2015</v>
      </c>
      <c r="AF230" s="37" t="s">
        <v>56</v>
      </c>
      <c r="AG230" s="30"/>
      <c r="AH230" s="38">
        <v>30</v>
      </c>
      <c r="AI230" s="32">
        <v>69.3</v>
      </c>
      <c r="AJ230" s="46"/>
      <c r="AK230" s="46"/>
      <c r="AL230" s="46"/>
      <c r="AM230" s="41"/>
      <c r="AN230" s="42"/>
      <c r="AO230" s="43"/>
      <c r="AP230" s="42">
        <v>8</v>
      </c>
      <c r="AQ230" s="44"/>
      <c r="AR230" s="45" t="s">
        <v>59</v>
      </c>
    </row>
    <row r="231" spans="1:44" ht="22.5" x14ac:dyDescent="0.2">
      <c r="A231" s="23" t="s">
        <v>99</v>
      </c>
      <c r="B231" s="23" t="s">
        <v>61</v>
      </c>
      <c r="C231" s="24" t="s">
        <v>92</v>
      </c>
      <c r="D231" s="24" t="s">
        <v>3617</v>
      </c>
      <c r="E231" s="25">
        <v>22678</v>
      </c>
      <c r="F231" s="99">
        <v>42053</v>
      </c>
      <c r="G231" s="26" t="s">
        <v>101</v>
      </c>
      <c r="H231" s="27">
        <v>15110678001</v>
      </c>
      <c r="I231" s="27">
        <v>999</v>
      </c>
      <c r="J231" s="28" t="s">
        <v>132</v>
      </c>
      <c r="K231" s="27">
        <v>1</v>
      </c>
      <c r="L231" s="28" t="s">
        <v>76</v>
      </c>
      <c r="M231" s="29">
        <v>138</v>
      </c>
      <c r="N231" s="30" t="s">
        <v>3618</v>
      </c>
      <c r="O231" s="24" t="s">
        <v>3619</v>
      </c>
      <c r="P231" s="23">
        <v>30014</v>
      </c>
      <c r="Q231" s="24" t="s">
        <v>54</v>
      </c>
      <c r="R231" s="24" t="s">
        <v>55</v>
      </c>
      <c r="S231" s="29">
        <f>K231*M231</f>
        <v>138</v>
      </c>
      <c r="T231" s="31">
        <f>AG231</f>
        <v>0</v>
      </c>
      <c r="U231" s="32">
        <f t="shared" si="37"/>
        <v>0</v>
      </c>
      <c r="V231" s="31"/>
      <c r="W231" s="33">
        <f t="shared" si="35"/>
        <v>138</v>
      </c>
      <c r="X231" s="31">
        <v>175.37</v>
      </c>
      <c r="Y231" s="34">
        <v>43293936</v>
      </c>
      <c r="Z231" s="35">
        <v>42309</v>
      </c>
      <c r="AA231" s="24"/>
      <c r="AB231" s="36"/>
      <c r="AC231" s="36"/>
      <c r="AD231" s="37">
        <v>2</v>
      </c>
      <c r="AE231" s="37">
        <v>2015</v>
      </c>
      <c r="AF231" s="37" t="s">
        <v>56</v>
      </c>
      <c r="AG231" s="30"/>
      <c r="AH231" s="38">
        <v>0</v>
      </c>
      <c r="AI231" s="32">
        <v>69.3</v>
      </c>
      <c r="AJ231" s="46"/>
      <c r="AK231" s="46"/>
      <c r="AL231" s="46"/>
      <c r="AM231" s="41"/>
      <c r="AN231" s="42"/>
      <c r="AO231" s="43"/>
      <c r="AP231" s="42">
        <v>8</v>
      </c>
      <c r="AQ231" s="44"/>
      <c r="AR231" s="45" t="s">
        <v>59</v>
      </c>
    </row>
    <row r="232" spans="1:44" ht="12.75" x14ac:dyDescent="0.2">
      <c r="A232" s="23" t="s">
        <v>91</v>
      </c>
      <c r="C232" s="24" t="s">
        <v>151</v>
      </c>
      <c r="D232" s="24" t="s">
        <v>174</v>
      </c>
      <c r="E232" s="25">
        <v>3432</v>
      </c>
      <c r="F232" s="99">
        <v>42053</v>
      </c>
      <c r="G232" s="26" t="s">
        <v>153</v>
      </c>
      <c r="H232" s="27" t="s">
        <v>175</v>
      </c>
      <c r="I232" s="27">
        <v>999</v>
      </c>
      <c r="J232" s="28"/>
      <c r="K232" s="27">
        <v>1</v>
      </c>
      <c r="L232" s="28" t="s">
        <v>76</v>
      </c>
      <c r="M232" s="29">
        <v>179.23</v>
      </c>
      <c r="N232" s="30" t="s">
        <v>176</v>
      </c>
      <c r="O232" s="24" t="s">
        <v>177</v>
      </c>
      <c r="P232" s="23" t="s">
        <v>178</v>
      </c>
      <c r="Q232" s="24" t="s">
        <v>54</v>
      </c>
      <c r="R232" s="24" t="s">
        <v>55</v>
      </c>
      <c r="S232" s="29">
        <f>K232*M232</f>
        <v>179.23</v>
      </c>
      <c r="T232" s="31">
        <f>AG232</f>
        <v>0</v>
      </c>
      <c r="U232" s="32">
        <f t="shared" si="37"/>
        <v>17.324999999999999</v>
      </c>
      <c r="V232" s="31"/>
      <c r="W232" s="33">
        <f t="shared" si="35"/>
        <v>196.55499999999998</v>
      </c>
      <c r="X232" s="31">
        <v>0</v>
      </c>
      <c r="Y232" s="34"/>
      <c r="Z232" s="35"/>
      <c r="AA232" s="24"/>
      <c r="AB232" s="36"/>
      <c r="AC232" s="36"/>
      <c r="AD232" s="37">
        <v>2</v>
      </c>
      <c r="AE232" s="37">
        <v>2015</v>
      </c>
      <c r="AF232" s="37" t="s">
        <v>56</v>
      </c>
      <c r="AG232" s="30"/>
      <c r="AH232" s="38">
        <v>15</v>
      </c>
      <c r="AI232" s="32">
        <v>69.3</v>
      </c>
      <c r="AJ232" s="46"/>
      <c r="AK232" s="46"/>
      <c r="AL232" s="46"/>
      <c r="AM232" s="41"/>
      <c r="AN232" s="42"/>
      <c r="AO232" s="43"/>
      <c r="AP232" s="42">
        <v>8</v>
      </c>
      <c r="AQ232" s="44"/>
      <c r="AR232" s="45" t="s">
        <v>59</v>
      </c>
    </row>
    <row r="233" spans="1:44" ht="12.75" x14ac:dyDescent="0.2">
      <c r="A233" s="23" t="s">
        <v>209</v>
      </c>
      <c r="B233" s="23" t="s">
        <v>61</v>
      </c>
      <c r="C233" s="24" t="s">
        <v>184</v>
      </c>
      <c r="D233" s="24" t="s">
        <v>3620</v>
      </c>
      <c r="E233" s="25">
        <v>3538</v>
      </c>
      <c r="F233" s="99">
        <v>42053</v>
      </c>
      <c r="G233" s="26" t="s">
        <v>212</v>
      </c>
      <c r="H233" s="70">
        <v>24031291020</v>
      </c>
      <c r="I233" s="70">
        <v>106</v>
      </c>
      <c r="J233" s="28"/>
      <c r="K233" s="27">
        <v>1</v>
      </c>
      <c r="L233" s="28" t="s">
        <v>76</v>
      </c>
      <c r="M233" s="29">
        <v>583</v>
      </c>
      <c r="N233" s="30" t="s">
        <v>3621</v>
      </c>
      <c r="O233" s="24" t="s">
        <v>3622</v>
      </c>
      <c r="P233" s="23" t="s">
        <v>69</v>
      </c>
      <c r="Q233" s="24" t="s">
        <v>54</v>
      </c>
      <c r="R233" s="24" t="s">
        <v>55</v>
      </c>
      <c r="S233" s="29">
        <f>K233*M233</f>
        <v>583</v>
      </c>
      <c r="T233" s="31">
        <f>AG233</f>
        <v>0</v>
      </c>
      <c r="U233" s="32">
        <f t="shared" si="37"/>
        <v>138.6</v>
      </c>
      <c r="V233" s="31"/>
      <c r="W233" s="33">
        <f t="shared" si="35"/>
        <v>721.6</v>
      </c>
      <c r="X233" s="31">
        <v>865.92</v>
      </c>
      <c r="Y233" s="34" t="s">
        <v>3623</v>
      </c>
      <c r="Z233" s="35" t="s">
        <v>3432</v>
      </c>
      <c r="AA233" s="24" t="s">
        <v>403</v>
      </c>
      <c r="AB233" s="36"/>
      <c r="AC233" s="36"/>
      <c r="AD233" s="37">
        <v>2</v>
      </c>
      <c r="AE233" s="37">
        <v>2015</v>
      </c>
      <c r="AF233" s="37" t="s">
        <v>56</v>
      </c>
      <c r="AG233" s="30"/>
      <c r="AH233" s="38">
        <v>120</v>
      </c>
      <c r="AI233" s="32">
        <v>69.3</v>
      </c>
      <c r="AJ233" s="40"/>
      <c r="AK233" s="46"/>
      <c r="AL233" s="46"/>
      <c r="AM233" s="41"/>
      <c r="AN233" s="42"/>
      <c r="AO233" s="43" t="s">
        <v>58</v>
      </c>
      <c r="AP233" s="42">
        <v>8</v>
      </c>
      <c r="AQ233" s="44"/>
    </row>
    <row r="234" spans="1:44" ht="22.5" x14ac:dyDescent="0.2">
      <c r="A234" s="23" t="s">
        <v>99</v>
      </c>
      <c r="B234" s="23" t="s">
        <v>124</v>
      </c>
      <c r="C234" s="24" t="s">
        <v>80</v>
      </c>
      <c r="D234" s="24" t="s">
        <v>179</v>
      </c>
      <c r="E234" s="25">
        <v>19023</v>
      </c>
      <c r="F234" s="99">
        <v>42054</v>
      </c>
      <c r="G234" s="26" t="s">
        <v>180</v>
      </c>
      <c r="H234" s="27">
        <v>57167207001</v>
      </c>
      <c r="I234" s="27">
        <v>999</v>
      </c>
      <c r="J234" s="28"/>
      <c r="K234" s="27">
        <v>6</v>
      </c>
      <c r="L234" s="28" t="s">
        <v>76</v>
      </c>
      <c r="M234" s="29">
        <v>0</v>
      </c>
      <c r="N234" s="30" t="s">
        <v>181</v>
      </c>
      <c r="O234" s="24" t="s">
        <v>182</v>
      </c>
      <c r="P234" s="23" t="s">
        <v>53</v>
      </c>
      <c r="Q234" s="24" t="s">
        <v>86</v>
      </c>
      <c r="R234" s="24" t="s">
        <v>87</v>
      </c>
      <c r="S234" s="29">
        <f>K234*M234</f>
        <v>0</v>
      </c>
      <c r="T234" s="31">
        <f>AG234</f>
        <v>0</v>
      </c>
      <c r="U234" s="32">
        <f t="shared" si="37"/>
        <v>207.9</v>
      </c>
      <c r="V234" s="31"/>
      <c r="W234" s="33">
        <f t="shared" si="35"/>
        <v>207.9</v>
      </c>
      <c r="X234" s="31">
        <v>0</v>
      </c>
      <c r="Y234" s="34"/>
      <c r="Z234" s="35"/>
      <c r="AA234" s="24"/>
      <c r="AB234" s="36"/>
      <c r="AC234" s="36"/>
      <c r="AD234" s="37">
        <v>2</v>
      </c>
      <c r="AE234" s="37">
        <v>2015</v>
      </c>
      <c r="AF234" s="37" t="s">
        <v>56</v>
      </c>
      <c r="AG234" s="30"/>
      <c r="AH234" s="38">
        <v>180</v>
      </c>
      <c r="AI234" s="32">
        <v>69.3</v>
      </c>
      <c r="AJ234" s="39"/>
      <c r="AK234" s="39">
        <v>42055</v>
      </c>
      <c r="AL234" s="39"/>
      <c r="AM234" s="48"/>
      <c r="AN234" s="42" t="s">
        <v>183</v>
      </c>
      <c r="AO234" s="43" t="s">
        <v>89</v>
      </c>
      <c r="AP234" s="42">
        <v>8</v>
      </c>
      <c r="AQ234" s="44"/>
      <c r="AR234" s="45" t="s">
        <v>59</v>
      </c>
    </row>
    <row r="235" spans="1:44" ht="12.75" x14ac:dyDescent="0.2">
      <c r="A235" s="23" t="s">
        <v>91</v>
      </c>
      <c r="B235" s="23" t="s">
        <v>45</v>
      </c>
      <c r="C235" s="24" t="s">
        <v>184</v>
      </c>
      <c r="D235" s="24" t="s">
        <v>185</v>
      </c>
      <c r="E235" s="25">
        <v>20932</v>
      </c>
      <c r="F235" s="99">
        <v>42054</v>
      </c>
      <c r="G235" s="26" t="s">
        <v>186</v>
      </c>
      <c r="H235" s="27">
        <v>57341450100</v>
      </c>
      <c r="I235" s="27">
        <v>106</v>
      </c>
      <c r="J235" s="28" t="s">
        <v>187</v>
      </c>
      <c r="K235" s="27">
        <v>1</v>
      </c>
      <c r="L235" s="28" t="s">
        <v>76</v>
      </c>
      <c r="M235" s="29">
        <v>37.76</v>
      </c>
      <c r="N235" s="30" t="s">
        <v>188</v>
      </c>
      <c r="O235" s="24" t="s">
        <v>189</v>
      </c>
      <c r="P235" s="23" t="s">
        <v>190</v>
      </c>
      <c r="Q235" s="24" t="s">
        <v>86</v>
      </c>
      <c r="R235" s="24" t="s">
        <v>87</v>
      </c>
      <c r="S235" s="29">
        <v>0</v>
      </c>
      <c r="T235" s="31">
        <f>AG235</f>
        <v>0</v>
      </c>
      <c r="U235" s="32">
        <f t="shared" si="37"/>
        <v>69.3</v>
      </c>
      <c r="V235" s="31"/>
      <c r="W235" s="33">
        <f t="shared" si="35"/>
        <v>69.3</v>
      </c>
      <c r="X235" s="31">
        <v>0</v>
      </c>
      <c r="Y235" s="34"/>
      <c r="Z235" s="35"/>
      <c r="AA235" s="24"/>
      <c r="AB235" s="36"/>
      <c r="AC235" s="36"/>
      <c r="AD235" s="37">
        <v>2</v>
      </c>
      <c r="AE235" s="37">
        <v>2015</v>
      </c>
      <c r="AF235" s="37" t="s">
        <v>56</v>
      </c>
      <c r="AG235" s="30"/>
      <c r="AH235" s="38">
        <v>60</v>
      </c>
      <c r="AI235" s="32">
        <v>69.3</v>
      </c>
      <c r="AJ235" s="46"/>
      <c r="AK235" s="46"/>
      <c r="AL235" s="46"/>
      <c r="AM235" s="41"/>
      <c r="AN235" s="42"/>
      <c r="AO235" s="43"/>
      <c r="AP235" s="42">
        <v>8</v>
      </c>
      <c r="AQ235" s="44"/>
      <c r="AR235" s="45" t="s">
        <v>59</v>
      </c>
    </row>
    <row r="236" spans="1:44" ht="12.75" x14ac:dyDescent="0.2">
      <c r="A236" s="23" t="s">
        <v>99</v>
      </c>
      <c r="B236" s="23" t="s">
        <v>124</v>
      </c>
      <c r="C236" s="24" t="s">
        <v>80</v>
      </c>
      <c r="D236" s="24" t="s">
        <v>3624</v>
      </c>
      <c r="E236" s="25">
        <v>19425</v>
      </c>
      <c r="F236" s="99">
        <v>42055</v>
      </c>
      <c r="G236" s="26" t="s">
        <v>199</v>
      </c>
      <c r="H236" s="27">
        <v>57126883051</v>
      </c>
      <c r="I236" s="27">
        <v>106</v>
      </c>
      <c r="J236" s="28" t="s">
        <v>108</v>
      </c>
      <c r="K236" s="27">
        <v>1</v>
      </c>
      <c r="L236" s="28" t="s">
        <v>76</v>
      </c>
      <c r="M236" s="29">
        <v>0</v>
      </c>
      <c r="N236" s="30" t="s">
        <v>3463</v>
      </c>
      <c r="O236" s="24" t="s">
        <v>3625</v>
      </c>
      <c r="P236" s="23" t="s">
        <v>53</v>
      </c>
      <c r="Q236" s="24" t="s">
        <v>86</v>
      </c>
      <c r="R236" s="24" t="s">
        <v>87</v>
      </c>
      <c r="S236" s="29">
        <f t="shared" ref="S236:S241" si="38">K236*M236</f>
        <v>0</v>
      </c>
      <c r="T236" s="31" t="s">
        <v>3626</v>
      </c>
      <c r="U236" s="32">
        <f t="shared" si="37"/>
        <v>69.3</v>
      </c>
      <c r="V236" s="31"/>
      <c r="W236" s="33">
        <f t="shared" si="35"/>
        <v>69.3</v>
      </c>
      <c r="X236" s="31">
        <v>360.01</v>
      </c>
      <c r="Y236" s="34" t="s">
        <v>3627</v>
      </c>
      <c r="Z236" s="35">
        <v>42064</v>
      </c>
      <c r="AA236" s="24"/>
      <c r="AB236" s="36"/>
      <c r="AC236" s="36"/>
      <c r="AD236" s="37">
        <v>2</v>
      </c>
      <c r="AE236" s="37">
        <v>2015</v>
      </c>
      <c r="AF236" s="37" t="s">
        <v>56</v>
      </c>
      <c r="AG236" s="30"/>
      <c r="AH236" s="38">
        <v>60</v>
      </c>
      <c r="AI236" s="32">
        <v>69.3</v>
      </c>
      <c r="AJ236" s="39"/>
      <c r="AK236" s="39"/>
      <c r="AL236" s="39"/>
      <c r="AM236" s="48"/>
      <c r="AN236" s="42" t="s">
        <v>205</v>
      </c>
      <c r="AO236" s="43" t="s">
        <v>89</v>
      </c>
      <c r="AP236" s="42">
        <v>8</v>
      </c>
      <c r="AQ236" s="44"/>
    </row>
    <row r="237" spans="1:44" ht="12.75" x14ac:dyDescent="0.2">
      <c r="A237" s="23" t="s">
        <v>99</v>
      </c>
      <c r="B237" s="23" t="s">
        <v>124</v>
      </c>
      <c r="C237" s="24" t="s">
        <v>80</v>
      </c>
      <c r="D237" s="24" t="s">
        <v>191</v>
      </c>
      <c r="E237" s="25">
        <v>19023</v>
      </c>
      <c r="F237" s="99">
        <v>42055</v>
      </c>
      <c r="G237" s="26" t="s">
        <v>180</v>
      </c>
      <c r="H237" s="27">
        <v>5120478051</v>
      </c>
      <c r="I237" s="27">
        <v>104</v>
      </c>
      <c r="J237" s="28" t="s">
        <v>83</v>
      </c>
      <c r="K237" s="27">
        <v>1</v>
      </c>
      <c r="L237" s="28" t="s">
        <v>76</v>
      </c>
      <c r="M237" s="29">
        <v>0</v>
      </c>
      <c r="N237" s="30" t="s">
        <v>192</v>
      </c>
      <c r="O237" s="24" t="s">
        <v>193</v>
      </c>
      <c r="P237" s="23" t="s">
        <v>53</v>
      </c>
      <c r="Q237" s="24" t="s">
        <v>86</v>
      </c>
      <c r="R237" s="24" t="s">
        <v>87</v>
      </c>
      <c r="S237" s="29">
        <f t="shared" si="38"/>
        <v>0</v>
      </c>
      <c r="T237" s="31">
        <f>AG237</f>
        <v>0</v>
      </c>
      <c r="U237" s="32">
        <f t="shared" si="37"/>
        <v>69.3</v>
      </c>
      <c r="V237" s="31"/>
      <c r="W237" s="33">
        <f t="shared" si="35"/>
        <v>69.3</v>
      </c>
      <c r="X237" s="31">
        <v>0</v>
      </c>
      <c r="Y237" s="34"/>
      <c r="Z237" s="35"/>
      <c r="AA237" s="24"/>
      <c r="AB237" s="36"/>
      <c r="AC237" s="36"/>
      <c r="AD237" s="37">
        <v>2</v>
      </c>
      <c r="AE237" s="37">
        <v>2015</v>
      </c>
      <c r="AF237" s="37" t="s">
        <v>56</v>
      </c>
      <c r="AG237" s="30"/>
      <c r="AH237" s="38">
        <v>60</v>
      </c>
      <c r="AI237" s="32">
        <v>69.3</v>
      </c>
      <c r="AJ237" s="39"/>
      <c r="AK237" s="39">
        <v>42055</v>
      </c>
      <c r="AL237" s="39"/>
      <c r="AM237" s="48"/>
      <c r="AN237" s="42" t="s">
        <v>183</v>
      </c>
      <c r="AO237" s="43" t="s">
        <v>89</v>
      </c>
      <c r="AP237" s="42">
        <v>8</v>
      </c>
      <c r="AQ237" s="44"/>
    </row>
    <row r="238" spans="1:44" ht="22.5" x14ac:dyDescent="0.2">
      <c r="A238" s="23" t="s">
        <v>99</v>
      </c>
      <c r="B238" s="23" t="s">
        <v>124</v>
      </c>
      <c r="C238" s="24" t="s">
        <v>80</v>
      </c>
      <c r="D238" s="24" t="s">
        <v>194</v>
      </c>
      <c r="E238" s="25">
        <v>1998</v>
      </c>
      <c r="F238" s="99">
        <v>42055</v>
      </c>
      <c r="G238" s="26" t="s">
        <v>195</v>
      </c>
      <c r="H238" s="27">
        <v>5120424051</v>
      </c>
      <c r="I238" s="27">
        <v>999</v>
      </c>
      <c r="J238" s="28" t="s">
        <v>83</v>
      </c>
      <c r="K238" s="27">
        <v>1</v>
      </c>
      <c r="L238" s="28" t="s">
        <v>76</v>
      </c>
      <c r="M238" s="29">
        <v>0</v>
      </c>
      <c r="N238" s="30" t="s">
        <v>196</v>
      </c>
      <c r="O238" s="24" t="s">
        <v>197</v>
      </c>
      <c r="P238" s="23" t="s">
        <v>53</v>
      </c>
      <c r="Q238" s="24" t="s">
        <v>86</v>
      </c>
      <c r="R238" s="24" t="s">
        <v>87</v>
      </c>
      <c r="S238" s="29">
        <f t="shared" si="38"/>
        <v>0</v>
      </c>
      <c r="T238" s="31">
        <f>AG238</f>
        <v>0</v>
      </c>
      <c r="U238" s="32">
        <f t="shared" si="37"/>
        <v>34.65</v>
      </c>
      <c r="V238" s="31"/>
      <c r="W238" s="33">
        <f t="shared" si="35"/>
        <v>34.65</v>
      </c>
      <c r="X238" s="31">
        <v>0</v>
      </c>
      <c r="Y238" s="34"/>
      <c r="Z238" s="35"/>
      <c r="AA238" s="24"/>
      <c r="AB238" s="36"/>
      <c r="AC238" s="36"/>
      <c r="AD238" s="37">
        <v>2</v>
      </c>
      <c r="AE238" s="37">
        <v>2015</v>
      </c>
      <c r="AF238" s="37" t="s">
        <v>56</v>
      </c>
      <c r="AG238" s="30"/>
      <c r="AH238" s="38">
        <v>30</v>
      </c>
      <c r="AI238" s="32">
        <v>69.3</v>
      </c>
      <c r="AJ238" s="39"/>
      <c r="AK238" s="39"/>
      <c r="AL238" s="39"/>
      <c r="AM238" s="48"/>
      <c r="AN238" s="42" t="s">
        <v>183</v>
      </c>
      <c r="AO238" s="43" t="s">
        <v>89</v>
      </c>
      <c r="AP238" s="42">
        <v>8</v>
      </c>
      <c r="AQ238" s="44"/>
    </row>
    <row r="239" spans="1:44" ht="12.75" x14ac:dyDescent="0.2">
      <c r="A239" s="50" t="s">
        <v>44</v>
      </c>
      <c r="B239" s="50" t="s">
        <v>124</v>
      </c>
      <c r="C239" s="51" t="s">
        <v>80</v>
      </c>
      <c r="D239" s="51" t="s">
        <v>198</v>
      </c>
      <c r="E239" s="52">
        <v>19425</v>
      </c>
      <c r="F239" s="100">
        <v>42055</v>
      </c>
      <c r="G239" s="53" t="s">
        <v>199</v>
      </c>
      <c r="H239" s="54">
        <v>57126882051</v>
      </c>
      <c r="I239" s="54">
        <v>107</v>
      </c>
      <c r="J239" s="55" t="s">
        <v>108</v>
      </c>
      <c r="K239" s="54">
        <v>1</v>
      </c>
      <c r="L239" s="55" t="s">
        <v>76</v>
      </c>
      <c r="M239" s="56">
        <v>299.67</v>
      </c>
      <c r="N239" s="57" t="s">
        <v>200</v>
      </c>
      <c r="O239" s="51" t="s">
        <v>201</v>
      </c>
      <c r="P239" s="50" t="s">
        <v>53</v>
      </c>
      <c r="Q239" s="51" t="s">
        <v>54</v>
      </c>
      <c r="R239" s="51" t="s">
        <v>55</v>
      </c>
      <c r="S239" s="56">
        <f t="shared" si="38"/>
        <v>299.67</v>
      </c>
      <c r="T239" s="58" t="s">
        <v>202</v>
      </c>
      <c r="U239" s="59">
        <f t="shared" si="37"/>
        <v>34.65</v>
      </c>
      <c r="V239" s="58" t="s">
        <v>203</v>
      </c>
      <c r="W239" s="60">
        <f t="shared" si="35"/>
        <v>334.32</v>
      </c>
      <c r="X239" s="58">
        <v>0</v>
      </c>
      <c r="Y239" s="61" t="s">
        <v>204</v>
      </c>
      <c r="Z239" s="62">
        <v>42163</v>
      </c>
      <c r="AA239" s="51"/>
      <c r="AB239" s="63"/>
      <c r="AC239" s="63"/>
      <c r="AD239" s="64">
        <v>2</v>
      </c>
      <c r="AE239" s="64">
        <v>2015</v>
      </c>
      <c r="AF239" s="64" t="s">
        <v>56</v>
      </c>
      <c r="AG239" s="57"/>
      <c r="AH239" s="65">
        <v>30</v>
      </c>
      <c r="AI239" s="59">
        <v>69.3</v>
      </c>
      <c r="AJ239" s="66"/>
      <c r="AK239" s="66"/>
      <c r="AL239" s="66"/>
      <c r="AM239" s="67"/>
      <c r="AN239" s="42" t="s">
        <v>205</v>
      </c>
      <c r="AO239" s="68" t="s">
        <v>89</v>
      </c>
      <c r="AP239" s="45">
        <v>8</v>
      </c>
      <c r="AQ239" s="44"/>
      <c r="AR239" s="45" t="s">
        <v>59</v>
      </c>
    </row>
    <row r="240" spans="1:44" ht="33.75" x14ac:dyDescent="0.2">
      <c r="A240" s="23" t="s">
        <v>99</v>
      </c>
      <c r="B240" s="23" t="s">
        <v>79</v>
      </c>
      <c r="C240" s="24" t="s">
        <v>92</v>
      </c>
      <c r="D240" s="24" t="s">
        <v>3628</v>
      </c>
      <c r="E240" s="25">
        <v>22603</v>
      </c>
      <c r="F240" s="99">
        <v>42058</v>
      </c>
      <c r="G240" s="26" t="s">
        <v>359</v>
      </c>
      <c r="H240" s="27">
        <v>24028121001</v>
      </c>
      <c r="I240" s="27">
        <v>0</v>
      </c>
      <c r="J240" s="28" t="s">
        <v>360</v>
      </c>
      <c r="K240" s="27">
        <v>1</v>
      </c>
      <c r="L240" s="28" t="s">
        <v>76</v>
      </c>
      <c r="M240" s="29">
        <v>686</v>
      </c>
      <c r="N240" s="30" t="s">
        <v>361</v>
      </c>
      <c r="O240" s="24" t="s">
        <v>3629</v>
      </c>
      <c r="P240" s="23" t="s">
        <v>53</v>
      </c>
      <c r="Q240" s="24" t="s">
        <v>54</v>
      </c>
      <c r="R240" s="24" t="s">
        <v>55</v>
      </c>
      <c r="S240" s="29">
        <f t="shared" si="38"/>
        <v>686</v>
      </c>
      <c r="T240" s="31">
        <v>686</v>
      </c>
      <c r="U240" s="32">
        <f t="shared" si="37"/>
        <v>138.6</v>
      </c>
      <c r="V240" s="31">
        <v>138.6</v>
      </c>
      <c r="W240" s="33">
        <f t="shared" si="35"/>
        <v>824.6</v>
      </c>
      <c r="X240" s="31">
        <v>824.6</v>
      </c>
      <c r="Y240" s="34">
        <v>409810001</v>
      </c>
      <c r="Z240" s="35">
        <v>42186</v>
      </c>
      <c r="AA240" s="24"/>
      <c r="AB240" s="36"/>
      <c r="AC240" s="36"/>
      <c r="AD240" s="37">
        <v>10</v>
      </c>
      <c r="AE240" s="37">
        <v>2014</v>
      </c>
      <c r="AF240" s="37" t="s">
        <v>599</v>
      </c>
      <c r="AG240" s="30"/>
      <c r="AH240" s="38">
        <v>120</v>
      </c>
      <c r="AI240" s="32">
        <v>69.3</v>
      </c>
      <c r="AJ240" s="40"/>
      <c r="AK240" s="40"/>
      <c r="AL240" s="40">
        <v>41967</v>
      </c>
      <c r="AM240" s="47" t="s">
        <v>217</v>
      </c>
      <c r="AN240" s="174" t="s">
        <v>3389</v>
      </c>
      <c r="AO240" s="43" t="s">
        <v>89</v>
      </c>
      <c r="AP240" s="42">
        <v>44</v>
      </c>
      <c r="AQ240" s="44"/>
      <c r="AR240" s="45" t="s">
        <v>71</v>
      </c>
    </row>
    <row r="241" spans="1:44" ht="12.75" x14ac:dyDescent="0.2">
      <c r="A241" s="50" t="s">
        <v>91</v>
      </c>
      <c r="B241" s="50" t="s">
        <v>45</v>
      </c>
      <c r="C241" s="51" t="s">
        <v>3630</v>
      </c>
      <c r="D241" s="24" t="s">
        <v>3631</v>
      </c>
      <c r="E241" s="52">
        <v>9999</v>
      </c>
      <c r="F241" s="100">
        <v>42058</v>
      </c>
      <c r="G241" s="53" t="s">
        <v>3632</v>
      </c>
      <c r="H241" s="84" t="s">
        <v>3633</v>
      </c>
      <c r="I241" s="84">
        <v>109</v>
      </c>
      <c r="J241" s="55"/>
      <c r="K241" s="54">
        <v>1</v>
      </c>
      <c r="L241" s="55" t="s">
        <v>76</v>
      </c>
      <c r="M241" s="56">
        <v>208</v>
      </c>
      <c r="N241" s="57" t="s">
        <v>3634</v>
      </c>
      <c r="O241" s="51" t="s">
        <v>3635</v>
      </c>
      <c r="P241" s="50" t="s">
        <v>53</v>
      </c>
      <c r="Q241" s="51" t="s">
        <v>798</v>
      </c>
      <c r="R241" s="51" t="s">
        <v>87</v>
      </c>
      <c r="S241" s="56">
        <f t="shared" si="38"/>
        <v>208</v>
      </c>
      <c r="T241" s="58">
        <f>AG241</f>
        <v>0</v>
      </c>
      <c r="U241" s="59">
        <f t="shared" si="37"/>
        <v>34.65</v>
      </c>
      <c r="V241" s="58"/>
      <c r="W241" s="60">
        <f t="shared" si="35"/>
        <v>242.65</v>
      </c>
      <c r="X241" s="58">
        <v>242.65</v>
      </c>
      <c r="Y241" s="61" t="s">
        <v>3636</v>
      </c>
      <c r="Z241" s="62">
        <v>42309</v>
      </c>
      <c r="AA241" s="51"/>
      <c r="AB241" s="63"/>
      <c r="AC241" s="63"/>
      <c r="AD241" s="64">
        <v>2</v>
      </c>
      <c r="AE241" s="64">
        <v>2015</v>
      </c>
      <c r="AF241" s="64" t="s">
        <v>56</v>
      </c>
      <c r="AG241" s="57"/>
      <c r="AH241" s="65">
        <v>30</v>
      </c>
      <c r="AI241" s="59">
        <v>69.3</v>
      </c>
      <c r="AJ241" s="76"/>
      <c r="AK241" s="76"/>
      <c r="AL241" s="76"/>
      <c r="AM241" s="77"/>
      <c r="AN241" s="45"/>
      <c r="AO241" s="68"/>
      <c r="AP241" s="45">
        <v>9</v>
      </c>
      <c r="AQ241" s="44"/>
    </row>
    <row r="242" spans="1:44" ht="12.75" x14ac:dyDescent="0.2">
      <c r="A242" s="208" t="s">
        <v>305</v>
      </c>
      <c r="B242" s="208" t="s">
        <v>61</v>
      </c>
      <c r="C242" s="209" t="s">
        <v>72</v>
      </c>
      <c r="D242" s="24" t="s">
        <v>3637</v>
      </c>
      <c r="E242" s="210">
        <v>1284</v>
      </c>
      <c r="F242" s="211">
        <v>42058</v>
      </c>
      <c r="G242" s="26" t="s">
        <v>307</v>
      </c>
      <c r="H242" s="212">
        <v>19020206001</v>
      </c>
      <c r="I242" s="212">
        <v>0</v>
      </c>
      <c r="J242" s="213" t="s">
        <v>593</v>
      </c>
      <c r="K242" s="212">
        <v>1</v>
      </c>
      <c r="L242" s="213" t="s">
        <v>50</v>
      </c>
      <c r="M242" s="214">
        <v>0.41</v>
      </c>
      <c r="N242" s="215" t="s">
        <v>450</v>
      </c>
      <c r="O242" s="209" t="s">
        <v>3638</v>
      </c>
      <c r="P242" s="208" t="s">
        <v>53</v>
      </c>
      <c r="Q242" s="209" t="s">
        <v>54</v>
      </c>
      <c r="R242" s="209" t="s">
        <v>55</v>
      </c>
      <c r="S242" s="214">
        <v>0.41</v>
      </c>
      <c r="T242" s="216" t="s">
        <v>3639</v>
      </c>
      <c r="U242" s="217">
        <v>0</v>
      </c>
      <c r="V242" s="216"/>
      <c r="W242" s="218">
        <v>0.41</v>
      </c>
      <c r="X242" s="216">
        <v>42.43</v>
      </c>
      <c r="Y242" s="219" t="s">
        <v>3640</v>
      </c>
      <c r="Z242" s="220">
        <v>42090</v>
      </c>
      <c r="AA242" s="209" t="s">
        <v>3641</v>
      </c>
      <c r="AB242" s="221"/>
      <c r="AC242" s="221"/>
      <c r="AD242" s="222">
        <v>2</v>
      </c>
      <c r="AE242" s="222">
        <v>2015</v>
      </c>
      <c r="AF242" s="222" t="s">
        <v>56</v>
      </c>
      <c r="AG242" s="215"/>
      <c r="AH242" s="223">
        <v>0</v>
      </c>
      <c r="AI242" s="217">
        <v>69.3</v>
      </c>
      <c r="AJ242" s="224"/>
      <c r="AK242" s="224"/>
      <c r="AL242" s="224"/>
      <c r="AM242" s="225"/>
      <c r="AN242" s="226"/>
      <c r="AO242" s="227"/>
      <c r="AP242" s="226">
        <v>9</v>
      </c>
      <c r="AQ242" s="228"/>
      <c r="AR242" s="229" t="s">
        <v>71</v>
      </c>
    </row>
    <row r="243" spans="1:44" ht="12.75" x14ac:dyDescent="0.2">
      <c r="A243" s="208" t="s">
        <v>305</v>
      </c>
      <c r="B243" s="208" t="s">
        <v>61</v>
      </c>
      <c r="C243" s="209" t="s">
        <v>72</v>
      </c>
      <c r="D243" s="24" t="s">
        <v>3642</v>
      </c>
      <c r="E243" s="210">
        <v>1284</v>
      </c>
      <c r="F243" s="211">
        <v>42058</v>
      </c>
      <c r="G243" s="26" t="s">
        <v>307</v>
      </c>
      <c r="H243" s="212">
        <v>19020205004</v>
      </c>
      <c r="I243" s="212">
        <v>0</v>
      </c>
      <c r="J243" s="213" t="s">
        <v>2803</v>
      </c>
      <c r="K243" s="212">
        <v>1</v>
      </c>
      <c r="L243" s="213" t="s">
        <v>50</v>
      </c>
      <c r="M243" s="214">
        <v>0.26</v>
      </c>
      <c r="N243" s="215" t="s">
        <v>453</v>
      </c>
      <c r="O243" s="209" t="s">
        <v>3638</v>
      </c>
      <c r="P243" s="208" t="s">
        <v>53</v>
      </c>
      <c r="Q243" s="209" t="s">
        <v>54</v>
      </c>
      <c r="R243" s="209" t="s">
        <v>55</v>
      </c>
      <c r="S243" s="214">
        <v>0.26</v>
      </c>
      <c r="T243" s="216" t="s">
        <v>3643</v>
      </c>
      <c r="U243" s="217">
        <v>0</v>
      </c>
      <c r="V243" s="216"/>
      <c r="W243" s="218">
        <v>0.26</v>
      </c>
      <c r="X243" s="216">
        <v>82.76</v>
      </c>
      <c r="Y243" s="219" t="s">
        <v>3644</v>
      </c>
      <c r="Z243" s="220">
        <v>42090</v>
      </c>
      <c r="AA243" s="209" t="s">
        <v>3645</v>
      </c>
      <c r="AB243" s="221"/>
      <c r="AC243" s="221"/>
      <c r="AD243" s="222">
        <v>2</v>
      </c>
      <c r="AE243" s="222">
        <v>2015</v>
      </c>
      <c r="AF243" s="222" t="s">
        <v>56</v>
      </c>
      <c r="AG243" s="215"/>
      <c r="AH243" s="223">
        <v>0</v>
      </c>
      <c r="AI243" s="217">
        <v>69.3</v>
      </c>
      <c r="AJ243" s="224"/>
      <c r="AK243" s="224"/>
      <c r="AL243" s="224"/>
      <c r="AM243" s="225"/>
      <c r="AN243" s="226"/>
      <c r="AO243" s="227"/>
      <c r="AP243" s="226">
        <v>9</v>
      </c>
      <c r="AQ243" s="228"/>
      <c r="AR243" s="229" t="s">
        <v>71</v>
      </c>
    </row>
    <row r="244" spans="1:44" ht="12.75" x14ac:dyDescent="0.2">
      <c r="A244" s="208" t="s">
        <v>305</v>
      </c>
      <c r="B244" s="208" t="s">
        <v>61</v>
      </c>
      <c r="C244" s="209" t="s">
        <v>72</v>
      </c>
      <c r="D244" s="24" t="s">
        <v>3646</v>
      </c>
      <c r="E244" s="210">
        <v>1284</v>
      </c>
      <c r="F244" s="211">
        <v>42058</v>
      </c>
      <c r="G244" s="26" t="s">
        <v>307</v>
      </c>
      <c r="H244" s="212">
        <v>19020205002</v>
      </c>
      <c r="I244" s="212">
        <v>0</v>
      </c>
      <c r="J244" s="213" t="s">
        <v>593</v>
      </c>
      <c r="K244" s="212">
        <v>1</v>
      </c>
      <c r="L244" s="213" t="s">
        <v>50</v>
      </c>
      <c r="M244" s="214">
        <v>0.21</v>
      </c>
      <c r="N244" s="215" t="s">
        <v>310</v>
      </c>
      <c r="O244" s="209" t="s">
        <v>3647</v>
      </c>
      <c r="P244" s="208" t="s">
        <v>53</v>
      </c>
      <c r="Q244" s="209" t="s">
        <v>54</v>
      </c>
      <c r="R244" s="209" t="s">
        <v>55</v>
      </c>
      <c r="S244" s="214">
        <v>0.21</v>
      </c>
      <c r="T244" s="216">
        <v>0</v>
      </c>
      <c r="U244" s="217">
        <v>0</v>
      </c>
      <c r="V244" s="216"/>
      <c r="W244" s="218">
        <v>0.21</v>
      </c>
      <c r="X244" s="216">
        <v>1929.8</v>
      </c>
      <c r="Y244" s="219" t="s">
        <v>3648</v>
      </c>
      <c r="Z244" s="220" t="s">
        <v>3649</v>
      </c>
      <c r="AA244" s="209" t="s">
        <v>3650</v>
      </c>
      <c r="AB244" s="221"/>
      <c r="AC244" s="221"/>
      <c r="AD244" s="222">
        <v>2</v>
      </c>
      <c r="AE244" s="222">
        <v>2015</v>
      </c>
      <c r="AF244" s="222" t="s">
        <v>56</v>
      </c>
      <c r="AG244" s="215"/>
      <c r="AH244" s="223">
        <v>0</v>
      </c>
      <c r="AI244" s="217">
        <v>69.3</v>
      </c>
      <c r="AJ244" s="224"/>
      <c r="AK244" s="224"/>
      <c r="AL244" s="224"/>
      <c r="AM244" s="225"/>
      <c r="AN244" s="226"/>
      <c r="AO244" s="227"/>
      <c r="AP244" s="226">
        <v>9</v>
      </c>
      <c r="AQ244" s="228"/>
      <c r="AR244" s="229" t="s">
        <v>71</v>
      </c>
    </row>
    <row r="245" spans="1:44" ht="22.5" x14ac:dyDescent="0.2">
      <c r="A245" s="208" t="s">
        <v>305</v>
      </c>
      <c r="B245" s="208" t="s">
        <v>61</v>
      </c>
      <c r="C245" s="209" t="s">
        <v>72</v>
      </c>
      <c r="D245" s="24" t="s">
        <v>3651</v>
      </c>
      <c r="E245" s="210">
        <v>1284</v>
      </c>
      <c r="F245" s="211">
        <v>42058</v>
      </c>
      <c r="G245" s="26" t="s">
        <v>307</v>
      </c>
      <c r="H245" s="212">
        <v>19020207008</v>
      </c>
      <c r="I245" s="212">
        <v>0</v>
      </c>
      <c r="J245" s="213" t="s">
        <v>2803</v>
      </c>
      <c r="K245" s="212">
        <v>1</v>
      </c>
      <c r="L245" s="213" t="s">
        <v>50</v>
      </c>
      <c r="M245" s="214">
        <v>0.96</v>
      </c>
      <c r="N245" s="215" t="s">
        <v>3652</v>
      </c>
      <c r="O245" s="209" t="s">
        <v>3653</v>
      </c>
      <c r="P245" s="208" t="s">
        <v>2725</v>
      </c>
      <c r="Q245" s="209" t="s">
        <v>54</v>
      </c>
      <c r="R245" s="209" t="s">
        <v>55</v>
      </c>
      <c r="S245" s="214">
        <v>0.96</v>
      </c>
      <c r="T245" s="216">
        <v>0</v>
      </c>
      <c r="U245" s="217">
        <v>0</v>
      </c>
      <c r="V245" s="216"/>
      <c r="W245" s="218">
        <v>0.96</v>
      </c>
      <c r="X245" s="216">
        <v>12.35</v>
      </c>
      <c r="Y245" s="219" t="s">
        <v>3654</v>
      </c>
      <c r="Z245" s="220" t="s">
        <v>3649</v>
      </c>
      <c r="AA245" s="209" t="s">
        <v>3655</v>
      </c>
      <c r="AB245" s="221"/>
      <c r="AC245" s="221"/>
      <c r="AD245" s="222">
        <v>2</v>
      </c>
      <c r="AE245" s="222">
        <v>2015</v>
      </c>
      <c r="AF245" s="222" t="s">
        <v>56</v>
      </c>
      <c r="AG245" s="215"/>
      <c r="AH245" s="223">
        <v>0</v>
      </c>
      <c r="AI245" s="217">
        <v>69.3</v>
      </c>
      <c r="AJ245" s="224"/>
      <c r="AK245" s="224"/>
      <c r="AL245" s="224"/>
      <c r="AM245" s="225"/>
      <c r="AN245" s="226"/>
      <c r="AO245" s="227"/>
      <c r="AP245" s="226">
        <v>9</v>
      </c>
      <c r="AQ245" s="228"/>
      <c r="AR245" s="229" t="s">
        <v>71</v>
      </c>
    </row>
    <row r="246" spans="1:44" ht="12.75" x14ac:dyDescent="0.2">
      <c r="A246" s="23" t="s">
        <v>44</v>
      </c>
      <c r="B246" s="23" t="s">
        <v>79</v>
      </c>
      <c r="C246" s="24" t="s">
        <v>80</v>
      </c>
      <c r="D246" s="24" t="s">
        <v>3656</v>
      </c>
      <c r="E246" s="25">
        <v>15847</v>
      </c>
      <c r="F246" s="99">
        <v>42058</v>
      </c>
      <c r="G246" s="26" t="s">
        <v>82</v>
      </c>
      <c r="H246" s="27">
        <v>57121202003</v>
      </c>
      <c r="I246" s="27">
        <v>109</v>
      </c>
      <c r="J246" s="28" t="s">
        <v>244</v>
      </c>
      <c r="K246" s="27">
        <v>1</v>
      </c>
      <c r="L246" s="28" t="s">
        <v>76</v>
      </c>
      <c r="M246" s="29">
        <v>181</v>
      </c>
      <c r="N246" s="30" t="s">
        <v>3657</v>
      </c>
      <c r="O246" s="24" t="s">
        <v>3658</v>
      </c>
      <c r="P246" s="23" t="s">
        <v>53</v>
      </c>
      <c r="Q246" s="24" t="s">
        <v>54</v>
      </c>
      <c r="R246" s="24" t="s">
        <v>55</v>
      </c>
      <c r="S246" s="29">
        <f t="shared" ref="S246:S263" si="39">K246*M246</f>
        <v>181</v>
      </c>
      <c r="T246" s="31" t="s">
        <v>3659</v>
      </c>
      <c r="U246" s="32">
        <f t="shared" ref="U246:U269" si="40">AI246*AH246/60</f>
        <v>207.9</v>
      </c>
      <c r="V246" s="31" t="s">
        <v>232</v>
      </c>
      <c r="W246" s="33">
        <f t="shared" ref="W246:W292" si="41">S246+U246</f>
        <v>388.9</v>
      </c>
      <c r="X246" s="31">
        <f>W246</f>
        <v>388.9</v>
      </c>
      <c r="Y246" s="34" t="s">
        <v>3660</v>
      </c>
      <c r="Z246" s="35">
        <v>42083</v>
      </c>
      <c r="AA246" s="24"/>
      <c r="AB246" s="36"/>
      <c r="AC246" s="36"/>
      <c r="AD246" s="37">
        <v>2</v>
      </c>
      <c r="AE246" s="37">
        <v>2015</v>
      </c>
      <c r="AF246" s="37" t="s">
        <v>56</v>
      </c>
      <c r="AG246" s="30"/>
      <c r="AH246" s="38">
        <v>180</v>
      </c>
      <c r="AI246" s="32">
        <v>69.3</v>
      </c>
      <c r="AJ246" s="39"/>
      <c r="AK246" s="39"/>
      <c r="AL246" s="39"/>
      <c r="AM246" s="48" t="s">
        <v>217</v>
      </c>
      <c r="AN246" s="42" t="s">
        <v>248</v>
      </c>
      <c r="AO246" s="43" t="s">
        <v>89</v>
      </c>
      <c r="AP246" s="42">
        <v>9</v>
      </c>
      <c r="AQ246" s="44"/>
      <c r="AR246" s="45" t="s">
        <v>59</v>
      </c>
    </row>
    <row r="247" spans="1:44" ht="12.75" x14ac:dyDescent="0.2">
      <c r="A247" s="23" t="s">
        <v>99</v>
      </c>
      <c r="B247" s="23" t="s">
        <v>124</v>
      </c>
      <c r="C247" s="24" t="s">
        <v>80</v>
      </c>
      <c r="D247" s="24" t="s">
        <v>3661</v>
      </c>
      <c r="E247" s="25">
        <v>19425</v>
      </c>
      <c r="F247" s="99">
        <v>42059</v>
      </c>
      <c r="G247" s="26" t="s">
        <v>199</v>
      </c>
      <c r="H247" s="27">
        <v>57126882051</v>
      </c>
      <c r="I247" s="27">
        <v>106</v>
      </c>
      <c r="J247" s="28" t="s">
        <v>108</v>
      </c>
      <c r="K247" s="27">
        <v>3</v>
      </c>
      <c r="L247" s="28" t="s">
        <v>76</v>
      </c>
      <c r="M247" s="29">
        <v>299.67</v>
      </c>
      <c r="N247" s="30" t="s">
        <v>200</v>
      </c>
      <c r="O247" s="24" t="s">
        <v>3662</v>
      </c>
      <c r="P247" s="23" t="s">
        <v>53</v>
      </c>
      <c r="Q247" s="24" t="s">
        <v>86</v>
      </c>
      <c r="R247" s="24"/>
      <c r="S247" s="29">
        <v>0</v>
      </c>
      <c r="T247" s="31">
        <v>0</v>
      </c>
      <c r="U247" s="32">
        <f t="shared" si="40"/>
        <v>207.9</v>
      </c>
      <c r="V247" s="31" t="s">
        <v>232</v>
      </c>
      <c r="W247" s="33">
        <f t="shared" si="41"/>
        <v>207.9</v>
      </c>
      <c r="X247" s="31">
        <v>207.9</v>
      </c>
      <c r="Y247" s="34" t="s">
        <v>3663</v>
      </c>
      <c r="Z247" s="35">
        <v>42067</v>
      </c>
      <c r="AA247" s="24"/>
      <c r="AB247" s="36"/>
      <c r="AC247" s="36"/>
      <c r="AD247" s="37">
        <v>2</v>
      </c>
      <c r="AE247" s="37">
        <v>2015</v>
      </c>
      <c r="AF247" s="37" t="s">
        <v>56</v>
      </c>
      <c r="AG247" s="30"/>
      <c r="AH247" s="38">
        <v>180</v>
      </c>
      <c r="AI247" s="32">
        <v>69.3</v>
      </c>
      <c r="AJ247" s="39"/>
      <c r="AK247" s="39"/>
      <c r="AL247" s="39"/>
      <c r="AM247" s="48"/>
      <c r="AN247" s="42" t="s">
        <v>205</v>
      </c>
      <c r="AO247" s="43" t="s">
        <v>89</v>
      </c>
      <c r="AP247" s="42">
        <v>9</v>
      </c>
      <c r="AQ247" s="44"/>
      <c r="AR247" s="45" t="s">
        <v>59</v>
      </c>
    </row>
    <row r="248" spans="1:44" ht="12.75" x14ac:dyDescent="0.2">
      <c r="A248" s="23" t="s">
        <v>44</v>
      </c>
      <c r="B248" s="23" t="s">
        <v>79</v>
      </c>
      <c r="C248" s="24" t="s">
        <v>80</v>
      </c>
      <c r="D248" s="24" t="s">
        <v>3664</v>
      </c>
      <c r="E248" s="25">
        <v>15847</v>
      </c>
      <c r="F248" s="99">
        <v>42059</v>
      </c>
      <c r="G248" s="26" t="s">
        <v>82</v>
      </c>
      <c r="H248" s="27">
        <v>57121202003</v>
      </c>
      <c r="I248" s="27">
        <v>121</v>
      </c>
      <c r="J248" s="28" t="s">
        <v>244</v>
      </c>
      <c r="K248" s="27">
        <v>1</v>
      </c>
      <c r="L248" s="28" t="s">
        <v>76</v>
      </c>
      <c r="M248" s="29">
        <v>181</v>
      </c>
      <c r="N248" s="30" t="s">
        <v>3657</v>
      </c>
      <c r="O248" s="24" t="s">
        <v>3665</v>
      </c>
      <c r="P248" s="23" t="s">
        <v>53</v>
      </c>
      <c r="Q248" s="24" t="s">
        <v>54</v>
      </c>
      <c r="R248" s="24" t="s">
        <v>55</v>
      </c>
      <c r="S248" s="29">
        <f t="shared" si="39"/>
        <v>181</v>
      </c>
      <c r="T248" s="31" t="s">
        <v>232</v>
      </c>
      <c r="U248" s="32">
        <f t="shared" si="40"/>
        <v>34.65</v>
      </c>
      <c r="V248" s="31" t="s">
        <v>203</v>
      </c>
      <c r="W248" s="33">
        <f t="shared" si="41"/>
        <v>215.65</v>
      </c>
      <c r="X248" s="31">
        <f>W248</f>
        <v>215.65</v>
      </c>
      <c r="Y248" s="34" t="s">
        <v>3660</v>
      </c>
      <c r="Z248" s="35">
        <v>42083</v>
      </c>
      <c r="AA248" s="24"/>
      <c r="AB248" s="36"/>
      <c r="AC248" s="36"/>
      <c r="AD248" s="37">
        <v>2</v>
      </c>
      <c r="AE248" s="37">
        <v>2015</v>
      </c>
      <c r="AF248" s="37" t="s">
        <v>56</v>
      </c>
      <c r="AG248" s="30"/>
      <c r="AH248" s="38">
        <v>30</v>
      </c>
      <c r="AI248" s="32">
        <v>69.3</v>
      </c>
      <c r="AJ248" s="39"/>
      <c r="AK248" s="39"/>
      <c r="AL248" s="39"/>
      <c r="AM248" s="48" t="s">
        <v>217</v>
      </c>
      <c r="AN248" s="42" t="s">
        <v>248</v>
      </c>
      <c r="AO248" s="43" t="s">
        <v>89</v>
      </c>
      <c r="AP248" s="42">
        <v>9</v>
      </c>
      <c r="AQ248" s="44"/>
      <c r="AR248" s="45" t="s">
        <v>59</v>
      </c>
    </row>
    <row r="249" spans="1:44" ht="12.75" x14ac:dyDescent="0.2">
      <c r="A249" s="23" t="s">
        <v>44</v>
      </c>
      <c r="B249" s="23" t="s">
        <v>124</v>
      </c>
      <c r="C249" s="24" t="s">
        <v>80</v>
      </c>
      <c r="D249" s="24" t="s">
        <v>206</v>
      </c>
      <c r="E249" s="25">
        <v>19425</v>
      </c>
      <c r="F249" s="99">
        <v>42061</v>
      </c>
      <c r="G249" s="26" t="s">
        <v>199</v>
      </c>
      <c r="H249" s="27">
        <v>57120034001</v>
      </c>
      <c r="I249" s="27">
        <v>106</v>
      </c>
      <c r="J249" s="28" t="s">
        <v>108</v>
      </c>
      <c r="K249" s="27">
        <v>1</v>
      </c>
      <c r="L249" s="28" t="s">
        <v>76</v>
      </c>
      <c r="M249" s="29">
        <v>141.38</v>
      </c>
      <c r="N249" s="30" t="s">
        <v>207</v>
      </c>
      <c r="O249" s="24" t="s">
        <v>208</v>
      </c>
      <c r="P249" s="23" t="s">
        <v>53</v>
      </c>
      <c r="Q249" s="24" t="s">
        <v>54</v>
      </c>
      <c r="R249" s="24" t="s">
        <v>55</v>
      </c>
      <c r="S249" s="29">
        <f t="shared" si="39"/>
        <v>141.38</v>
      </c>
      <c r="T249" s="31">
        <f>AG249</f>
        <v>0</v>
      </c>
      <c r="U249" s="32">
        <f t="shared" si="40"/>
        <v>103.95</v>
      </c>
      <c r="V249" s="31"/>
      <c r="W249" s="33">
        <f t="shared" si="41"/>
        <v>245.32999999999998</v>
      </c>
      <c r="X249" s="31">
        <v>0</v>
      </c>
      <c r="Y249" s="34"/>
      <c r="Z249" s="35"/>
      <c r="AA249" s="24"/>
      <c r="AB249" s="36"/>
      <c r="AC249" s="36"/>
      <c r="AD249" s="37">
        <v>2</v>
      </c>
      <c r="AE249" s="37">
        <v>2015</v>
      </c>
      <c r="AF249" s="37" t="s">
        <v>56</v>
      </c>
      <c r="AG249" s="30"/>
      <c r="AH249" s="38">
        <v>90</v>
      </c>
      <c r="AI249" s="32">
        <v>69.3</v>
      </c>
      <c r="AJ249" s="39"/>
      <c r="AK249" s="39"/>
      <c r="AL249" s="39"/>
      <c r="AM249" s="48"/>
      <c r="AN249" s="42" t="s">
        <v>205</v>
      </c>
      <c r="AO249" s="43" t="s">
        <v>89</v>
      </c>
      <c r="AP249" s="42">
        <v>9</v>
      </c>
      <c r="AQ249" s="44"/>
      <c r="AR249" s="45" t="s">
        <v>59</v>
      </c>
    </row>
    <row r="250" spans="1:44" ht="12.75" x14ac:dyDescent="0.2">
      <c r="A250" s="23" t="s">
        <v>209</v>
      </c>
      <c r="B250" s="23" t="s">
        <v>61</v>
      </c>
      <c r="C250" s="24" t="s">
        <v>210</v>
      </c>
      <c r="D250" s="69" t="s">
        <v>211</v>
      </c>
      <c r="E250" s="25">
        <v>3538</v>
      </c>
      <c r="F250" s="99">
        <v>42065</v>
      </c>
      <c r="G250" s="26" t="s">
        <v>212</v>
      </c>
      <c r="H250" s="70" t="s">
        <v>213</v>
      </c>
      <c r="I250" s="70">
        <v>106</v>
      </c>
      <c r="J250" s="28"/>
      <c r="K250" s="27">
        <v>0</v>
      </c>
      <c r="L250" s="28" t="s">
        <v>76</v>
      </c>
      <c r="M250" s="29">
        <v>683</v>
      </c>
      <c r="N250" s="30" t="s">
        <v>214</v>
      </c>
      <c r="O250" s="24" t="s">
        <v>215</v>
      </c>
      <c r="P250" s="23" t="s">
        <v>69</v>
      </c>
      <c r="Q250" s="24" t="s">
        <v>54</v>
      </c>
      <c r="R250" s="24" t="s">
        <v>55</v>
      </c>
      <c r="S250" s="29">
        <v>0</v>
      </c>
      <c r="T250" s="31">
        <f>AG250</f>
        <v>0</v>
      </c>
      <c r="U250" s="32">
        <v>0</v>
      </c>
      <c r="V250" s="31"/>
      <c r="W250" s="33">
        <f t="shared" si="41"/>
        <v>0</v>
      </c>
      <c r="X250" s="31">
        <v>0</v>
      </c>
      <c r="Y250" s="34"/>
      <c r="Z250" s="35"/>
      <c r="AA250" s="24" t="s">
        <v>216</v>
      </c>
      <c r="AB250" s="36"/>
      <c r="AC250" s="36"/>
      <c r="AD250" s="37">
        <v>3</v>
      </c>
      <c r="AE250" s="37">
        <v>2015</v>
      </c>
      <c r="AF250" s="37" t="s">
        <v>56</v>
      </c>
      <c r="AG250" s="30"/>
      <c r="AH250" s="38">
        <v>180</v>
      </c>
      <c r="AI250" s="32">
        <v>69.3</v>
      </c>
      <c r="AJ250" s="39"/>
      <c r="AK250" s="39"/>
      <c r="AL250" s="39"/>
      <c r="AM250" s="48" t="s">
        <v>217</v>
      </c>
      <c r="AN250" s="42" t="s">
        <v>218</v>
      </c>
      <c r="AO250" s="43" t="s">
        <v>89</v>
      </c>
      <c r="AP250" s="42">
        <v>10</v>
      </c>
      <c r="AQ250" s="44"/>
    </row>
    <row r="251" spans="1:44" ht="12.75" x14ac:dyDescent="0.2">
      <c r="A251" s="23" t="s">
        <v>99</v>
      </c>
      <c r="B251" s="23" t="s">
        <v>61</v>
      </c>
      <c r="C251" s="24" t="s">
        <v>92</v>
      </c>
      <c r="D251" s="24" t="s">
        <v>219</v>
      </c>
      <c r="E251" s="25">
        <v>22678</v>
      </c>
      <c r="F251" s="99">
        <v>42065</v>
      </c>
      <c r="G251" s="26" t="s">
        <v>101</v>
      </c>
      <c r="H251" s="27">
        <v>15111237020</v>
      </c>
      <c r="I251" s="27">
        <v>106</v>
      </c>
      <c r="J251" s="28" t="s">
        <v>220</v>
      </c>
      <c r="K251" s="27">
        <v>1</v>
      </c>
      <c r="L251" s="28" t="s">
        <v>76</v>
      </c>
      <c r="M251" s="29">
        <v>43.72</v>
      </c>
      <c r="N251" s="30" t="s">
        <v>221</v>
      </c>
      <c r="O251" s="24" t="s">
        <v>222</v>
      </c>
      <c r="P251" s="23" t="s">
        <v>223</v>
      </c>
      <c r="Q251" s="24" t="s">
        <v>54</v>
      </c>
      <c r="R251" s="24" t="s">
        <v>55</v>
      </c>
      <c r="S251" s="29">
        <f t="shared" si="39"/>
        <v>43.72</v>
      </c>
      <c r="T251" s="31" t="s">
        <v>224</v>
      </c>
      <c r="U251" s="32">
        <f t="shared" si="40"/>
        <v>51.975000000000001</v>
      </c>
      <c r="V251" s="31">
        <v>51975</v>
      </c>
      <c r="W251" s="33">
        <f t="shared" si="41"/>
        <v>95.694999999999993</v>
      </c>
      <c r="X251" s="31">
        <v>0</v>
      </c>
      <c r="Y251" s="34" t="s">
        <v>225</v>
      </c>
      <c r="Z251" s="35">
        <v>42214</v>
      </c>
      <c r="AA251" s="24"/>
      <c r="AB251" s="36"/>
      <c r="AC251" s="36"/>
      <c r="AD251" s="37">
        <v>3</v>
      </c>
      <c r="AE251" s="37">
        <v>2015</v>
      </c>
      <c r="AF251" s="37" t="s">
        <v>56</v>
      </c>
      <c r="AG251" s="30"/>
      <c r="AH251" s="38">
        <v>45</v>
      </c>
      <c r="AI251" s="32">
        <v>69.3</v>
      </c>
      <c r="AJ251" s="46"/>
      <c r="AK251" s="46"/>
      <c r="AL251" s="46"/>
      <c r="AM251" s="41"/>
      <c r="AN251" s="42"/>
      <c r="AO251" s="43"/>
      <c r="AP251" s="42">
        <v>10</v>
      </c>
      <c r="AQ251" s="44"/>
      <c r="AR251" s="45" t="s">
        <v>59</v>
      </c>
    </row>
    <row r="252" spans="1:44" ht="12.75" x14ac:dyDescent="0.2">
      <c r="A252" s="23" t="s">
        <v>91</v>
      </c>
      <c r="B252" s="23" t="s">
        <v>45</v>
      </c>
      <c r="C252" s="24" t="s">
        <v>184</v>
      </c>
      <c r="D252" s="24" t="s">
        <v>226</v>
      </c>
      <c r="E252" s="25">
        <v>20932</v>
      </c>
      <c r="F252" s="99">
        <v>42066</v>
      </c>
      <c r="G252" s="26" t="s">
        <v>186</v>
      </c>
      <c r="H252" s="27">
        <v>57341450010</v>
      </c>
      <c r="I252" s="27">
        <v>106</v>
      </c>
      <c r="J252" s="28" t="s">
        <v>187</v>
      </c>
      <c r="K252" s="27">
        <v>1</v>
      </c>
      <c r="L252" s="28" t="s">
        <v>76</v>
      </c>
      <c r="M252" s="29">
        <v>37.76</v>
      </c>
      <c r="N252" s="30" t="s">
        <v>188</v>
      </c>
      <c r="O252" s="24" t="s">
        <v>227</v>
      </c>
      <c r="P252" s="23" t="s">
        <v>53</v>
      </c>
      <c r="Q252" s="24" t="s">
        <v>54</v>
      </c>
      <c r="R252" s="24" t="s">
        <v>55</v>
      </c>
      <c r="S252" s="29">
        <f t="shared" si="39"/>
        <v>37.76</v>
      </c>
      <c r="T252" s="31">
        <f t="shared" ref="T252:T257" si="42">AG252</f>
        <v>0</v>
      </c>
      <c r="U252" s="32">
        <f t="shared" si="40"/>
        <v>34.65</v>
      </c>
      <c r="V252" s="31"/>
      <c r="W252" s="33">
        <f t="shared" si="41"/>
        <v>72.41</v>
      </c>
      <c r="X252" s="31">
        <v>0</v>
      </c>
      <c r="Y252" s="34"/>
      <c r="Z252" s="35"/>
      <c r="AA252" s="24"/>
      <c r="AB252" s="36"/>
      <c r="AC252" s="36"/>
      <c r="AD252" s="37">
        <v>3</v>
      </c>
      <c r="AE252" s="37">
        <v>2015</v>
      </c>
      <c r="AF252" s="37" t="s">
        <v>56</v>
      </c>
      <c r="AG252" s="30"/>
      <c r="AH252" s="38">
        <v>30</v>
      </c>
      <c r="AI252" s="32">
        <v>69.3</v>
      </c>
      <c r="AJ252" s="46"/>
      <c r="AK252" s="46"/>
      <c r="AL252" s="46"/>
      <c r="AM252" s="41"/>
      <c r="AN252" s="42"/>
      <c r="AO252" s="43"/>
      <c r="AP252" s="42">
        <v>10</v>
      </c>
      <c r="AQ252" s="44"/>
      <c r="AR252" s="45" t="s">
        <v>59</v>
      </c>
    </row>
    <row r="253" spans="1:44" ht="12.75" x14ac:dyDescent="0.2">
      <c r="A253" s="23" t="s">
        <v>99</v>
      </c>
      <c r="B253" s="23" t="s">
        <v>61</v>
      </c>
      <c r="C253" s="24" t="s">
        <v>92</v>
      </c>
      <c r="D253" s="24" t="s">
        <v>3666</v>
      </c>
      <c r="E253" s="25">
        <v>22678</v>
      </c>
      <c r="F253" s="99">
        <v>42066</v>
      </c>
      <c r="G253" s="26" t="s">
        <v>101</v>
      </c>
      <c r="H253" s="27">
        <v>15111210020</v>
      </c>
      <c r="I253" s="27">
        <v>999</v>
      </c>
      <c r="J253" s="28" t="s">
        <v>132</v>
      </c>
      <c r="K253" s="27">
        <v>1</v>
      </c>
      <c r="L253" s="28" t="s">
        <v>76</v>
      </c>
      <c r="M253" s="29">
        <v>180.69</v>
      </c>
      <c r="N253" s="30" t="s">
        <v>133</v>
      </c>
      <c r="O253" s="24" t="s">
        <v>3329</v>
      </c>
      <c r="P253" s="23">
        <v>4814</v>
      </c>
      <c r="Q253" s="24" t="s">
        <v>54</v>
      </c>
      <c r="R253" s="24" t="s">
        <v>55</v>
      </c>
      <c r="S253" s="29">
        <f t="shared" si="39"/>
        <v>180.69</v>
      </c>
      <c r="T253" s="31" t="s">
        <v>3667</v>
      </c>
      <c r="U253" s="32">
        <f t="shared" si="40"/>
        <v>34.65</v>
      </c>
      <c r="V253" s="31" t="s">
        <v>203</v>
      </c>
      <c r="W253" s="33">
        <f t="shared" si="41"/>
        <v>215.34</v>
      </c>
      <c r="X253" s="31">
        <v>265</v>
      </c>
      <c r="Y253" s="34" t="s">
        <v>3668</v>
      </c>
      <c r="Z253" s="35">
        <v>42212</v>
      </c>
      <c r="AA253" s="24"/>
      <c r="AB253" s="36"/>
      <c r="AC253" s="36"/>
      <c r="AD253" s="37">
        <v>3</v>
      </c>
      <c r="AE253" s="37">
        <v>2015</v>
      </c>
      <c r="AF253" s="37" t="s">
        <v>56</v>
      </c>
      <c r="AG253" s="30"/>
      <c r="AH253" s="38">
        <v>30</v>
      </c>
      <c r="AI253" s="32">
        <v>69.3</v>
      </c>
      <c r="AJ253" s="46"/>
      <c r="AK253" s="46"/>
      <c r="AL253" s="46"/>
      <c r="AM253" s="41"/>
      <c r="AN253" s="42"/>
      <c r="AO253" s="43"/>
      <c r="AP253" s="42">
        <v>10</v>
      </c>
      <c r="AQ253" s="44"/>
      <c r="AR253" s="45" t="s">
        <v>59</v>
      </c>
    </row>
    <row r="254" spans="1:44" ht="12.75" x14ac:dyDescent="0.2">
      <c r="A254" s="23" t="s">
        <v>44</v>
      </c>
      <c r="B254" s="23" t="s">
        <v>79</v>
      </c>
      <c r="C254" s="24" t="s">
        <v>80</v>
      </c>
      <c r="D254" s="24" t="s">
        <v>3669</v>
      </c>
      <c r="E254" s="25">
        <v>15847</v>
      </c>
      <c r="F254" s="99">
        <v>42066</v>
      </c>
      <c r="G254" s="26" t="s">
        <v>82</v>
      </c>
      <c r="H254" s="27">
        <v>57121243001</v>
      </c>
      <c r="I254" s="27">
        <v>103</v>
      </c>
      <c r="J254" s="28" t="s">
        <v>83</v>
      </c>
      <c r="K254" s="27">
        <v>1</v>
      </c>
      <c r="L254" s="28" t="s">
        <v>76</v>
      </c>
      <c r="M254" s="29">
        <v>102.55</v>
      </c>
      <c r="N254" s="30" t="s">
        <v>394</v>
      </c>
      <c r="O254" s="24" t="s">
        <v>3670</v>
      </c>
      <c r="P254" s="23" t="s">
        <v>53</v>
      </c>
      <c r="Q254" s="24" t="s">
        <v>54</v>
      </c>
      <c r="R254" s="24" t="s">
        <v>55</v>
      </c>
      <c r="S254" s="29">
        <f t="shared" si="39"/>
        <v>102.55</v>
      </c>
      <c r="T254" s="31">
        <f t="shared" si="42"/>
        <v>0</v>
      </c>
      <c r="U254" s="32">
        <f t="shared" si="40"/>
        <v>11.55</v>
      </c>
      <c r="V254" s="31"/>
      <c r="W254" s="33">
        <f t="shared" si="41"/>
        <v>114.1</v>
      </c>
      <c r="X254" s="31">
        <v>114.1</v>
      </c>
      <c r="Y254" s="34" t="s">
        <v>3671</v>
      </c>
      <c r="Z254" s="35">
        <v>42124</v>
      </c>
      <c r="AA254" s="24"/>
      <c r="AB254" s="36"/>
      <c r="AC254" s="36"/>
      <c r="AD254" s="37">
        <v>3</v>
      </c>
      <c r="AE254" s="37">
        <v>2015</v>
      </c>
      <c r="AF254" s="37" t="s">
        <v>56</v>
      </c>
      <c r="AG254" s="30"/>
      <c r="AH254" s="38">
        <v>10</v>
      </c>
      <c r="AI254" s="32">
        <v>69.3</v>
      </c>
      <c r="AJ254" s="39"/>
      <c r="AK254" s="39"/>
      <c r="AL254" s="39"/>
      <c r="AM254" s="48" t="s">
        <v>217</v>
      </c>
      <c r="AN254" s="42" t="s">
        <v>3672</v>
      </c>
      <c r="AO254" s="43" t="s">
        <v>89</v>
      </c>
      <c r="AP254" s="42">
        <v>10</v>
      </c>
      <c r="AQ254" s="44"/>
      <c r="AR254" s="45" t="s">
        <v>59</v>
      </c>
    </row>
    <row r="255" spans="1:44" ht="12.75" x14ac:dyDescent="0.2">
      <c r="A255" s="23" t="s">
        <v>44</v>
      </c>
      <c r="B255" s="23" t="s">
        <v>79</v>
      </c>
      <c r="C255" s="24" t="s">
        <v>80</v>
      </c>
      <c r="D255" s="24" t="s">
        <v>3673</v>
      </c>
      <c r="E255" s="25">
        <v>15847</v>
      </c>
      <c r="F255" s="99">
        <v>42066</v>
      </c>
      <c r="G255" s="26" t="s">
        <v>82</v>
      </c>
      <c r="H255" s="27">
        <v>57121242001</v>
      </c>
      <c r="I255" s="27">
        <v>103</v>
      </c>
      <c r="J255" s="28" t="s">
        <v>83</v>
      </c>
      <c r="K255" s="27">
        <v>2</v>
      </c>
      <c r="L255" s="28" t="s">
        <v>76</v>
      </c>
      <c r="M255" s="29">
        <v>103.06</v>
      </c>
      <c r="N255" s="30" t="s">
        <v>84</v>
      </c>
      <c r="O255" s="24" t="s">
        <v>3670</v>
      </c>
      <c r="P255" s="23" t="s">
        <v>53</v>
      </c>
      <c r="Q255" s="24" t="s">
        <v>54</v>
      </c>
      <c r="R255" s="24" t="s">
        <v>55</v>
      </c>
      <c r="S255" s="29">
        <f t="shared" si="39"/>
        <v>206.12</v>
      </c>
      <c r="T255" s="31">
        <f t="shared" si="42"/>
        <v>0</v>
      </c>
      <c r="U255" s="32">
        <f t="shared" si="40"/>
        <v>23.1</v>
      </c>
      <c r="V255" s="31"/>
      <c r="W255" s="33">
        <f t="shared" si="41"/>
        <v>229.22</v>
      </c>
      <c r="X255" s="31">
        <v>229.22</v>
      </c>
      <c r="Y255" s="34" t="s">
        <v>3674</v>
      </c>
      <c r="Z255" s="35">
        <v>42124</v>
      </c>
      <c r="AA255" s="24"/>
      <c r="AB255" s="36"/>
      <c r="AC255" s="36"/>
      <c r="AD255" s="37">
        <v>3</v>
      </c>
      <c r="AE255" s="37">
        <v>2015</v>
      </c>
      <c r="AF255" s="37" t="s">
        <v>56</v>
      </c>
      <c r="AG255" s="30"/>
      <c r="AH255" s="38">
        <v>20</v>
      </c>
      <c r="AI255" s="32">
        <v>69.3</v>
      </c>
      <c r="AJ255" s="39"/>
      <c r="AK255" s="39"/>
      <c r="AL255" s="39"/>
      <c r="AM255" s="48" t="s">
        <v>217</v>
      </c>
      <c r="AN255" s="42" t="s">
        <v>3672</v>
      </c>
      <c r="AO255" s="43" t="s">
        <v>89</v>
      </c>
      <c r="AP255" s="42">
        <v>10</v>
      </c>
      <c r="AQ255" s="44"/>
      <c r="AR255" s="45" t="s">
        <v>59</v>
      </c>
    </row>
    <row r="256" spans="1:44" ht="12.75" x14ac:dyDescent="0.2">
      <c r="A256" s="23" t="s">
        <v>44</v>
      </c>
      <c r="B256" s="23" t="s">
        <v>79</v>
      </c>
      <c r="C256" s="24" t="s">
        <v>80</v>
      </c>
      <c r="D256" s="24" t="s">
        <v>3675</v>
      </c>
      <c r="E256" s="25">
        <v>15847</v>
      </c>
      <c r="F256" s="99">
        <v>42066</v>
      </c>
      <c r="G256" s="26" t="s">
        <v>82</v>
      </c>
      <c r="H256" s="27">
        <v>57121244001</v>
      </c>
      <c r="I256" s="27">
        <v>103</v>
      </c>
      <c r="J256" s="28" t="s">
        <v>83</v>
      </c>
      <c r="K256" s="27">
        <v>1</v>
      </c>
      <c r="L256" s="28" t="s">
        <v>76</v>
      </c>
      <c r="M256" s="29">
        <v>101.25</v>
      </c>
      <c r="N256" s="30" t="s">
        <v>394</v>
      </c>
      <c r="O256" s="24" t="s">
        <v>3670</v>
      </c>
      <c r="P256" s="23" t="s">
        <v>53</v>
      </c>
      <c r="Q256" s="24" t="s">
        <v>54</v>
      </c>
      <c r="R256" s="24" t="s">
        <v>55</v>
      </c>
      <c r="S256" s="29">
        <f t="shared" si="39"/>
        <v>101.25</v>
      </c>
      <c r="T256" s="31">
        <f t="shared" si="42"/>
        <v>0</v>
      </c>
      <c r="U256" s="32">
        <f t="shared" si="40"/>
        <v>11.55</v>
      </c>
      <c r="V256" s="31"/>
      <c r="W256" s="33">
        <f t="shared" si="41"/>
        <v>112.8</v>
      </c>
      <c r="X256" s="31">
        <v>112.8</v>
      </c>
      <c r="Y256" s="34" t="s">
        <v>3676</v>
      </c>
      <c r="Z256" s="35">
        <v>42124</v>
      </c>
      <c r="AA256" s="24"/>
      <c r="AB256" s="36"/>
      <c r="AC256" s="36"/>
      <c r="AD256" s="37">
        <v>3</v>
      </c>
      <c r="AE256" s="37">
        <v>2015</v>
      </c>
      <c r="AF256" s="37" t="s">
        <v>56</v>
      </c>
      <c r="AG256" s="30"/>
      <c r="AH256" s="38">
        <v>10</v>
      </c>
      <c r="AI256" s="32">
        <v>69.3</v>
      </c>
      <c r="AJ256" s="39"/>
      <c r="AK256" s="39"/>
      <c r="AL256" s="39"/>
      <c r="AM256" s="48" t="s">
        <v>217</v>
      </c>
      <c r="AN256" s="42" t="s">
        <v>3672</v>
      </c>
      <c r="AO256" s="43" t="s">
        <v>89</v>
      </c>
      <c r="AP256" s="42">
        <v>10</v>
      </c>
      <c r="AQ256" s="44"/>
      <c r="AR256" s="45" t="s">
        <v>59</v>
      </c>
    </row>
    <row r="257" spans="1:45" ht="29.25" customHeight="1" x14ac:dyDescent="0.2">
      <c r="A257" s="23" t="s">
        <v>44</v>
      </c>
      <c r="B257" s="23" t="s">
        <v>79</v>
      </c>
      <c r="C257" s="24" t="s">
        <v>605</v>
      </c>
      <c r="D257" s="24" t="s">
        <v>3677</v>
      </c>
      <c r="E257" s="25">
        <v>20363</v>
      </c>
      <c r="F257" s="99">
        <v>42067</v>
      </c>
      <c r="G257" s="26" t="s">
        <v>715</v>
      </c>
      <c r="H257" s="27">
        <v>57163611010</v>
      </c>
      <c r="I257" s="27">
        <v>106</v>
      </c>
      <c r="J257" s="28" t="s">
        <v>609</v>
      </c>
      <c r="K257" s="27">
        <v>1</v>
      </c>
      <c r="L257" s="28" t="s">
        <v>76</v>
      </c>
      <c r="M257" s="29">
        <v>139.35</v>
      </c>
      <c r="N257" s="30" t="s">
        <v>3133</v>
      </c>
      <c r="O257" s="24" t="s">
        <v>741</v>
      </c>
      <c r="P257" s="23" t="s">
        <v>3678</v>
      </c>
      <c r="Q257" s="24" t="s">
        <v>54</v>
      </c>
      <c r="R257" s="24" t="s">
        <v>55</v>
      </c>
      <c r="S257" s="29">
        <f t="shared" si="39"/>
        <v>139.35</v>
      </c>
      <c r="T257" s="31">
        <f t="shared" si="42"/>
        <v>0</v>
      </c>
      <c r="U257" s="32">
        <f t="shared" si="40"/>
        <v>138.6</v>
      </c>
      <c r="V257" s="31"/>
      <c r="W257" s="33">
        <f t="shared" si="41"/>
        <v>277.95</v>
      </c>
      <c r="X257" s="31">
        <v>132.56</v>
      </c>
      <c r="Y257" s="34" t="s">
        <v>3679</v>
      </c>
      <c r="Z257" s="35">
        <v>42248</v>
      </c>
      <c r="AA257" s="24"/>
      <c r="AB257" s="36"/>
      <c r="AC257" s="36"/>
      <c r="AD257" s="37">
        <v>3</v>
      </c>
      <c r="AE257" s="37">
        <v>2015</v>
      </c>
      <c r="AF257" s="37" t="s">
        <v>56</v>
      </c>
      <c r="AG257" s="30"/>
      <c r="AH257" s="38">
        <v>120</v>
      </c>
      <c r="AI257" s="32">
        <v>69.3</v>
      </c>
      <c r="AJ257" s="40"/>
      <c r="AK257" s="40"/>
      <c r="AL257" s="40">
        <v>42074</v>
      </c>
      <c r="AM257" s="40" t="s">
        <v>241</v>
      </c>
      <c r="AN257" s="37" t="s">
        <v>3680</v>
      </c>
      <c r="AO257" s="43" t="s">
        <v>89</v>
      </c>
      <c r="AP257" s="42">
        <v>10</v>
      </c>
      <c r="AQ257" s="44"/>
      <c r="AR257" s="45" t="s">
        <v>59</v>
      </c>
    </row>
    <row r="258" spans="1:45" ht="12.75" x14ac:dyDescent="0.2">
      <c r="A258" s="23" t="s">
        <v>91</v>
      </c>
      <c r="B258" s="23" t="s">
        <v>124</v>
      </c>
      <c r="C258" s="24" t="s">
        <v>80</v>
      </c>
      <c r="D258" s="24" t="s">
        <v>228</v>
      </c>
      <c r="E258" s="25">
        <v>19425</v>
      </c>
      <c r="F258" s="99">
        <v>42068</v>
      </c>
      <c r="G258" s="26" t="s">
        <v>199</v>
      </c>
      <c r="H258" s="27">
        <v>57341560010</v>
      </c>
      <c r="I258" s="27">
        <v>106</v>
      </c>
      <c r="J258" s="28" t="s">
        <v>108</v>
      </c>
      <c r="K258" s="27">
        <v>1</v>
      </c>
      <c r="L258" s="28" t="s">
        <v>76</v>
      </c>
      <c r="M258" s="29">
        <v>257.75</v>
      </c>
      <c r="N258" s="30" t="s">
        <v>229</v>
      </c>
      <c r="O258" s="24" t="s">
        <v>230</v>
      </c>
      <c r="P258" s="23" t="s">
        <v>53</v>
      </c>
      <c r="Q258" s="24" t="s">
        <v>54</v>
      </c>
      <c r="R258" s="24" t="s">
        <v>55</v>
      </c>
      <c r="S258" s="29">
        <f t="shared" si="39"/>
        <v>257.75</v>
      </c>
      <c r="T258" s="31" t="s">
        <v>231</v>
      </c>
      <c r="U258" s="32">
        <f t="shared" si="40"/>
        <v>207.9</v>
      </c>
      <c r="V258" s="31" t="s">
        <v>232</v>
      </c>
      <c r="W258" s="33">
        <f t="shared" si="41"/>
        <v>465.65</v>
      </c>
      <c r="X258" s="31">
        <v>0</v>
      </c>
      <c r="Y258" s="34" t="s">
        <v>204</v>
      </c>
      <c r="Z258" s="35">
        <v>42163</v>
      </c>
      <c r="AA258" s="24"/>
      <c r="AB258" s="36"/>
      <c r="AC258" s="36"/>
      <c r="AD258" s="37">
        <v>3</v>
      </c>
      <c r="AE258" s="37">
        <v>2015</v>
      </c>
      <c r="AF258" s="37" t="s">
        <v>56</v>
      </c>
      <c r="AG258" s="30"/>
      <c r="AH258" s="38">
        <v>180</v>
      </c>
      <c r="AI258" s="32">
        <v>69.3</v>
      </c>
      <c r="AJ258" s="39"/>
      <c r="AK258" s="39"/>
      <c r="AL258" s="39"/>
      <c r="AM258" s="48"/>
      <c r="AN258" s="42" t="s">
        <v>205</v>
      </c>
      <c r="AO258" s="43" t="s">
        <v>89</v>
      </c>
      <c r="AP258" s="42">
        <v>10</v>
      </c>
      <c r="AQ258" s="44"/>
      <c r="AR258" s="45" t="s">
        <v>59</v>
      </c>
    </row>
    <row r="259" spans="1:45" ht="12.75" x14ac:dyDescent="0.2">
      <c r="A259" s="23" t="s">
        <v>44</v>
      </c>
      <c r="B259" s="23" t="s">
        <v>79</v>
      </c>
      <c r="C259" s="24" t="s">
        <v>233</v>
      </c>
      <c r="D259" s="24" t="s">
        <v>234</v>
      </c>
      <c r="E259" s="25">
        <v>1427</v>
      </c>
      <c r="F259" s="99">
        <v>42068</v>
      </c>
      <c r="G259" s="26" t="s">
        <v>235</v>
      </c>
      <c r="H259" s="27">
        <v>57128830001</v>
      </c>
      <c r="I259" s="27">
        <v>120</v>
      </c>
      <c r="J259" s="28" t="s">
        <v>236</v>
      </c>
      <c r="K259" s="27">
        <v>89</v>
      </c>
      <c r="L259" s="28" t="s">
        <v>76</v>
      </c>
      <c r="M259" s="29">
        <v>5.81</v>
      </c>
      <c r="N259" s="30" t="s">
        <v>237</v>
      </c>
      <c r="O259" s="24" t="s">
        <v>238</v>
      </c>
      <c r="P259" s="23" t="s">
        <v>239</v>
      </c>
      <c r="Q259" s="24" t="s">
        <v>240</v>
      </c>
      <c r="R259" s="24" t="s">
        <v>87</v>
      </c>
      <c r="S259" s="29">
        <v>0</v>
      </c>
      <c r="T259" s="31">
        <f>AG259</f>
        <v>0</v>
      </c>
      <c r="U259" s="32">
        <v>69.3</v>
      </c>
      <c r="V259" s="31"/>
      <c r="W259" s="33">
        <f t="shared" si="41"/>
        <v>69.3</v>
      </c>
      <c r="X259" s="31">
        <v>0</v>
      </c>
      <c r="Y259" s="34"/>
      <c r="Z259" s="35"/>
      <c r="AA259" s="24"/>
      <c r="AB259" s="36"/>
      <c r="AC259" s="36"/>
      <c r="AD259" s="37">
        <v>3</v>
      </c>
      <c r="AE259" s="37">
        <v>2015</v>
      </c>
      <c r="AF259" s="37" t="s">
        <v>56</v>
      </c>
      <c r="AG259" s="30"/>
      <c r="AH259" s="38">
        <v>60</v>
      </c>
      <c r="AI259" s="32">
        <v>69.3</v>
      </c>
      <c r="AJ259" s="40"/>
      <c r="AK259" s="40"/>
      <c r="AL259" s="40">
        <v>42074</v>
      </c>
      <c r="AM259" s="40" t="s">
        <v>241</v>
      </c>
      <c r="AN259" s="42" t="s">
        <v>242</v>
      </c>
      <c r="AO259" s="43" t="s">
        <v>89</v>
      </c>
      <c r="AP259" s="42">
        <v>10</v>
      </c>
      <c r="AQ259" s="44"/>
    </row>
    <row r="260" spans="1:45" ht="12.75" x14ac:dyDescent="0.2">
      <c r="A260" s="23" t="s">
        <v>99</v>
      </c>
      <c r="B260" s="23" t="s">
        <v>124</v>
      </c>
      <c r="C260" s="24" t="s">
        <v>46</v>
      </c>
      <c r="D260" s="24" t="s">
        <v>3681</v>
      </c>
      <c r="E260" s="25">
        <v>2390</v>
      </c>
      <c r="F260" s="99">
        <v>42068</v>
      </c>
      <c r="G260" s="26" t="s">
        <v>2277</v>
      </c>
      <c r="H260" s="27">
        <v>57126604010</v>
      </c>
      <c r="I260" s="27">
        <v>119</v>
      </c>
      <c r="J260" s="28" t="s">
        <v>49</v>
      </c>
      <c r="K260" s="27">
        <v>2</v>
      </c>
      <c r="L260" s="28" t="s">
        <v>76</v>
      </c>
      <c r="M260" s="29">
        <v>138.80000000000001</v>
      </c>
      <c r="N260" s="30" t="s">
        <v>3178</v>
      </c>
      <c r="O260" s="24" t="s">
        <v>3682</v>
      </c>
      <c r="P260" s="23" t="s">
        <v>53</v>
      </c>
      <c r="Q260" s="24" t="s">
        <v>54</v>
      </c>
      <c r="R260" s="24" t="s">
        <v>55</v>
      </c>
      <c r="S260" s="29">
        <f t="shared" si="39"/>
        <v>277.60000000000002</v>
      </c>
      <c r="T260" s="31" t="s">
        <v>3683</v>
      </c>
      <c r="U260" s="32">
        <f t="shared" si="40"/>
        <v>0</v>
      </c>
      <c r="V260" s="31"/>
      <c r="W260" s="33">
        <f t="shared" si="41"/>
        <v>277.60000000000002</v>
      </c>
      <c r="X260" s="31">
        <v>277.60000000000002</v>
      </c>
      <c r="Y260" s="230">
        <v>920017130</v>
      </c>
      <c r="Z260" s="35">
        <v>42064</v>
      </c>
      <c r="AA260" s="24"/>
      <c r="AB260" s="36"/>
      <c r="AC260" s="36"/>
      <c r="AD260" s="37">
        <v>3</v>
      </c>
      <c r="AE260" s="37">
        <v>2015</v>
      </c>
      <c r="AF260" s="37" t="s">
        <v>56</v>
      </c>
      <c r="AG260" s="30"/>
      <c r="AH260" s="38">
        <v>0</v>
      </c>
      <c r="AI260" s="32">
        <v>69.3</v>
      </c>
      <c r="AJ260" s="39"/>
      <c r="AK260" s="39"/>
      <c r="AL260" s="39"/>
      <c r="AM260" s="47" t="s">
        <v>247</v>
      </c>
      <c r="AN260" s="42"/>
      <c r="AO260" s="43" t="s">
        <v>89</v>
      </c>
      <c r="AP260" s="42">
        <v>10</v>
      </c>
      <c r="AQ260" s="44"/>
      <c r="AR260" s="45" t="s">
        <v>59</v>
      </c>
    </row>
    <row r="261" spans="1:45" ht="12.75" x14ac:dyDescent="0.2">
      <c r="A261" s="23" t="s">
        <v>44</v>
      </c>
      <c r="B261" s="23" t="s">
        <v>79</v>
      </c>
      <c r="C261" s="24" t="s">
        <v>80</v>
      </c>
      <c r="D261" s="24" t="s">
        <v>243</v>
      </c>
      <c r="E261" s="25">
        <v>15847</v>
      </c>
      <c r="F261" s="99">
        <v>42069</v>
      </c>
      <c r="G261" s="26" t="s">
        <v>82</v>
      </c>
      <c r="H261" s="27">
        <v>57121202002</v>
      </c>
      <c r="I261" s="27">
        <v>999</v>
      </c>
      <c r="J261" s="28" t="s">
        <v>244</v>
      </c>
      <c r="K261" s="27">
        <v>2</v>
      </c>
      <c r="L261" s="28" t="s">
        <v>76</v>
      </c>
      <c r="M261" s="29">
        <v>179.8</v>
      </c>
      <c r="N261" s="30" t="s">
        <v>245</v>
      </c>
      <c r="O261" s="24" t="s">
        <v>246</v>
      </c>
      <c r="P261" s="23" t="s">
        <v>53</v>
      </c>
      <c r="Q261" s="24" t="s">
        <v>54</v>
      </c>
      <c r="R261" s="24" t="s">
        <v>55</v>
      </c>
      <c r="S261" s="29">
        <f t="shared" si="39"/>
        <v>359.6</v>
      </c>
      <c r="T261" s="31">
        <f>AG261</f>
        <v>0</v>
      </c>
      <c r="U261" s="32">
        <f t="shared" si="40"/>
        <v>34.65</v>
      </c>
      <c r="V261" s="31"/>
      <c r="W261" s="33">
        <f t="shared" si="41"/>
        <v>394.25</v>
      </c>
      <c r="X261" s="31">
        <v>0</v>
      </c>
      <c r="Y261" s="34"/>
      <c r="Z261" s="35"/>
      <c r="AA261" s="24"/>
      <c r="AB261" s="36"/>
      <c r="AC261" s="36"/>
      <c r="AD261" s="37">
        <v>3</v>
      </c>
      <c r="AE261" s="37">
        <v>2015</v>
      </c>
      <c r="AF261" s="37" t="s">
        <v>56</v>
      </c>
      <c r="AG261" s="30"/>
      <c r="AH261" s="38">
        <v>30</v>
      </c>
      <c r="AI261" s="32">
        <v>69.3</v>
      </c>
      <c r="AJ261" s="39"/>
      <c r="AK261" s="39"/>
      <c r="AL261" s="39"/>
      <c r="AM261" s="48" t="s">
        <v>247</v>
      </c>
      <c r="AN261" s="42" t="s">
        <v>248</v>
      </c>
      <c r="AO261" s="43" t="s">
        <v>89</v>
      </c>
      <c r="AP261" s="42">
        <v>10</v>
      </c>
      <c r="AQ261" s="44"/>
      <c r="AR261" s="45" t="s">
        <v>59</v>
      </c>
      <c r="AS261" s="45" t="s">
        <v>249</v>
      </c>
    </row>
    <row r="262" spans="1:45" ht="12.75" x14ac:dyDescent="0.2">
      <c r="A262" s="23" t="s">
        <v>99</v>
      </c>
      <c r="B262" s="23" t="s">
        <v>124</v>
      </c>
      <c r="C262" s="24" t="s">
        <v>80</v>
      </c>
      <c r="D262" s="24" t="s">
        <v>3684</v>
      </c>
      <c r="E262" s="25">
        <v>19425</v>
      </c>
      <c r="F262" s="99">
        <v>42072</v>
      </c>
      <c r="G262" s="26" t="s">
        <v>199</v>
      </c>
      <c r="H262" s="27">
        <v>57120944152</v>
      </c>
      <c r="I262" s="27">
        <v>101</v>
      </c>
      <c r="J262" s="28" t="s">
        <v>108</v>
      </c>
      <c r="K262" s="27">
        <v>1</v>
      </c>
      <c r="L262" s="28" t="s">
        <v>76</v>
      </c>
      <c r="M262" s="29">
        <v>317.89999999999998</v>
      </c>
      <c r="N262" s="30" t="s">
        <v>200</v>
      </c>
      <c r="O262" s="24" t="s">
        <v>3685</v>
      </c>
      <c r="P262" s="23" t="s">
        <v>53</v>
      </c>
      <c r="Q262" s="24" t="s">
        <v>54</v>
      </c>
      <c r="R262" s="24" t="s">
        <v>55</v>
      </c>
      <c r="S262" s="29">
        <f t="shared" si="39"/>
        <v>317.89999999999998</v>
      </c>
      <c r="T262" s="31" t="s">
        <v>3686</v>
      </c>
      <c r="U262" s="32">
        <f t="shared" si="40"/>
        <v>277.2</v>
      </c>
      <c r="V262" s="31" t="s">
        <v>3687</v>
      </c>
      <c r="W262" s="33">
        <f t="shared" si="41"/>
        <v>595.09999999999991</v>
      </c>
      <c r="X262" s="31">
        <v>595.1</v>
      </c>
      <c r="Y262" s="34" t="s">
        <v>3688</v>
      </c>
      <c r="Z262" s="35">
        <v>42064</v>
      </c>
      <c r="AA262" s="24"/>
      <c r="AB262" s="36"/>
      <c r="AC262" s="36"/>
      <c r="AD262" s="37">
        <v>3</v>
      </c>
      <c r="AE262" s="37">
        <v>2015</v>
      </c>
      <c r="AF262" s="37" t="s">
        <v>56</v>
      </c>
      <c r="AG262" s="30"/>
      <c r="AH262" s="38">
        <v>240</v>
      </c>
      <c r="AI262" s="32">
        <v>69.3</v>
      </c>
      <c r="AJ262" s="39"/>
      <c r="AK262" s="39"/>
      <c r="AL262" s="39"/>
      <c r="AM262" s="48" t="s">
        <v>255</v>
      </c>
      <c r="AN262" s="42" t="s">
        <v>205</v>
      </c>
      <c r="AO262" s="43" t="s">
        <v>89</v>
      </c>
      <c r="AP262" s="42">
        <v>11</v>
      </c>
      <c r="AQ262" s="44"/>
      <c r="AR262" s="45" t="s">
        <v>59</v>
      </c>
    </row>
    <row r="263" spans="1:45" ht="12.75" x14ac:dyDescent="0.2">
      <c r="A263" s="23" t="s">
        <v>44</v>
      </c>
      <c r="B263" s="23" t="s">
        <v>124</v>
      </c>
      <c r="C263" s="24" t="s">
        <v>80</v>
      </c>
      <c r="D263" s="24" t="s">
        <v>3689</v>
      </c>
      <c r="E263" s="25">
        <v>19425</v>
      </c>
      <c r="F263" s="99">
        <v>42073</v>
      </c>
      <c r="G263" s="26" t="s">
        <v>199</v>
      </c>
      <c r="H263" s="27">
        <v>57341564010</v>
      </c>
      <c r="I263" s="27">
        <v>106</v>
      </c>
      <c r="J263" s="28" t="s">
        <v>108</v>
      </c>
      <c r="K263" s="27">
        <v>1</v>
      </c>
      <c r="L263" s="28" t="s">
        <v>76</v>
      </c>
      <c r="M263" s="29">
        <v>259.12</v>
      </c>
      <c r="N263" s="30" t="s">
        <v>3588</v>
      </c>
      <c r="O263" s="24" t="s">
        <v>3690</v>
      </c>
      <c r="P263" s="23" t="s">
        <v>53</v>
      </c>
      <c r="Q263" s="24" t="s">
        <v>54</v>
      </c>
      <c r="R263" s="24" t="s">
        <v>55</v>
      </c>
      <c r="S263" s="29">
        <f t="shared" si="39"/>
        <v>259.12</v>
      </c>
      <c r="T263" s="31" t="s">
        <v>3691</v>
      </c>
      <c r="U263" s="32">
        <f t="shared" si="40"/>
        <v>34.65</v>
      </c>
      <c r="V263" s="31" t="s">
        <v>203</v>
      </c>
      <c r="W263" s="33">
        <f t="shared" si="41"/>
        <v>293.77</v>
      </c>
      <c r="X263" s="31">
        <v>293.77</v>
      </c>
      <c r="Y263" s="34" t="s">
        <v>3692</v>
      </c>
      <c r="Z263" s="35">
        <v>42064</v>
      </c>
      <c r="AA263" s="24"/>
      <c r="AB263" s="36"/>
      <c r="AC263" s="36"/>
      <c r="AD263" s="37">
        <v>3</v>
      </c>
      <c r="AE263" s="37">
        <v>2015</v>
      </c>
      <c r="AF263" s="37" t="s">
        <v>56</v>
      </c>
      <c r="AG263" s="30"/>
      <c r="AH263" s="38">
        <v>30</v>
      </c>
      <c r="AI263" s="32">
        <v>69.3</v>
      </c>
      <c r="AJ263" s="39"/>
      <c r="AK263" s="39"/>
      <c r="AL263" s="39"/>
      <c r="AM263" s="48" t="s">
        <v>255</v>
      </c>
      <c r="AN263" s="42" t="s">
        <v>205</v>
      </c>
      <c r="AO263" s="43" t="s">
        <v>89</v>
      </c>
      <c r="AP263" s="42">
        <v>11</v>
      </c>
      <c r="AQ263" s="44"/>
      <c r="AR263" s="45" t="s">
        <v>59</v>
      </c>
    </row>
    <row r="264" spans="1:45" ht="12.75" x14ac:dyDescent="0.2">
      <c r="A264" s="23" t="s">
        <v>113</v>
      </c>
      <c r="B264" s="23" t="s">
        <v>79</v>
      </c>
      <c r="C264" s="24" t="s">
        <v>233</v>
      </c>
      <c r="D264" s="24" t="s">
        <v>250</v>
      </c>
      <c r="E264" s="25">
        <v>1081</v>
      </c>
      <c r="F264" s="99">
        <v>42073</v>
      </c>
      <c r="G264" s="26" t="s">
        <v>251</v>
      </c>
      <c r="H264" s="27">
        <v>57182992002</v>
      </c>
      <c r="I264" s="27">
        <v>102</v>
      </c>
      <c r="J264" s="28" t="s">
        <v>252</v>
      </c>
      <c r="K264" s="27">
        <v>1</v>
      </c>
      <c r="L264" s="28" t="s">
        <v>76</v>
      </c>
      <c r="M264" s="29">
        <v>75.06</v>
      </c>
      <c r="N264" s="30" t="s">
        <v>253</v>
      </c>
      <c r="O264" s="24" t="s">
        <v>254</v>
      </c>
      <c r="P264" s="23" t="s">
        <v>53</v>
      </c>
      <c r="Q264" s="24" t="s">
        <v>86</v>
      </c>
      <c r="R264" s="24" t="s">
        <v>87</v>
      </c>
      <c r="S264" s="29">
        <v>0</v>
      </c>
      <c r="T264" s="31">
        <f>AG264</f>
        <v>0</v>
      </c>
      <c r="U264" s="32">
        <f t="shared" si="40"/>
        <v>69.3</v>
      </c>
      <c r="V264" s="31"/>
      <c r="W264" s="33">
        <f t="shared" si="41"/>
        <v>69.3</v>
      </c>
      <c r="X264" s="31">
        <v>0</v>
      </c>
      <c r="Y264" s="34"/>
      <c r="Z264" s="35"/>
      <c r="AA264" s="24"/>
      <c r="AB264" s="36"/>
      <c r="AC264" s="36"/>
      <c r="AD264" s="37">
        <v>3</v>
      </c>
      <c r="AE264" s="37">
        <v>2015</v>
      </c>
      <c r="AF264" s="37" t="s">
        <v>56</v>
      </c>
      <c r="AG264" s="30"/>
      <c r="AH264" s="38">
        <v>60</v>
      </c>
      <c r="AI264" s="32">
        <v>69.3</v>
      </c>
      <c r="AJ264" s="39"/>
      <c r="AK264" s="39"/>
      <c r="AL264" s="39">
        <v>42073</v>
      </c>
      <c r="AM264" s="48" t="s">
        <v>255</v>
      </c>
      <c r="AN264" s="42" t="s">
        <v>256</v>
      </c>
      <c r="AO264" s="43" t="s">
        <v>89</v>
      </c>
      <c r="AP264" s="42">
        <v>11</v>
      </c>
      <c r="AQ264" s="44"/>
    </row>
    <row r="265" spans="1:45" ht="12.75" x14ac:dyDescent="0.2">
      <c r="A265" s="23" t="s">
        <v>99</v>
      </c>
      <c r="B265" s="23" t="s">
        <v>124</v>
      </c>
      <c r="C265" s="24" t="s">
        <v>46</v>
      </c>
      <c r="D265" s="24" t="s">
        <v>3693</v>
      </c>
      <c r="E265" s="25">
        <v>14159</v>
      </c>
      <c r="F265" s="99">
        <v>42073</v>
      </c>
      <c r="G265" s="26" t="s">
        <v>703</v>
      </c>
      <c r="H265" s="27">
        <v>45090595051</v>
      </c>
      <c r="I265" s="27">
        <v>119</v>
      </c>
      <c r="J265" s="28" t="s">
        <v>49</v>
      </c>
      <c r="K265" s="27">
        <v>1</v>
      </c>
      <c r="L265" s="28" t="s">
        <v>76</v>
      </c>
      <c r="M265" s="29">
        <v>80.16</v>
      </c>
      <c r="N265" s="30" t="s">
        <v>3694</v>
      </c>
      <c r="O265" s="24" t="s">
        <v>3695</v>
      </c>
      <c r="P265" s="23" t="s">
        <v>53</v>
      </c>
      <c r="Q265" s="24" t="s">
        <v>54</v>
      </c>
      <c r="R265" s="24" t="s">
        <v>55</v>
      </c>
      <c r="S265" s="29">
        <f>K265*M265</f>
        <v>80.16</v>
      </c>
      <c r="T265" s="31">
        <f>AG265</f>
        <v>0</v>
      </c>
      <c r="U265" s="32">
        <f t="shared" si="40"/>
        <v>0</v>
      </c>
      <c r="V265" s="31"/>
      <c r="W265" s="33">
        <f t="shared" si="41"/>
        <v>80.16</v>
      </c>
      <c r="X265" s="31">
        <v>79.11</v>
      </c>
      <c r="Y265" s="34" t="s">
        <v>3696</v>
      </c>
      <c r="Z265" s="35">
        <v>42064</v>
      </c>
      <c r="AA265" s="24"/>
      <c r="AB265" s="36"/>
      <c r="AC265" s="36"/>
      <c r="AD265" s="37">
        <v>3</v>
      </c>
      <c r="AE265" s="37">
        <v>2015</v>
      </c>
      <c r="AF265" s="37" t="s">
        <v>56</v>
      </c>
      <c r="AG265" s="30"/>
      <c r="AH265" s="38">
        <v>0</v>
      </c>
      <c r="AI265" s="32">
        <v>69.3</v>
      </c>
      <c r="AJ265" s="39"/>
      <c r="AK265" s="39"/>
      <c r="AL265" s="39">
        <v>42073</v>
      </c>
      <c r="AM265" s="47" t="s">
        <v>217</v>
      </c>
      <c r="AN265" s="42" t="s">
        <v>3697</v>
      </c>
      <c r="AO265" s="43" t="s">
        <v>89</v>
      </c>
      <c r="AP265" s="42">
        <v>11</v>
      </c>
      <c r="AQ265" s="44"/>
      <c r="AR265" s="45" t="s">
        <v>59</v>
      </c>
    </row>
    <row r="266" spans="1:45" ht="12.75" x14ac:dyDescent="0.2">
      <c r="A266" s="23" t="s">
        <v>113</v>
      </c>
      <c r="B266" s="23" t="s">
        <v>124</v>
      </c>
      <c r="C266" s="24" t="s">
        <v>80</v>
      </c>
      <c r="D266" s="24" t="s">
        <v>3698</v>
      </c>
      <c r="E266" s="25">
        <v>11118</v>
      </c>
      <c r="F266" s="99">
        <v>42073</v>
      </c>
      <c r="G266" s="26" t="s">
        <v>126</v>
      </c>
      <c r="H266" s="27">
        <v>57123287001</v>
      </c>
      <c r="I266" s="27">
        <v>106</v>
      </c>
      <c r="J266" s="28" t="s">
        <v>3699</v>
      </c>
      <c r="K266" s="27">
        <v>1</v>
      </c>
      <c r="L266" s="28" t="s">
        <v>76</v>
      </c>
      <c r="M266" s="29">
        <v>1755</v>
      </c>
      <c r="N266" s="30" t="s">
        <v>3700</v>
      </c>
      <c r="O266" s="24" t="s">
        <v>3701</v>
      </c>
      <c r="P266" s="23" t="s">
        <v>53</v>
      </c>
      <c r="Q266" s="24" t="s">
        <v>167</v>
      </c>
      <c r="R266" s="24" t="s">
        <v>87</v>
      </c>
      <c r="S266" s="29">
        <v>0</v>
      </c>
      <c r="T266" s="31">
        <v>0</v>
      </c>
      <c r="U266" s="32">
        <f t="shared" si="40"/>
        <v>207.9</v>
      </c>
      <c r="V266" s="31" t="s">
        <v>232</v>
      </c>
      <c r="W266" s="33">
        <f t="shared" si="41"/>
        <v>207.9</v>
      </c>
      <c r="X266" s="31">
        <v>207.9</v>
      </c>
      <c r="Y266" s="34" t="s">
        <v>3702</v>
      </c>
      <c r="Z266" s="35">
        <v>42074</v>
      </c>
      <c r="AA266" s="24"/>
      <c r="AB266" s="36"/>
      <c r="AC266" s="36"/>
      <c r="AD266" s="37">
        <v>3</v>
      </c>
      <c r="AE266" s="37">
        <v>2015</v>
      </c>
      <c r="AF266" s="37" t="s">
        <v>56</v>
      </c>
      <c r="AG266" s="29">
        <f>S266</f>
        <v>0</v>
      </c>
      <c r="AH266" s="38">
        <v>180</v>
      </c>
      <c r="AI266" s="32">
        <v>69.3</v>
      </c>
      <c r="AJ266" s="39"/>
      <c r="AK266" s="39"/>
      <c r="AL266" s="39">
        <v>42073</v>
      </c>
      <c r="AM266" s="47" t="s">
        <v>217</v>
      </c>
      <c r="AN266" s="42" t="s">
        <v>3495</v>
      </c>
      <c r="AO266" s="43" t="s">
        <v>89</v>
      </c>
      <c r="AP266" s="42">
        <v>11</v>
      </c>
      <c r="AQ266" s="44"/>
      <c r="AR266" s="45" t="s">
        <v>59</v>
      </c>
    </row>
    <row r="267" spans="1:45" ht="12.75" x14ac:dyDescent="0.2">
      <c r="A267" s="23" t="s">
        <v>466</v>
      </c>
      <c r="B267" s="23" t="s">
        <v>45</v>
      </c>
      <c r="C267" s="24" t="s">
        <v>467</v>
      </c>
      <c r="D267" s="24" t="s">
        <v>3703</v>
      </c>
      <c r="E267" s="25">
        <v>23259</v>
      </c>
      <c r="F267" s="99">
        <v>42074</v>
      </c>
      <c r="G267" s="26" t="s">
        <v>1269</v>
      </c>
      <c r="H267" s="27">
        <v>24010989003</v>
      </c>
      <c r="I267" s="27">
        <v>999</v>
      </c>
      <c r="J267" s="28" t="s">
        <v>470</v>
      </c>
      <c r="K267" s="27">
        <v>1</v>
      </c>
      <c r="L267" s="28" t="s">
        <v>66</v>
      </c>
      <c r="M267" s="29">
        <v>847.8</v>
      </c>
      <c r="N267" s="30" t="s">
        <v>3704</v>
      </c>
      <c r="O267" s="24" t="s">
        <v>3705</v>
      </c>
      <c r="P267" s="23" t="s">
        <v>69</v>
      </c>
      <c r="Q267" s="24" t="s">
        <v>54</v>
      </c>
      <c r="R267" s="24" t="s">
        <v>55</v>
      </c>
      <c r="S267" s="29">
        <f>K267*M267</f>
        <v>847.8</v>
      </c>
      <c r="T267" s="31" t="s">
        <v>3706</v>
      </c>
      <c r="U267" s="32">
        <f t="shared" si="40"/>
        <v>207.9</v>
      </c>
      <c r="V267" s="31" t="s">
        <v>3707</v>
      </c>
      <c r="W267" s="33">
        <f t="shared" si="41"/>
        <v>1055.7</v>
      </c>
      <c r="X267" s="31">
        <v>847.8</v>
      </c>
      <c r="Y267" s="34" t="s">
        <v>3708</v>
      </c>
      <c r="Z267" s="35">
        <v>42248</v>
      </c>
      <c r="AA267" s="24" t="s">
        <v>3709</v>
      </c>
      <c r="AB267" s="36"/>
      <c r="AC267" s="36"/>
      <c r="AD267" s="37">
        <v>3</v>
      </c>
      <c r="AE267" s="37">
        <v>2015</v>
      </c>
      <c r="AF267" s="37" t="s">
        <v>56</v>
      </c>
      <c r="AG267" s="30"/>
      <c r="AH267" s="38">
        <v>180</v>
      </c>
      <c r="AI267" s="32">
        <v>69.3</v>
      </c>
      <c r="AJ267" s="39"/>
      <c r="AK267" s="39"/>
      <c r="AL267" s="39"/>
      <c r="AM267" s="48"/>
      <c r="AN267" s="42" t="s">
        <v>3710</v>
      </c>
      <c r="AO267" s="43" t="s">
        <v>89</v>
      </c>
      <c r="AP267" s="42">
        <v>11</v>
      </c>
      <c r="AQ267" s="44"/>
      <c r="AR267" s="45" t="s">
        <v>71</v>
      </c>
    </row>
    <row r="268" spans="1:45" ht="12.75" x14ac:dyDescent="0.2">
      <c r="A268" s="23" t="s">
        <v>209</v>
      </c>
      <c r="B268" s="23" t="s">
        <v>61</v>
      </c>
      <c r="C268" s="24" t="s">
        <v>184</v>
      </c>
      <c r="D268" s="69" t="s">
        <v>257</v>
      </c>
      <c r="E268" s="25">
        <v>3538</v>
      </c>
      <c r="F268" s="99">
        <v>42075</v>
      </c>
      <c r="G268" s="26" t="s">
        <v>212</v>
      </c>
      <c r="H268" s="70" t="s">
        <v>258</v>
      </c>
      <c r="I268" s="70">
        <v>106</v>
      </c>
      <c r="J268" s="28"/>
      <c r="K268" s="27">
        <v>0</v>
      </c>
      <c r="L268" s="28" t="s">
        <v>76</v>
      </c>
      <c r="M268" s="29">
        <v>852</v>
      </c>
      <c r="N268" s="30" t="s">
        <v>259</v>
      </c>
      <c r="O268" s="24" t="s">
        <v>260</v>
      </c>
      <c r="P268" s="23" t="s">
        <v>69</v>
      </c>
      <c r="Q268" s="24" t="s">
        <v>54</v>
      </c>
      <c r="R268" s="24" t="s">
        <v>55</v>
      </c>
      <c r="S268" s="29">
        <v>0</v>
      </c>
      <c r="T268" s="31">
        <f>AG268</f>
        <v>0</v>
      </c>
      <c r="U268" s="32">
        <v>0</v>
      </c>
      <c r="V268" s="31"/>
      <c r="W268" s="33">
        <f t="shared" si="41"/>
        <v>0</v>
      </c>
      <c r="X268" s="31">
        <v>0</v>
      </c>
      <c r="Y268" s="34"/>
      <c r="Z268" s="35"/>
      <c r="AA268" s="24" t="s">
        <v>261</v>
      </c>
      <c r="AB268" s="36"/>
      <c r="AC268" s="36"/>
      <c r="AD268" s="37">
        <v>3</v>
      </c>
      <c r="AE268" s="37">
        <v>2015</v>
      </c>
      <c r="AF268" s="37" t="s">
        <v>56</v>
      </c>
      <c r="AG268" s="30"/>
      <c r="AH268" s="38">
        <v>120</v>
      </c>
      <c r="AI268" s="32">
        <v>69.3</v>
      </c>
      <c r="AJ268" s="40"/>
      <c r="AK268" s="40"/>
      <c r="AL268" s="40"/>
      <c r="AM268" s="47" t="s">
        <v>217</v>
      </c>
      <c r="AN268" s="42" t="s">
        <v>218</v>
      </c>
      <c r="AO268" s="43" t="s">
        <v>89</v>
      </c>
      <c r="AP268" s="42">
        <v>11</v>
      </c>
      <c r="AQ268" s="44"/>
    </row>
    <row r="269" spans="1:45" ht="12.75" x14ac:dyDescent="0.2">
      <c r="A269" s="23" t="s">
        <v>99</v>
      </c>
      <c r="B269" s="23" t="s">
        <v>124</v>
      </c>
      <c r="C269" s="24" t="s">
        <v>80</v>
      </c>
      <c r="D269" s="24" t="s">
        <v>3711</v>
      </c>
      <c r="E269" s="25">
        <v>19425</v>
      </c>
      <c r="F269" s="99">
        <v>42075</v>
      </c>
      <c r="G269" s="26" t="s">
        <v>199</v>
      </c>
      <c r="H269" s="27">
        <v>57126882052</v>
      </c>
      <c r="I269" s="27">
        <v>106</v>
      </c>
      <c r="J269" s="28" t="s">
        <v>108</v>
      </c>
      <c r="K269" s="27">
        <v>1</v>
      </c>
      <c r="L269" s="28" t="s">
        <v>76</v>
      </c>
      <c r="M269" s="29">
        <v>308.23</v>
      </c>
      <c r="N269" s="30" t="s">
        <v>200</v>
      </c>
      <c r="O269" s="24" t="s">
        <v>208</v>
      </c>
      <c r="P269" s="23" t="s">
        <v>53</v>
      </c>
      <c r="Q269" s="24" t="s">
        <v>86</v>
      </c>
      <c r="R269" s="24" t="s">
        <v>87</v>
      </c>
      <c r="S269" s="29">
        <v>0</v>
      </c>
      <c r="T269" s="31">
        <v>0</v>
      </c>
      <c r="U269" s="32">
        <f t="shared" si="40"/>
        <v>69.3</v>
      </c>
      <c r="V269" s="31" t="s">
        <v>350</v>
      </c>
      <c r="W269" s="33">
        <f t="shared" si="41"/>
        <v>69.3</v>
      </c>
      <c r="X269" s="31">
        <v>69.3</v>
      </c>
      <c r="Y269" s="34" t="s">
        <v>3712</v>
      </c>
      <c r="Z269" s="35">
        <v>42064</v>
      </c>
      <c r="AA269" s="24"/>
      <c r="AB269" s="36"/>
      <c r="AC269" s="36"/>
      <c r="AD269" s="37">
        <v>3</v>
      </c>
      <c r="AE269" s="37">
        <v>2015</v>
      </c>
      <c r="AF269" s="37" t="s">
        <v>56</v>
      </c>
      <c r="AG269" s="30"/>
      <c r="AH269" s="38">
        <v>60</v>
      </c>
      <c r="AI269" s="32">
        <v>69.3</v>
      </c>
      <c r="AJ269" s="39"/>
      <c r="AK269" s="39"/>
      <c r="AL269" s="39"/>
      <c r="AM269" s="48"/>
      <c r="AN269" s="42" t="s">
        <v>205</v>
      </c>
      <c r="AO269" s="43" t="s">
        <v>89</v>
      </c>
      <c r="AP269" s="42">
        <v>11</v>
      </c>
      <c r="AQ269" s="44"/>
      <c r="AR269" s="45" t="s">
        <v>59</v>
      </c>
    </row>
    <row r="270" spans="1:45" ht="12.75" x14ac:dyDescent="0.2">
      <c r="A270" s="23" t="s">
        <v>91</v>
      </c>
      <c r="B270" s="23" t="s">
        <v>124</v>
      </c>
      <c r="C270" s="24" t="s">
        <v>80</v>
      </c>
      <c r="D270" s="24" t="s">
        <v>3713</v>
      </c>
      <c r="E270" s="25">
        <v>19425</v>
      </c>
      <c r="F270" s="99">
        <v>42076</v>
      </c>
      <c r="G270" s="26" t="s">
        <v>199</v>
      </c>
      <c r="H270" s="27">
        <v>573415600100</v>
      </c>
      <c r="I270" s="27">
        <v>106</v>
      </c>
      <c r="J270" s="28" t="s">
        <v>108</v>
      </c>
      <c r="K270" s="27">
        <v>2</v>
      </c>
      <c r="L270" s="28" t="s">
        <v>76</v>
      </c>
      <c r="M270" s="29">
        <v>257.75</v>
      </c>
      <c r="N270" s="30" t="s">
        <v>229</v>
      </c>
      <c r="O270" s="24" t="s">
        <v>267</v>
      </c>
      <c r="P270" s="23" t="s">
        <v>53</v>
      </c>
      <c r="Q270" s="24" t="s">
        <v>54</v>
      </c>
      <c r="R270" s="24" t="s">
        <v>55</v>
      </c>
      <c r="S270" s="29">
        <f>K270*M270</f>
        <v>515.5</v>
      </c>
      <c r="T270" s="31" t="s">
        <v>3714</v>
      </c>
      <c r="U270" s="32">
        <f>AI270*AH270/60</f>
        <v>554.4</v>
      </c>
      <c r="V270" s="31" t="s">
        <v>3715</v>
      </c>
      <c r="W270" s="33">
        <f t="shared" si="41"/>
        <v>1069.9000000000001</v>
      </c>
      <c r="X270" s="31">
        <v>1069.9000000000001</v>
      </c>
      <c r="Y270" s="34" t="s">
        <v>3716</v>
      </c>
      <c r="Z270" s="35">
        <v>42064</v>
      </c>
      <c r="AA270" s="24"/>
      <c r="AB270" s="36"/>
      <c r="AC270" s="36"/>
      <c r="AD270" s="37">
        <v>3</v>
      </c>
      <c r="AE270" s="37">
        <v>2015</v>
      </c>
      <c r="AF270" s="37" t="s">
        <v>56</v>
      </c>
      <c r="AG270" s="30"/>
      <c r="AH270" s="38">
        <v>480</v>
      </c>
      <c r="AI270" s="32">
        <v>69.3</v>
      </c>
      <c r="AJ270" s="39"/>
      <c r="AK270" s="39"/>
      <c r="AL270" s="39"/>
      <c r="AM270" s="48"/>
      <c r="AN270" s="42" t="s">
        <v>205</v>
      </c>
      <c r="AO270" s="43" t="s">
        <v>89</v>
      </c>
      <c r="AP270" s="42">
        <v>11</v>
      </c>
      <c r="AQ270" s="44"/>
      <c r="AR270" s="45" t="s">
        <v>59</v>
      </c>
    </row>
    <row r="271" spans="1:45" ht="22.5" x14ac:dyDescent="0.2">
      <c r="A271" s="23" t="s">
        <v>466</v>
      </c>
      <c r="B271" s="23" t="s">
        <v>124</v>
      </c>
      <c r="C271" s="24" t="s">
        <v>46</v>
      </c>
      <c r="D271" s="24" t="s">
        <v>3717</v>
      </c>
      <c r="E271" s="25">
        <v>14159</v>
      </c>
      <c r="F271" s="99">
        <v>42079</v>
      </c>
      <c r="G271" s="26" t="s">
        <v>703</v>
      </c>
      <c r="H271" s="27">
        <v>45090957001</v>
      </c>
      <c r="I271" s="27">
        <v>999</v>
      </c>
      <c r="J271" s="28" t="s">
        <v>942</v>
      </c>
      <c r="K271" s="27">
        <v>10</v>
      </c>
      <c r="L271" s="28" t="s">
        <v>66</v>
      </c>
      <c r="M271" s="29">
        <v>44.9</v>
      </c>
      <c r="N271" s="30" t="s">
        <v>3718</v>
      </c>
      <c r="O271" s="24" t="s">
        <v>3719</v>
      </c>
      <c r="P271" s="23" t="s">
        <v>69</v>
      </c>
      <c r="Q271" s="24" t="s">
        <v>54</v>
      </c>
      <c r="R271" s="24" t="s">
        <v>55</v>
      </c>
      <c r="S271" s="29">
        <f>K271*M271</f>
        <v>449</v>
      </c>
      <c r="T271" s="31">
        <f>AG271</f>
        <v>0</v>
      </c>
      <c r="U271" s="32">
        <f>AI271*AH271/60</f>
        <v>69.3</v>
      </c>
      <c r="V271" s="31"/>
      <c r="W271" s="33">
        <f t="shared" si="41"/>
        <v>518.29999999999995</v>
      </c>
      <c r="X271" s="31">
        <v>518.29999999999995</v>
      </c>
      <c r="Y271" s="34" t="s">
        <v>3720</v>
      </c>
      <c r="Z271" s="35">
        <v>42064</v>
      </c>
      <c r="AA271" s="24" t="s">
        <v>3721</v>
      </c>
      <c r="AB271" s="36"/>
      <c r="AC271" s="36"/>
      <c r="AD271" s="37">
        <v>3</v>
      </c>
      <c r="AE271" s="37">
        <v>2015</v>
      </c>
      <c r="AF271" s="37" t="s">
        <v>56</v>
      </c>
      <c r="AG271" s="30"/>
      <c r="AH271" s="38">
        <v>60</v>
      </c>
      <c r="AI271" s="32">
        <v>69.3</v>
      </c>
      <c r="AJ271" s="39">
        <v>42079</v>
      </c>
      <c r="AK271" s="39"/>
      <c r="AL271" s="39"/>
      <c r="AM271" s="48"/>
      <c r="AN271" s="42"/>
      <c r="AO271" s="43" t="s">
        <v>89</v>
      </c>
      <c r="AP271" s="42">
        <v>12</v>
      </c>
      <c r="AQ271" s="44"/>
      <c r="AR271" s="45" t="s">
        <v>71</v>
      </c>
    </row>
    <row r="272" spans="1:45" ht="12.75" x14ac:dyDescent="0.2">
      <c r="A272" s="23" t="s">
        <v>91</v>
      </c>
      <c r="B272" s="23" t="s">
        <v>124</v>
      </c>
      <c r="C272" s="24" t="s">
        <v>80</v>
      </c>
      <c r="D272" s="24" t="s">
        <v>3722</v>
      </c>
      <c r="E272" s="25">
        <v>19425</v>
      </c>
      <c r="F272" s="99">
        <v>42079</v>
      </c>
      <c r="G272" s="26" t="s">
        <v>199</v>
      </c>
      <c r="H272" s="27">
        <v>57341560010</v>
      </c>
      <c r="I272" s="27">
        <v>106</v>
      </c>
      <c r="J272" s="28" t="s">
        <v>108</v>
      </c>
      <c r="K272" s="27">
        <v>2</v>
      </c>
      <c r="L272" s="28" t="s">
        <v>76</v>
      </c>
      <c r="M272" s="29">
        <v>257.75</v>
      </c>
      <c r="N272" s="30" t="s">
        <v>229</v>
      </c>
      <c r="O272" s="24" t="s">
        <v>3723</v>
      </c>
      <c r="P272" s="23" t="s">
        <v>53</v>
      </c>
      <c r="Q272" s="24" t="s">
        <v>54</v>
      </c>
      <c r="R272" s="24" t="s">
        <v>55</v>
      </c>
      <c r="S272" s="29">
        <f>K272*M272</f>
        <v>515.5</v>
      </c>
      <c r="T272" s="31" t="s">
        <v>3714</v>
      </c>
      <c r="U272" s="32">
        <f>AI272*AH272/60</f>
        <v>554.4</v>
      </c>
      <c r="V272" s="31" t="s">
        <v>3715</v>
      </c>
      <c r="W272" s="33">
        <f t="shared" si="41"/>
        <v>1069.9000000000001</v>
      </c>
      <c r="X272" s="31">
        <v>1069.9000000000001</v>
      </c>
      <c r="Y272" s="34" t="s">
        <v>3724</v>
      </c>
      <c r="Z272" s="35">
        <v>42064</v>
      </c>
      <c r="AA272" s="24"/>
      <c r="AB272" s="36"/>
      <c r="AC272" s="36"/>
      <c r="AD272" s="37">
        <v>3</v>
      </c>
      <c r="AE272" s="37">
        <v>2015</v>
      </c>
      <c r="AF272" s="37" t="s">
        <v>56</v>
      </c>
      <c r="AG272" s="30"/>
      <c r="AH272" s="38">
        <v>480</v>
      </c>
      <c r="AI272" s="32">
        <v>69.3</v>
      </c>
      <c r="AJ272" s="39"/>
      <c r="AK272" s="39"/>
      <c r="AL272" s="39"/>
      <c r="AM272" s="48"/>
      <c r="AN272" s="42" t="s">
        <v>205</v>
      </c>
      <c r="AO272" s="43" t="s">
        <v>89</v>
      </c>
      <c r="AP272" s="42">
        <v>12</v>
      </c>
      <c r="AQ272" s="44"/>
      <c r="AR272" s="45" t="s">
        <v>59</v>
      </c>
    </row>
    <row r="273" spans="1:44" ht="12.75" x14ac:dyDescent="0.2">
      <c r="A273" s="23" t="s">
        <v>99</v>
      </c>
      <c r="B273" s="23" t="s">
        <v>124</v>
      </c>
      <c r="C273" s="24" t="s">
        <v>80</v>
      </c>
      <c r="D273" s="24" t="s">
        <v>3725</v>
      </c>
      <c r="E273" s="25">
        <v>19425</v>
      </c>
      <c r="F273" s="99">
        <v>42080</v>
      </c>
      <c r="G273" s="26" t="s">
        <v>199</v>
      </c>
      <c r="H273" s="27">
        <v>57126889051</v>
      </c>
      <c r="I273" s="27">
        <v>106</v>
      </c>
      <c r="J273" s="28" t="s">
        <v>108</v>
      </c>
      <c r="K273" s="27">
        <v>1</v>
      </c>
      <c r="L273" s="28" t="s">
        <v>76</v>
      </c>
      <c r="M273" s="29">
        <v>306.14999999999998</v>
      </c>
      <c r="N273" s="30" t="s">
        <v>200</v>
      </c>
      <c r="O273" s="24" t="s">
        <v>3726</v>
      </c>
      <c r="P273" s="23" t="s">
        <v>53</v>
      </c>
      <c r="Q273" s="24" t="s">
        <v>86</v>
      </c>
      <c r="R273" s="24" t="s">
        <v>87</v>
      </c>
      <c r="S273" s="29">
        <v>0</v>
      </c>
      <c r="T273" s="31">
        <v>0</v>
      </c>
      <c r="U273" s="32">
        <v>69.3</v>
      </c>
      <c r="V273" s="31" t="s">
        <v>350</v>
      </c>
      <c r="W273" s="33">
        <f t="shared" si="41"/>
        <v>69.3</v>
      </c>
      <c r="X273" s="31">
        <v>69.3</v>
      </c>
      <c r="Y273" s="34" t="s">
        <v>3727</v>
      </c>
      <c r="Z273" s="35">
        <v>42064</v>
      </c>
      <c r="AA273" s="24"/>
      <c r="AB273" s="36"/>
      <c r="AC273" s="36"/>
      <c r="AD273" s="37">
        <v>3</v>
      </c>
      <c r="AE273" s="37">
        <v>2015</v>
      </c>
      <c r="AF273" s="37" t="s">
        <v>56</v>
      </c>
      <c r="AG273" s="30"/>
      <c r="AH273" s="38">
        <v>60</v>
      </c>
      <c r="AI273" s="32">
        <v>69.3</v>
      </c>
      <c r="AJ273" s="39"/>
      <c r="AK273" s="39"/>
      <c r="AL273" s="39"/>
      <c r="AM273" s="48"/>
      <c r="AN273" s="42" t="s">
        <v>205</v>
      </c>
      <c r="AO273" s="43" t="s">
        <v>89</v>
      </c>
      <c r="AP273" s="42">
        <v>12</v>
      </c>
      <c r="AQ273" s="44"/>
      <c r="AR273" s="45" t="s">
        <v>59</v>
      </c>
    </row>
    <row r="274" spans="1:44" ht="12.75" x14ac:dyDescent="0.2">
      <c r="A274" s="23" t="s">
        <v>99</v>
      </c>
      <c r="B274" s="23" t="s">
        <v>45</v>
      </c>
      <c r="C274" s="24" t="s">
        <v>46</v>
      </c>
      <c r="D274" s="24" t="s">
        <v>3728</v>
      </c>
      <c r="E274" s="25">
        <v>13635</v>
      </c>
      <c r="F274" s="99">
        <v>42081</v>
      </c>
      <c r="G274" s="26" t="s">
        <v>48</v>
      </c>
      <c r="H274" s="27">
        <v>45090424001</v>
      </c>
      <c r="I274" s="27">
        <v>999</v>
      </c>
      <c r="J274" s="28" t="s">
        <v>3729</v>
      </c>
      <c r="K274" s="27">
        <v>247</v>
      </c>
      <c r="L274" s="28" t="s">
        <v>76</v>
      </c>
      <c r="M274" s="29">
        <v>5.0999999999999996</v>
      </c>
      <c r="N274" s="30" t="s">
        <v>3730</v>
      </c>
      <c r="O274" s="24" t="s">
        <v>3731</v>
      </c>
      <c r="P274" s="23">
        <v>3121409</v>
      </c>
      <c r="Q274" s="24" t="s">
        <v>54</v>
      </c>
      <c r="R274" s="24" t="s">
        <v>55</v>
      </c>
      <c r="S274" s="29">
        <f>K274*M274</f>
        <v>1259.6999999999998</v>
      </c>
      <c r="T274" s="31" t="s">
        <v>3732</v>
      </c>
      <c r="U274" s="32">
        <f t="shared" ref="U274:U279" si="43">AI274*AH274/60</f>
        <v>34.65</v>
      </c>
      <c r="V274" s="31" t="s">
        <v>203</v>
      </c>
      <c r="W274" s="33">
        <f t="shared" si="41"/>
        <v>1294.3499999999999</v>
      </c>
      <c r="X274" s="31">
        <v>1294.3499999999999</v>
      </c>
      <c r="Y274" s="34" t="s">
        <v>3733</v>
      </c>
      <c r="Z274" s="35">
        <v>42129</v>
      </c>
      <c r="AA274" s="24"/>
      <c r="AB274" s="36"/>
      <c r="AC274" s="36"/>
      <c r="AD274" s="37">
        <v>3</v>
      </c>
      <c r="AE274" s="37">
        <v>2015</v>
      </c>
      <c r="AF274" s="37" t="s">
        <v>56</v>
      </c>
      <c r="AG274" s="30"/>
      <c r="AH274" s="38">
        <v>30</v>
      </c>
      <c r="AI274" s="32">
        <v>69.3</v>
      </c>
      <c r="AJ274" s="40"/>
      <c r="AK274" s="40"/>
      <c r="AL274" s="40"/>
      <c r="AM274" s="41"/>
      <c r="AN274" s="42" t="s">
        <v>57</v>
      </c>
      <c r="AO274" s="43" t="s">
        <v>58</v>
      </c>
      <c r="AP274" s="42">
        <v>12</v>
      </c>
      <c r="AQ274" s="44"/>
      <c r="AR274" s="45" t="s">
        <v>59</v>
      </c>
    </row>
    <row r="275" spans="1:44" ht="12.75" x14ac:dyDescent="0.2">
      <c r="A275" s="23" t="s">
        <v>466</v>
      </c>
      <c r="B275" s="23" t="s">
        <v>124</v>
      </c>
      <c r="C275" s="24" t="s">
        <v>389</v>
      </c>
      <c r="D275" s="24" t="s">
        <v>3734</v>
      </c>
      <c r="E275" s="25">
        <v>21483</v>
      </c>
      <c r="F275" s="99">
        <v>42082</v>
      </c>
      <c r="G275" s="26" t="s">
        <v>418</v>
      </c>
      <c r="H275" s="27">
        <v>555501670001</v>
      </c>
      <c r="I275" s="27">
        <v>999</v>
      </c>
      <c r="J275" s="28">
        <v>997</v>
      </c>
      <c r="K275" s="27">
        <v>4</v>
      </c>
      <c r="L275" s="28" t="s">
        <v>76</v>
      </c>
      <c r="M275" s="29">
        <v>314</v>
      </c>
      <c r="N275" s="30" t="s">
        <v>3735</v>
      </c>
      <c r="O275" s="24" t="s">
        <v>3736</v>
      </c>
      <c r="P275" s="23" t="s">
        <v>69</v>
      </c>
      <c r="Q275" s="24" t="s">
        <v>54</v>
      </c>
      <c r="R275" s="24" t="s">
        <v>55</v>
      </c>
      <c r="S275" s="29">
        <f>K275*M275</f>
        <v>1256</v>
      </c>
      <c r="T275" s="31">
        <v>1256</v>
      </c>
      <c r="U275" s="32">
        <f t="shared" si="43"/>
        <v>69.3</v>
      </c>
      <c r="V275" s="31"/>
      <c r="W275" s="33">
        <f t="shared" si="41"/>
        <v>1325.3</v>
      </c>
      <c r="X275" s="31">
        <v>1256</v>
      </c>
      <c r="Y275" s="34" t="s">
        <v>3737</v>
      </c>
      <c r="Z275" s="35">
        <v>42104</v>
      </c>
      <c r="AA275" s="24"/>
      <c r="AB275" s="36"/>
      <c r="AC275" s="36"/>
      <c r="AD275" s="37">
        <v>3</v>
      </c>
      <c r="AE275" s="37">
        <v>2015</v>
      </c>
      <c r="AF275" s="37" t="s">
        <v>56</v>
      </c>
      <c r="AG275" s="30"/>
      <c r="AH275" s="38">
        <v>60</v>
      </c>
      <c r="AI275" s="32">
        <v>69.3</v>
      </c>
      <c r="AJ275" s="39"/>
      <c r="AK275" s="39"/>
      <c r="AL275" s="39"/>
      <c r="AM275" s="48"/>
      <c r="AN275" s="42" t="s">
        <v>3738</v>
      </c>
      <c r="AO275" s="43" t="s">
        <v>89</v>
      </c>
      <c r="AP275" s="42">
        <v>12</v>
      </c>
      <c r="AQ275" s="44"/>
      <c r="AR275" s="45" t="s">
        <v>71</v>
      </c>
    </row>
    <row r="276" spans="1:44" ht="12.75" x14ac:dyDescent="0.2">
      <c r="A276" s="23" t="s">
        <v>99</v>
      </c>
      <c r="B276" s="23" t="s">
        <v>61</v>
      </c>
      <c r="C276" s="24" t="s">
        <v>80</v>
      </c>
      <c r="D276" s="24" t="s">
        <v>262</v>
      </c>
      <c r="E276" s="25">
        <v>21516</v>
      </c>
      <c r="F276" s="99">
        <v>42087</v>
      </c>
      <c r="G276" s="26" t="s">
        <v>163</v>
      </c>
      <c r="H276" s="27">
        <v>57314373001</v>
      </c>
      <c r="I276" s="27">
        <v>121</v>
      </c>
      <c r="J276" s="28" t="s">
        <v>244</v>
      </c>
      <c r="K276" s="27">
        <v>1</v>
      </c>
      <c r="L276" s="28" t="s">
        <v>76</v>
      </c>
      <c r="M276" s="29">
        <v>33.76</v>
      </c>
      <c r="N276" s="30" t="s">
        <v>263</v>
      </c>
      <c r="O276" s="24" t="s">
        <v>264</v>
      </c>
      <c r="P276" s="23" t="s">
        <v>53</v>
      </c>
      <c r="Q276" s="24" t="s">
        <v>54</v>
      </c>
      <c r="R276" s="24" t="s">
        <v>55</v>
      </c>
      <c r="S276" s="29">
        <v>0</v>
      </c>
      <c r="T276" s="31">
        <f>AG276</f>
        <v>0</v>
      </c>
      <c r="U276" s="32">
        <f t="shared" si="43"/>
        <v>0</v>
      </c>
      <c r="V276" s="31"/>
      <c r="W276" s="33">
        <f t="shared" si="41"/>
        <v>0</v>
      </c>
      <c r="X276" s="31">
        <v>0</v>
      </c>
      <c r="Y276" s="34"/>
      <c r="Z276" s="35"/>
      <c r="AA276" s="24"/>
      <c r="AB276" s="36"/>
      <c r="AC276" s="36"/>
      <c r="AD276" s="37">
        <v>3</v>
      </c>
      <c r="AE276" s="37">
        <v>2015</v>
      </c>
      <c r="AF276" s="37" t="s">
        <v>56</v>
      </c>
      <c r="AG276" s="30"/>
      <c r="AH276" s="38">
        <v>0</v>
      </c>
      <c r="AI276" s="32">
        <v>69.3</v>
      </c>
      <c r="AJ276" s="40"/>
      <c r="AK276" s="40">
        <v>42090</v>
      </c>
      <c r="AL276" s="40"/>
      <c r="AM276" s="47" t="s">
        <v>241</v>
      </c>
      <c r="AN276" s="42" t="s">
        <v>265</v>
      </c>
      <c r="AO276" s="43" t="s">
        <v>89</v>
      </c>
      <c r="AP276" s="42">
        <v>13</v>
      </c>
      <c r="AQ276" s="44"/>
      <c r="AR276" s="45" t="s">
        <v>59</v>
      </c>
    </row>
    <row r="277" spans="1:44" ht="12.75" x14ac:dyDescent="0.2">
      <c r="A277" s="23" t="s">
        <v>99</v>
      </c>
      <c r="B277" s="23" t="s">
        <v>124</v>
      </c>
      <c r="C277" s="24" t="s">
        <v>80</v>
      </c>
      <c r="D277" s="24" t="s">
        <v>266</v>
      </c>
      <c r="E277" s="25">
        <v>19425</v>
      </c>
      <c r="F277" s="99">
        <v>42087</v>
      </c>
      <c r="G277" s="26" t="s">
        <v>199</v>
      </c>
      <c r="H277" s="27">
        <v>57126889052</v>
      </c>
      <c r="I277" s="27">
        <v>106</v>
      </c>
      <c r="J277" s="28" t="s">
        <v>108</v>
      </c>
      <c r="K277" s="27">
        <v>3</v>
      </c>
      <c r="L277" s="28" t="s">
        <v>76</v>
      </c>
      <c r="M277" s="29">
        <v>301.88</v>
      </c>
      <c r="N277" s="30" t="s">
        <v>200</v>
      </c>
      <c r="O277" s="24" t="s">
        <v>267</v>
      </c>
      <c r="P277" s="23" t="s">
        <v>268</v>
      </c>
      <c r="Q277" s="24" t="s">
        <v>86</v>
      </c>
      <c r="R277" s="24" t="s">
        <v>87</v>
      </c>
      <c r="S277" s="29">
        <v>0</v>
      </c>
      <c r="T277" s="31">
        <v>0</v>
      </c>
      <c r="U277" s="32">
        <f t="shared" si="43"/>
        <v>103.95</v>
      </c>
      <c r="V277" s="31" t="s">
        <v>269</v>
      </c>
      <c r="W277" s="33">
        <f t="shared" si="41"/>
        <v>103.95</v>
      </c>
      <c r="X277" s="31">
        <v>0</v>
      </c>
      <c r="Y277" s="34" t="s">
        <v>270</v>
      </c>
      <c r="Z277" s="35">
        <v>42163</v>
      </c>
      <c r="AA277" s="24"/>
      <c r="AB277" s="36"/>
      <c r="AC277" s="36"/>
      <c r="AD277" s="37">
        <v>3</v>
      </c>
      <c r="AE277" s="37">
        <v>2015</v>
      </c>
      <c r="AF277" s="37" t="s">
        <v>56</v>
      </c>
      <c r="AG277" s="30"/>
      <c r="AH277" s="38">
        <v>90</v>
      </c>
      <c r="AI277" s="32">
        <v>69.3</v>
      </c>
      <c r="AJ277" s="39"/>
      <c r="AK277" s="39"/>
      <c r="AL277" s="39"/>
      <c r="AM277" s="48" t="s">
        <v>217</v>
      </c>
      <c r="AN277" s="42" t="s">
        <v>205</v>
      </c>
      <c r="AO277" s="43" t="s">
        <v>89</v>
      </c>
      <c r="AP277" s="42">
        <v>13</v>
      </c>
      <c r="AQ277" s="44"/>
      <c r="AR277" s="45" t="s">
        <v>59</v>
      </c>
    </row>
    <row r="278" spans="1:44" ht="12.75" x14ac:dyDescent="0.2">
      <c r="A278" s="23" t="s">
        <v>99</v>
      </c>
      <c r="B278" s="23" t="s">
        <v>61</v>
      </c>
      <c r="C278" s="24" t="s">
        <v>184</v>
      </c>
      <c r="D278" s="24" t="s">
        <v>271</v>
      </c>
      <c r="E278" s="25">
        <v>6763</v>
      </c>
      <c r="F278" s="99">
        <v>42087</v>
      </c>
      <c r="G278" s="26" t="s">
        <v>272</v>
      </c>
      <c r="H278" s="27">
        <v>24031274020</v>
      </c>
      <c r="I278" s="27">
        <v>999</v>
      </c>
      <c r="J278" s="28">
        <v>76</v>
      </c>
      <c r="K278" s="27">
        <v>2</v>
      </c>
      <c r="L278" s="28" t="s">
        <v>76</v>
      </c>
      <c r="M278" s="29">
        <v>71.319999999999993</v>
      </c>
      <c r="N278" s="30" t="s">
        <v>273</v>
      </c>
      <c r="O278" s="24" t="s">
        <v>274</v>
      </c>
      <c r="P278" s="23" t="s">
        <v>275</v>
      </c>
      <c r="Q278" s="24" t="s">
        <v>54</v>
      </c>
      <c r="R278" s="24" t="s">
        <v>55</v>
      </c>
      <c r="S278" s="29">
        <f>K278*M278</f>
        <v>142.63999999999999</v>
      </c>
      <c r="T278" s="31">
        <f>AG278</f>
        <v>0</v>
      </c>
      <c r="U278" s="32">
        <f t="shared" si="43"/>
        <v>34.65</v>
      </c>
      <c r="V278" s="31"/>
      <c r="W278" s="33">
        <f t="shared" si="41"/>
        <v>177.29</v>
      </c>
      <c r="X278" s="31">
        <v>0</v>
      </c>
      <c r="Y278" s="34"/>
      <c r="Z278" s="35"/>
      <c r="AA278" s="24"/>
      <c r="AB278" s="36"/>
      <c r="AC278" s="36"/>
      <c r="AD278" s="37">
        <v>3</v>
      </c>
      <c r="AE278" s="37">
        <v>2015</v>
      </c>
      <c r="AF278" s="37" t="s">
        <v>56</v>
      </c>
      <c r="AG278" s="30"/>
      <c r="AH278" s="38">
        <v>30</v>
      </c>
      <c r="AI278" s="32">
        <v>69.3</v>
      </c>
      <c r="AJ278" s="46"/>
      <c r="AK278" s="46"/>
      <c r="AL278" s="46"/>
      <c r="AM278" s="41"/>
      <c r="AN278" s="42"/>
      <c r="AO278" s="43"/>
      <c r="AP278" s="42">
        <v>13</v>
      </c>
      <c r="AQ278" s="44"/>
      <c r="AR278" s="45" t="s">
        <v>59</v>
      </c>
    </row>
    <row r="279" spans="1:44" ht="12.75" x14ac:dyDescent="0.2">
      <c r="A279" s="23" t="s">
        <v>105</v>
      </c>
      <c r="B279" s="23" t="s">
        <v>124</v>
      </c>
      <c r="C279" s="24" t="s">
        <v>80</v>
      </c>
      <c r="D279" s="24" t="s">
        <v>3739</v>
      </c>
      <c r="E279" s="25">
        <v>19425</v>
      </c>
      <c r="F279" s="99">
        <v>42088</v>
      </c>
      <c r="G279" s="26" t="s">
        <v>199</v>
      </c>
      <c r="H279" s="27">
        <v>57126889051</v>
      </c>
      <c r="I279" s="27">
        <v>106</v>
      </c>
      <c r="J279" s="28" t="s">
        <v>108</v>
      </c>
      <c r="K279" s="27">
        <v>1</v>
      </c>
      <c r="L279" s="28" t="s">
        <v>76</v>
      </c>
      <c r="M279" s="29">
        <v>306.14999999999998</v>
      </c>
      <c r="N279" s="30" t="s">
        <v>200</v>
      </c>
      <c r="O279" s="24" t="s">
        <v>3740</v>
      </c>
      <c r="P279" s="23" t="s">
        <v>3741</v>
      </c>
      <c r="Q279" s="24" t="s">
        <v>54</v>
      </c>
      <c r="R279" s="24" t="s">
        <v>55</v>
      </c>
      <c r="S279" s="29">
        <v>0</v>
      </c>
      <c r="T279" s="31">
        <v>0</v>
      </c>
      <c r="U279" s="32">
        <f t="shared" si="43"/>
        <v>34.65</v>
      </c>
      <c r="V279" s="31" t="s">
        <v>203</v>
      </c>
      <c r="W279" s="33">
        <f t="shared" si="41"/>
        <v>34.65</v>
      </c>
      <c r="X279" s="31">
        <v>34.65</v>
      </c>
      <c r="Y279" s="34" t="s">
        <v>3742</v>
      </c>
      <c r="Z279" s="35">
        <v>42090</v>
      </c>
      <c r="AA279" s="24"/>
      <c r="AB279" s="36"/>
      <c r="AC279" s="36"/>
      <c r="AD279" s="37">
        <v>3</v>
      </c>
      <c r="AE279" s="37">
        <v>2015</v>
      </c>
      <c r="AF279" s="37" t="s">
        <v>56</v>
      </c>
      <c r="AG279" s="30"/>
      <c r="AH279" s="38">
        <v>30</v>
      </c>
      <c r="AI279" s="32">
        <v>69.3</v>
      </c>
      <c r="AJ279" s="39"/>
      <c r="AK279" s="39"/>
      <c r="AL279" s="39"/>
      <c r="AM279" s="48" t="s">
        <v>217</v>
      </c>
      <c r="AN279" s="42" t="s">
        <v>205</v>
      </c>
      <c r="AO279" s="43" t="s">
        <v>89</v>
      </c>
      <c r="AP279" s="42">
        <v>13</v>
      </c>
      <c r="AQ279" s="44"/>
      <c r="AR279" s="45" t="s">
        <v>59</v>
      </c>
    </row>
    <row r="280" spans="1:44" ht="35.25" customHeight="1" x14ac:dyDescent="0.2">
      <c r="A280" s="23" t="s">
        <v>44</v>
      </c>
      <c r="B280" s="23" t="s">
        <v>79</v>
      </c>
      <c r="C280" s="24" t="s">
        <v>605</v>
      </c>
      <c r="D280" s="24" t="s">
        <v>3743</v>
      </c>
      <c r="E280" s="25">
        <v>20363</v>
      </c>
      <c r="F280" s="99">
        <v>42088</v>
      </c>
      <c r="G280" s="26" t="s">
        <v>715</v>
      </c>
      <c r="H280" s="27">
        <v>43902473001</v>
      </c>
      <c r="I280" s="27">
        <v>115</v>
      </c>
      <c r="J280" s="28" t="s">
        <v>609</v>
      </c>
      <c r="K280" s="27">
        <v>1</v>
      </c>
      <c r="L280" s="28" t="s">
        <v>76</v>
      </c>
      <c r="M280" s="29">
        <v>255.73</v>
      </c>
      <c r="N280" s="30" t="s">
        <v>3744</v>
      </c>
      <c r="O280" s="24" t="s">
        <v>3745</v>
      </c>
      <c r="P280" s="23" t="s">
        <v>3746</v>
      </c>
      <c r="Q280" s="24" t="s">
        <v>54</v>
      </c>
      <c r="R280" s="24" t="s">
        <v>55</v>
      </c>
      <c r="S280" s="29">
        <f>K280*M280</f>
        <v>255.73</v>
      </c>
      <c r="T280" s="31">
        <f>AG280</f>
        <v>0</v>
      </c>
      <c r="U280" s="32">
        <f>AI280*AH280/60</f>
        <v>34.65</v>
      </c>
      <c r="V280" s="31"/>
      <c r="W280" s="33">
        <f t="shared" si="41"/>
        <v>290.38</v>
      </c>
      <c r="X280" s="31">
        <v>245.08</v>
      </c>
      <c r="Y280" s="34" t="s">
        <v>3747</v>
      </c>
      <c r="Z280" s="35">
        <v>42064</v>
      </c>
      <c r="AA280" s="24"/>
      <c r="AB280" s="36"/>
      <c r="AC280" s="36"/>
      <c r="AD280" s="37">
        <v>3</v>
      </c>
      <c r="AE280" s="37">
        <v>2015</v>
      </c>
      <c r="AF280" s="37" t="s">
        <v>56</v>
      </c>
      <c r="AG280" s="30"/>
      <c r="AH280" s="38">
        <v>30</v>
      </c>
      <c r="AI280" s="32">
        <v>69.3</v>
      </c>
      <c r="AJ280" s="39"/>
      <c r="AK280" s="39"/>
      <c r="AL280" s="39">
        <v>42144</v>
      </c>
      <c r="AM280" s="40" t="s">
        <v>241</v>
      </c>
      <c r="AN280" s="37" t="s">
        <v>3748</v>
      </c>
      <c r="AO280" s="43" t="s">
        <v>89</v>
      </c>
      <c r="AP280" s="42">
        <v>13</v>
      </c>
      <c r="AQ280" s="44"/>
      <c r="AR280" s="45" t="s">
        <v>59</v>
      </c>
    </row>
    <row r="281" spans="1:44" ht="12.75" x14ac:dyDescent="0.2">
      <c r="A281" s="23" t="s">
        <v>99</v>
      </c>
      <c r="B281" s="23" t="s">
        <v>124</v>
      </c>
      <c r="C281" s="24" t="s">
        <v>80</v>
      </c>
      <c r="D281" s="24" t="s">
        <v>276</v>
      </c>
      <c r="E281" s="25">
        <v>19425</v>
      </c>
      <c r="F281" s="99">
        <v>42089</v>
      </c>
      <c r="G281" s="26" t="s">
        <v>199</v>
      </c>
      <c r="H281" s="27">
        <v>57126889052</v>
      </c>
      <c r="I281" s="27">
        <v>106</v>
      </c>
      <c r="J281" s="28" t="s">
        <v>108</v>
      </c>
      <c r="K281" s="27">
        <v>2</v>
      </c>
      <c r="L281" s="28" t="s">
        <v>76</v>
      </c>
      <c r="M281" s="29">
        <v>301.88</v>
      </c>
      <c r="N281" s="30" t="s">
        <v>200</v>
      </c>
      <c r="O281" s="24" t="s">
        <v>277</v>
      </c>
      <c r="P281" s="23">
        <v>138300</v>
      </c>
      <c r="Q281" s="24" t="s">
        <v>86</v>
      </c>
      <c r="R281" s="24" t="s">
        <v>87</v>
      </c>
      <c r="S281" s="29">
        <v>0</v>
      </c>
      <c r="T281" s="31">
        <v>0</v>
      </c>
      <c r="U281" s="32">
        <f>AI281*AH281/60</f>
        <v>207.9</v>
      </c>
      <c r="V281" s="31" t="s">
        <v>232</v>
      </c>
      <c r="W281" s="33">
        <f t="shared" si="41"/>
        <v>207.9</v>
      </c>
      <c r="X281" s="31">
        <v>0</v>
      </c>
      <c r="Y281" s="34" t="s">
        <v>270</v>
      </c>
      <c r="Z281" s="35">
        <v>42163</v>
      </c>
      <c r="AA281" s="24"/>
      <c r="AB281" s="36"/>
      <c r="AC281" s="36"/>
      <c r="AD281" s="37">
        <v>3</v>
      </c>
      <c r="AE281" s="37">
        <v>2015</v>
      </c>
      <c r="AF281" s="37" t="s">
        <v>56</v>
      </c>
      <c r="AG281" s="30"/>
      <c r="AH281" s="38">
        <v>180</v>
      </c>
      <c r="AI281" s="32">
        <v>69.3</v>
      </c>
      <c r="AJ281" s="39"/>
      <c r="AK281" s="39"/>
      <c r="AL281" s="39"/>
      <c r="AM281" s="48" t="s">
        <v>217</v>
      </c>
      <c r="AN281" s="42" t="s">
        <v>205</v>
      </c>
      <c r="AO281" s="43" t="s">
        <v>89</v>
      </c>
      <c r="AP281" s="42">
        <v>13</v>
      </c>
      <c r="AQ281" s="44"/>
      <c r="AR281" s="45" t="s">
        <v>59</v>
      </c>
    </row>
    <row r="282" spans="1:44" ht="22.5" x14ac:dyDescent="0.2">
      <c r="A282" s="23" t="s">
        <v>305</v>
      </c>
      <c r="B282" s="23" t="s">
        <v>61</v>
      </c>
      <c r="C282" s="24" t="s">
        <v>72</v>
      </c>
      <c r="D282" s="24" t="s">
        <v>3749</v>
      </c>
      <c r="E282" s="25">
        <v>1284</v>
      </c>
      <c r="F282" s="99">
        <v>42090</v>
      </c>
      <c r="G282" s="26" t="s">
        <v>307</v>
      </c>
      <c r="H282" s="27">
        <v>19020207011</v>
      </c>
      <c r="I282" s="27">
        <v>999</v>
      </c>
      <c r="J282" s="28" t="s">
        <v>308</v>
      </c>
      <c r="K282" s="27">
        <v>250</v>
      </c>
      <c r="L282" s="28" t="s">
        <v>309</v>
      </c>
      <c r="M282" s="29">
        <v>3.64</v>
      </c>
      <c r="N282" s="30" t="s">
        <v>3750</v>
      </c>
      <c r="O282" s="24" t="s">
        <v>3751</v>
      </c>
      <c r="P282" s="23" t="s">
        <v>312</v>
      </c>
      <c r="Q282" s="24" t="s">
        <v>54</v>
      </c>
      <c r="R282" s="24" t="s">
        <v>55</v>
      </c>
      <c r="S282" s="29">
        <f>K282*M282</f>
        <v>910</v>
      </c>
      <c r="T282" s="31" t="s">
        <v>3752</v>
      </c>
      <c r="U282" s="32">
        <f>AI282*AH282/60</f>
        <v>34.65</v>
      </c>
      <c r="V282" s="31"/>
      <c r="W282" s="33">
        <f t="shared" si="41"/>
        <v>944.65</v>
      </c>
      <c r="X282" s="31">
        <v>910.4</v>
      </c>
      <c r="Y282" s="34" t="s">
        <v>3753</v>
      </c>
      <c r="Z282" s="35">
        <v>42102</v>
      </c>
      <c r="AA282" s="24" t="s">
        <v>3754</v>
      </c>
      <c r="AB282" s="36"/>
      <c r="AC282" s="36"/>
      <c r="AD282" s="37">
        <v>3</v>
      </c>
      <c r="AE282" s="37">
        <v>2015</v>
      </c>
      <c r="AF282" s="37" t="s">
        <v>56</v>
      </c>
      <c r="AG282" s="30"/>
      <c r="AH282" s="38">
        <v>30</v>
      </c>
      <c r="AI282" s="32">
        <v>69.3</v>
      </c>
      <c r="AJ282" s="46"/>
      <c r="AK282" s="46"/>
      <c r="AL282" s="46"/>
      <c r="AM282" s="41"/>
      <c r="AN282" s="42"/>
      <c r="AO282" s="43"/>
      <c r="AP282" s="42">
        <v>13</v>
      </c>
      <c r="AQ282" s="44"/>
      <c r="AR282" s="45" t="s">
        <v>71</v>
      </c>
    </row>
    <row r="283" spans="1:44" ht="12.75" x14ac:dyDescent="0.2">
      <c r="A283" s="23" t="s">
        <v>113</v>
      </c>
      <c r="B283" s="23" t="s">
        <v>124</v>
      </c>
      <c r="C283" s="24" t="s">
        <v>80</v>
      </c>
      <c r="D283" s="24" t="s">
        <v>3755</v>
      </c>
      <c r="E283" s="25">
        <v>19425</v>
      </c>
      <c r="F283" s="99">
        <v>42090</v>
      </c>
      <c r="G283" s="26" t="s">
        <v>199</v>
      </c>
      <c r="H283" s="27">
        <v>57180706001</v>
      </c>
      <c r="I283" s="27">
        <v>106</v>
      </c>
      <c r="J283" s="28" t="s">
        <v>108</v>
      </c>
      <c r="K283" s="27">
        <v>1</v>
      </c>
      <c r="L283" s="28" t="s">
        <v>76</v>
      </c>
      <c r="M283" s="29">
        <v>0</v>
      </c>
      <c r="N283" s="30" t="s">
        <v>813</v>
      </c>
      <c r="O283" s="24" t="s">
        <v>3756</v>
      </c>
      <c r="P283" s="23" t="s">
        <v>53</v>
      </c>
      <c r="Q283" s="24" t="s">
        <v>86</v>
      </c>
      <c r="R283" s="24" t="s">
        <v>87</v>
      </c>
      <c r="S283" s="29">
        <f>K283*M283</f>
        <v>0</v>
      </c>
      <c r="T283" s="31">
        <v>0</v>
      </c>
      <c r="U283" s="32">
        <f>AI283*AH283/60</f>
        <v>103.95</v>
      </c>
      <c r="V283" s="31" t="s">
        <v>269</v>
      </c>
      <c r="W283" s="33">
        <f t="shared" si="41"/>
        <v>103.95</v>
      </c>
      <c r="X283" s="31">
        <v>103.95</v>
      </c>
      <c r="Y283" s="34" t="s">
        <v>3757</v>
      </c>
      <c r="Z283" s="35">
        <v>42090</v>
      </c>
      <c r="AA283" s="24"/>
      <c r="AB283" s="36"/>
      <c r="AC283" s="36"/>
      <c r="AD283" s="37">
        <v>3</v>
      </c>
      <c r="AE283" s="37">
        <v>2015</v>
      </c>
      <c r="AF283" s="37" t="s">
        <v>56</v>
      </c>
      <c r="AG283" s="30"/>
      <c r="AH283" s="38">
        <v>90</v>
      </c>
      <c r="AI283" s="32">
        <v>69.3</v>
      </c>
      <c r="AJ283" s="39"/>
      <c r="AK283" s="39"/>
      <c r="AL283" s="39"/>
      <c r="AM283" s="48" t="s">
        <v>217</v>
      </c>
      <c r="AN283" s="42" t="s">
        <v>205</v>
      </c>
      <c r="AO283" s="43" t="s">
        <v>89</v>
      </c>
      <c r="AP283" s="42">
        <v>13</v>
      </c>
      <c r="AQ283" s="44"/>
      <c r="AR283" s="45" t="s">
        <v>59</v>
      </c>
    </row>
    <row r="284" spans="1:44" ht="12.75" x14ac:dyDescent="0.2">
      <c r="A284" s="23" t="s">
        <v>91</v>
      </c>
      <c r="B284" s="23" t="s">
        <v>61</v>
      </c>
      <c r="C284" s="24" t="s">
        <v>151</v>
      </c>
      <c r="D284" s="24" t="s">
        <v>278</v>
      </c>
      <c r="E284" s="25">
        <v>3432</v>
      </c>
      <c r="F284" s="99">
        <v>42093</v>
      </c>
      <c r="G284" s="26" t="s">
        <v>153</v>
      </c>
      <c r="H284" s="27" t="s">
        <v>175</v>
      </c>
      <c r="I284" s="27">
        <v>999</v>
      </c>
      <c r="J284" s="28"/>
      <c r="K284" s="27">
        <v>1</v>
      </c>
      <c r="L284" s="28" t="s">
        <v>76</v>
      </c>
      <c r="M284" s="29">
        <v>244.49</v>
      </c>
      <c r="N284" s="30" t="s">
        <v>176</v>
      </c>
      <c r="O284" s="24" t="s">
        <v>279</v>
      </c>
      <c r="P284" s="23" t="s">
        <v>280</v>
      </c>
      <c r="Q284" s="24" t="s">
        <v>54</v>
      </c>
      <c r="R284" s="24" t="s">
        <v>55</v>
      </c>
      <c r="S284" s="29">
        <f>K284*M284</f>
        <v>244.49</v>
      </c>
      <c r="T284" s="31">
        <f>AG284</f>
        <v>0</v>
      </c>
      <c r="U284" s="32">
        <f>AI284*AH284/60</f>
        <v>34.65</v>
      </c>
      <c r="V284" s="31"/>
      <c r="W284" s="33">
        <f t="shared" si="41"/>
        <v>279.14</v>
      </c>
      <c r="X284" s="31">
        <v>0</v>
      </c>
      <c r="Y284" s="34"/>
      <c r="Z284" s="35"/>
      <c r="AA284" s="24"/>
      <c r="AB284" s="36"/>
      <c r="AC284" s="36"/>
      <c r="AD284" s="37">
        <v>3</v>
      </c>
      <c r="AE284" s="37">
        <v>2015</v>
      </c>
      <c r="AF284" s="37" t="s">
        <v>56</v>
      </c>
      <c r="AG284" s="30"/>
      <c r="AH284" s="38">
        <v>30</v>
      </c>
      <c r="AI284" s="32">
        <v>69.3</v>
      </c>
      <c r="AJ284" s="46"/>
      <c r="AK284" s="46"/>
      <c r="AL284" s="46"/>
      <c r="AM284" s="41"/>
      <c r="AN284" s="42"/>
      <c r="AO284" s="43"/>
      <c r="AP284" s="42">
        <v>14</v>
      </c>
      <c r="AQ284" s="44"/>
      <c r="AR284" s="45" t="s">
        <v>59</v>
      </c>
    </row>
    <row r="285" spans="1:44" ht="12.75" x14ac:dyDescent="0.2">
      <c r="A285" s="23" t="s">
        <v>44</v>
      </c>
      <c r="B285" s="23" t="s">
        <v>79</v>
      </c>
      <c r="C285" s="24" t="s">
        <v>80</v>
      </c>
      <c r="D285" s="24" t="s">
        <v>281</v>
      </c>
      <c r="E285" s="25">
        <v>14399</v>
      </c>
      <c r="F285" s="99">
        <v>42093</v>
      </c>
      <c r="G285" s="26" t="s">
        <v>282</v>
      </c>
      <c r="H285" s="27">
        <v>57121220003</v>
      </c>
      <c r="I285" s="27">
        <v>101</v>
      </c>
      <c r="J285" s="28" t="s">
        <v>83</v>
      </c>
      <c r="K285" s="27">
        <v>20</v>
      </c>
      <c r="L285" s="28" t="s">
        <v>76</v>
      </c>
      <c r="M285" s="29">
        <v>14.17</v>
      </c>
      <c r="N285" s="30" t="s">
        <v>283</v>
      </c>
      <c r="O285" s="24" t="s">
        <v>284</v>
      </c>
      <c r="P285" s="23" t="s">
        <v>53</v>
      </c>
      <c r="Q285" s="24" t="s">
        <v>285</v>
      </c>
      <c r="R285" s="24" t="s">
        <v>87</v>
      </c>
      <c r="S285" s="29">
        <v>0</v>
      </c>
      <c r="T285" s="31">
        <f>AG285</f>
        <v>0</v>
      </c>
      <c r="U285" s="32">
        <v>0</v>
      </c>
      <c r="V285" s="31"/>
      <c r="W285" s="33">
        <f t="shared" si="41"/>
        <v>0</v>
      </c>
      <c r="X285" s="31">
        <v>0</v>
      </c>
      <c r="Y285" s="34"/>
      <c r="Z285" s="35"/>
      <c r="AA285" s="24"/>
      <c r="AB285" s="36"/>
      <c r="AC285" s="36"/>
      <c r="AD285" s="37">
        <v>3</v>
      </c>
      <c r="AE285" s="37">
        <v>2015</v>
      </c>
      <c r="AF285" s="37" t="s">
        <v>56</v>
      </c>
      <c r="AG285" s="30"/>
      <c r="AH285" s="38">
        <v>60</v>
      </c>
      <c r="AI285" s="32">
        <v>69.3</v>
      </c>
      <c r="AJ285" s="39"/>
      <c r="AK285" s="39"/>
      <c r="AL285" s="39">
        <v>42093</v>
      </c>
      <c r="AM285" s="39">
        <v>42093</v>
      </c>
      <c r="AN285" s="42" t="s">
        <v>286</v>
      </c>
      <c r="AO285" s="43" t="s">
        <v>89</v>
      </c>
      <c r="AP285" s="42">
        <v>14</v>
      </c>
      <c r="AQ285" s="44"/>
      <c r="AR285" s="45" t="s">
        <v>59</v>
      </c>
    </row>
    <row r="286" spans="1:44" ht="12.75" x14ac:dyDescent="0.2">
      <c r="A286" s="23" t="s">
        <v>99</v>
      </c>
      <c r="B286" s="23" t="s">
        <v>124</v>
      </c>
      <c r="C286" s="24" t="s">
        <v>80</v>
      </c>
      <c r="D286" s="24" t="s">
        <v>3758</v>
      </c>
      <c r="E286" s="25">
        <v>19425</v>
      </c>
      <c r="F286" s="99">
        <v>42094</v>
      </c>
      <c r="G286" s="26" t="s">
        <v>199</v>
      </c>
      <c r="H286" s="27">
        <v>57126889051</v>
      </c>
      <c r="I286" s="27">
        <v>106</v>
      </c>
      <c r="J286" s="28" t="s">
        <v>108</v>
      </c>
      <c r="K286" s="27">
        <v>1</v>
      </c>
      <c r="L286" s="28" t="s">
        <v>76</v>
      </c>
      <c r="M286" s="29">
        <v>306.14999999999998</v>
      </c>
      <c r="N286" s="30" t="s">
        <v>200</v>
      </c>
      <c r="O286" s="24" t="s">
        <v>3759</v>
      </c>
      <c r="P286" s="23" t="s">
        <v>3760</v>
      </c>
      <c r="Q286" s="24" t="s">
        <v>86</v>
      </c>
      <c r="R286" s="24" t="s">
        <v>87</v>
      </c>
      <c r="S286" s="29">
        <v>0</v>
      </c>
      <c r="T286" s="31">
        <f>AG286</f>
        <v>0</v>
      </c>
      <c r="U286" s="32">
        <f t="shared" ref="U286:U297" si="44">AI286*AH286/60</f>
        <v>69.3</v>
      </c>
      <c r="V286" s="31"/>
      <c r="W286" s="33">
        <f t="shared" si="41"/>
        <v>69.3</v>
      </c>
      <c r="X286" s="31">
        <v>69.3</v>
      </c>
      <c r="Y286" s="34" t="s">
        <v>3761</v>
      </c>
      <c r="Z286" s="35">
        <v>42101</v>
      </c>
      <c r="AA286" s="24"/>
      <c r="AB286" s="36"/>
      <c r="AC286" s="36"/>
      <c r="AD286" s="37">
        <v>3</v>
      </c>
      <c r="AE286" s="37">
        <v>2015</v>
      </c>
      <c r="AF286" s="37" t="s">
        <v>56</v>
      </c>
      <c r="AG286" s="30"/>
      <c r="AH286" s="38">
        <v>60</v>
      </c>
      <c r="AI286" s="32">
        <v>69.3</v>
      </c>
      <c r="AJ286" s="39"/>
      <c r="AK286" s="39"/>
      <c r="AL286" s="39"/>
      <c r="AM286" s="48" t="s">
        <v>217</v>
      </c>
      <c r="AN286" s="42" t="s">
        <v>205</v>
      </c>
      <c r="AO286" s="43" t="s">
        <v>89</v>
      </c>
      <c r="AP286" s="42">
        <v>14</v>
      </c>
      <c r="AQ286" s="44"/>
      <c r="AR286" s="45" t="s">
        <v>59</v>
      </c>
    </row>
    <row r="287" spans="1:44" ht="12.75" x14ac:dyDescent="0.2">
      <c r="A287" s="23" t="s">
        <v>99</v>
      </c>
      <c r="B287" s="23" t="s">
        <v>124</v>
      </c>
      <c r="C287" s="24" t="s">
        <v>145</v>
      </c>
      <c r="D287" s="69" t="s">
        <v>287</v>
      </c>
      <c r="E287" s="25">
        <v>1998</v>
      </c>
      <c r="F287" s="99">
        <v>42095</v>
      </c>
      <c r="G287" s="26" t="s">
        <v>195</v>
      </c>
      <c r="H287" s="70">
        <v>55550309001</v>
      </c>
      <c r="I287" s="70">
        <v>101</v>
      </c>
      <c r="J287" s="28"/>
      <c r="K287" s="27">
        <v>1</v>
      </c>
      <c r="L287" s="28" t="s">
        <v>76</v>
      </c>
      <c r="M287" s="29">
        <v>0</v>
      </c>
      <c r="N287" s="30" t="s">
        <v>288</v>
      </c>
      <c r="O287" s="24" t="s">
        <v>289</v>
      </c>
      <c r="P287" s="23" t="s">
        <v>53</v>
      </c>
      <c r="Q287" s="24" t="s">
        <v>240</v>
      </c>
      <c r="R287" s="24" t="s">
        <v>87</v>
      </c>
      <c r="S287" s="29">
        <v>0</v>
      </c>
      <c r="T287" s="31">
        <f>AG287</f>
        <v>0</v>
      </c>
      <c r="U287" s="32">
        <f t="shared" si="44"/>
        <v>34.65</v>
      </c>
      <c r="V287" s="31"/>
      <c r="W287" s="33">
        <f t="shared" si="41"/>
        <v>34.65</v>
      </c>
      <c r="X287" s="31">
        <v>0</v>
      </c>
      <c r="Y287" s="34"/>
      <c r="Z287" s="35"/>
      <c r="AA287" s="24"/>
      <c r="AB287" s="36"/>
      <c r="AC287" s="36"/>
      <c r="AD287" s="37">
        <v>4</v>
      </c>
      <c r="AE287" s="37">
        <v>2015</v>
      </c>
      <c r="AF287" s="37" t="s">
        <v>290</v>
      </c>
      <c r="AG287" s="29">
        <f>S287</f>
        <v>0</v>
      </c>
      <c r="AH287" s="38">
        <v>30</v>
      </c>
      <c r="AI287" s="32">
        <v>69.3</v>
      </c>
      <c r="AJ287" s="39"/>
      <c r="AK287" s="39"/>
      <c r="AL287" s="39"/>
      <c r="AM287" s="48" t="s">
        <v>217</v>
      </c>
      <c r="AN287" s="42" t="s">
        <v>205</v>
      </c>
      <c r="AO287" s="43" t="s">
        <v>89</v>
      </c>
      <c r="AP287" s="42">
        <v>14</v>
      </c>
      <c r="AQ287" s="44"/>
    </row>
    <row r="288" spans="1:44" ht="12.75" x14ac:dyDescent="0.2">
      <c r="A288" s="23" t="s">
        <v>99</v>
      </c>
      <c r="B288" s="23" t="s">
        <v>61</v>
      </c>
      <c r="C288" s="24" t="s">
        <v>72</v>
      </c>
      <c r="D288" s="24" t="s">
        <v>291</v>
      </c>
      <c r="E288" s="25">
        <v>2361</v>
      </c>
      <c r="F288" s="99">
        <v>42095</v>
      </c>
      <c r="G288" s="26" t="s">
        <v>292</v>
      </c>
      <c r="H288" s="27">
        <v>13151128003</v>
      </c>
      <c r="I288" s="27">
        <v>110</v>
      </c>
      <c r="J288" s="28" t="s">
        <v>293</v>
      </c>
      <c r="K288" s="27">
        <v>2</v>
      </c>
      <c r="L288" s="28" t="s">
        <v>76</v>
      </c>
      <c r="M288" s="29">
        <v>96</v>
      </c>
      <c r="N288" s="30" t="s">
        <v>294</v>
      </c>
      <c r="O288" s="24" t="s">
        <v>295</v>
      </c>
      <c r="P288" s="23" t="s">
        <v>53</v>
      </c>
      <c r="Q288" s="24" t="s">
        <v>54</v>
      </c>
      <c r="R288" s="24" t="s">
        <v>55</v>
      </c>
      <c r="S288" s="29">
        <f>K288*M288</f>
        <v>192</v>
      </c>
      <c r="T288" s="31">
        <f t="shared" ref="T288:T293" si="45">AG288</f>
        <v>0</v>
      </c>
      <c r="U288" s="32">
        <f t="shared" si="44"/>
        <v>103.95</v>
      </c>
      <c r="V288" s="31"/>
      <c r="W288" s="33">
        <f t="shared" si="41"/>
        <v>295.95</v>
      </c>
      <c r="X288" s="31">
        <v>0</v>
      </c>
      <c r="Y288" s="34"/>
      <c r="Z288" s="35"/>
      <c r="AA288" s="24"/>
      <c r="AB288" s="36"/>
      <c r="AC288" s="36"/>
      <c r="AD288" s="37">
        <v>4</v>
      </c>
      <c r="AE288" s="37">
        <v>2015</v>
      </c>
      <c r="AF288" s="37" t="s">
        <v>290</v>
      </c>
      <c r="AG288" s="30"/>
      <c r="AH288" s="38">
        <v>90</v>
      </c>
      <c r="AI288" s="32">
        <v>69.3</v>
      </c>
      <c r="AJ288" s="46"/>
      <c r="AK288" s="46"/>
      <c r="AL288" s="46"/>
      <c r="AM288" s="41"/>
      <c r="AN288" s="42"/>
      <c r="AO288" s="43"/>
      <c r="AP288" s="42">
        <v>14</v>
      </c>
      <c r="AQ288" s="44"/>
      <c r="AR288" s="45" t="s">
        <v>59</v>
      </c>
    </row>
    <row r="289" spans="1:44" ht="22.5" x14ac:dyDescent="0.2">
      <c r="A289" s="23" t="s">
        <v>44</v>
      </c>
      <c r="B289" s="23" t="s">
        <v>79</v>
      </c>
      <c r="C289" s="24" t="s">
        <v>605</v>
      </c>
      <c r="D289" s="24" t="s">
        <v>3762</v>
      </c>
      <c r="E289" s="25">
        <v>20363</v>
      </c>
      <c r="F289" s="99">
        <v>42096</v>
      </c>
      <c r="G289" s="26" t="s">
        <v>715</v>
      </c>
      <c r="H289" s="27">
        <v>57162701010</v>
      </c>
      <c r="I289" s="27">
        <v>115</v>
      </c>
      <c r="J289" s="28" t="s">
        <v>609</v>
      </c>
      <c r="K289" s="27">
        <v>1</v>
      </c>
      <c r="L289" s="28" t="s">
        <v>76</v>
      </c>
      <c r="M289" s="29">
        <v>441.82</v>
      </c>
      <c r="N289" s="30" t="s">
        <v>716</v>
      </c>
      <c r="O289" s="24" t="s">
        <v>3100</v>
      </c>
      <c r="P289" s="79">
        <v>42156</v>
      </c>
      <c r="Q289" s="24" t="s">
        <v>54</v>
      </c>
      <c r="R289" s="24" t="s">
        <v>55</v>
      </c>
      <c r="S289" s="29">
        <f>K289*M289</f>
        <v>441.82</v>
      </c>
      <c r="T289" s="31" t="s">
        <v>3763</v>
      </c>
      <c r="U289" s="32">
        <f t="shared" si="44"/>
        <v>138.6</v>
      </c>
      <c r="V289" s="31"/>
      <c r="W289" s="33">
        <f t="shared" si="41"/>
        <v>580.41999999999996</v>
      </c>
      <c r="X289" s="31">
        <v>426.12</v>
      </c>
      <c r="Y289" s="34" t="s">
        <v>3764</v>
      </c>
      <c r="Z289" s="35">
        <v>42101</v>
      </c>
      <c r="AA289" s="24"/>
      <c r="AB289" s="36"/>
      <c r="AC289" s="36"/>
      <c r="AD289" s="37">
        <v>4</v>
      </c>
      <c r="AE289" s="37">
        <v>2015</v>
      </c>
      <c r="AF289" s="37" t="s">
        <v>290</v>
      </c>
      <c r="AG289" s="30"/>
      <c r="AH289" s="38">
        <v>120</v>
      </c>
      <c r="AI289" s="32">
        <v>69.3</v>
      </c>
      <c r="AJ289" s="39"/>
      <c r="AK289" s="39"/>
      <c r="AL289" s="39">
        <v>42144</v>
      </c>
      <c r="AM289" s="40" t="s">
        <v>241</v>
      </c>
      <c r="AN289" s="37" t="s">
        <v>3680</v>
      </c>
      <c r="AO289" s="43" t="s">
        <v>89</v>
      </c>
      <c r="AP289" s="42">
        <v>14</v>
      </c>
      <c r="AQ289" s="44"/>
      <c r="AR289" s="45" t="s">
        <v>59</v>
      </c>
    </row>
    <row r="290" spans="1:44" ht="12.75" x14ac:dyDescent="0.2">
      <c r="A290" s="23" t="s">
        <v>99</v>
      </c>
      <c r="B290" s="23" t="s">
        <v>61</v>
      </c>
      <c r="C290" s="24" t="s">
        <v>92</v>
      </c>
      <c r="D290" s="24" t="s">
        <v>296</v>
      </c>
      <c r="E290" s="25">
        <v>22678</v>
      </c>
      <c r="F290" s="99">
        <v>42096</v>
      </c>
      <c r="G290" s="26" t="s">
        <v>101</v>
      </c>
      <c r="H290" s="27">
        <v>15111236005</v>
      </c>
      <c r="I290" s="27">
        <v>110</v>
      </c>
      <c r="J290" s="28" t="s">
        <v>132</v>
      </c>
      <c r="K290" s="27">
        <v>1</v>
      </c>
      <c r="L290" s="28" t="s">
        <v>76</v>
      </c>
      <c r="M290" s="29">
        <v>234.29</v>
      </c>
      <c r="N290" s="30" t="s">
        <v>170</v>
      </c>
      <c r="O290" s="24" t="s">
        <v>297</v>
      </c>
      <c r="P290" s="23">
        <v>415</v>
      </c>
      <c r="Q290" s="24" t="s">
        <v>54</v>
      </c>
      <c r="R290" s="24" t="s">
        <v>55</v>
      </c>
      <c r="S290" s="29">
        <f>K290*M290</f>
        <v>234.29</v>
      </c>
      <c r="T290" s="31">
        <f t="shared" si="45"/>
        <v>0</v>
      </c>
      <c r="U290" s="32">
        <f t="shared" si="44"/>
        <v>346.5</v>
      </c>
      <c r="V290" s="31"/>
      <c r="W290" s="33">
        <f t="shared" si="41"/>
        <v>580.79</v>
      </c>
      <c r="X290" s="31">
        <v>0</v>
      </c>
      <c r="Y290" s="34"/>
      <c r="Z290" s="35"/>
      <c r="AA290" s="24"/>
      <c r="AB290" s="36"/>
      <c r="AC290" s="36"/>
      <c r="AD290" s="37">
        <v>4</v>
      </c>
      <c r="AE290" s="37">
        <v>2015</v>
      </c>
      <c r="AF290" s="37" t="s">
        <v>290</v>
      </c>
      <c r="AG290" s="30"/>
      <c r="AH290" s="38">
        <v>300</v>
      </c>
      <c r="AI290" s="32">
        <v>69.3</v>
      </c>
      <c r="AJ290" s="46"/>
      <c r="AK290" s="46"/>
      <c r="AL290" s="46"/>
      <c r="AM290" s="41"/>
      <c r="AN290" s="42"/>
      <c r="AO290" s="43"/>
      <c r="AP290" s="42">
        <v>14</v>
      </c>
      <c r="AQ290" s="44"/>
      <c r="AR290" s="45" t="s">
        <v>59</v>
      </c>
    </row>
    <row r="291" spans="1:44" ht="12.75" x14ac:dyDescent="0.2">
      <c r="A291" s="23" t="s">
        <v>44</v>
      </c>
      <c r="B291" s="23" t="s">
        <v>124</v>
      </c>
      <c r="C291" s="24" t="s">
        <v>80</v>
      </c>
      <c r="D291" s="24" t="s">
        <v>298</v>
      </c>
      <c r="E291" s="25">
        <v>21294</v>
      </c>
      <c r="F291" s="99">
        <v>42096</v>
      </c>
      <c r="G291" s="26" t="s">
        <v>299</v>
      </c>
      <c r="H291" s="27">
        <v>57120076001</v>
      </c>
      <c r="I291" s="27">
        <v>999</v>
      </c>
      <c r="J291" s="28" t="s">
        <v>300</v>
      </c>
      <c r="K291" s="27">
        <v>1</v>
      </c>
      <c r="L291" s="28" t="s">
        <v>76</v>
      </c>
      <c r="M291" s="29">
        <v>47.05</v>
      </c>
      <c r="N291" s="30" t="s">
        <v>301</v>
      </c>
      <c r="O291" s="24" t="s">
        <v>302</v>
      </c>
      <c r="P291" s="23" t="s">
        <v>53</v>
      </c>
      <c r="Q291" s="24" t="s">
        <v>54</v>
      </c>
      <c r="R291" s="24" t="s">
        <v>87</v>
      </c>
      <c r="S291" s="29">
        <f>K291*M291</f>
        <v>47.05</v>
      </c>
      <c r="T291" s="31">
        <f t="shared" si="45"/>
        <v>0</v>
      </c>
      <c r="U291" s="32">
        <f t="shared" si="44"/>
        <v>0</v>
      </c>
      <c r="V291" s="31"/>
      <c r="W291" s="33">
        <f t="shared" si="41"/>
        <v>47.05</v>
      </c>
      <c r="X291" s="31">
        <v>0</v>
      </c>
      <c r="Y291" s="34"/>
      <c r="Z291" s="35"/>
      <c r="AA291" s="24"/>
      <c r="AB291" s="36"/>
      <c r="AC291" s="36"/>
      <c r="AD291" s="37">
        <v>4</v>
      </c>
      <c r="AE291" s="37">
        <v>2015</v>
      </c>
      <c r="AF291" s="37" t="s">
        <v>290</v>
      </c>
      <c r="AG291" s="30"/>
      <c r="AH291" s="38">
        <v>0</v>
      </c>
      <c r="AI291" s="32">
        <v>69.3</v>
      </c>
      <c r="AJ291" s="40"/>
      <c r="AK291" s="40">
        <v>42096</v>
      </c>
      <c r="AL291" s="40"/>
      <c r="AM291" s="47" t="s">
        <v>303</v>
      </c>
      <c r="AN291" s="42" t="s">
        <v>304</v>
      </c>
      <c r="AO291" s="43" t="s">
        <v>89</v>
      </c>
      <c r="AP291" s="42">
        <v>14</v>
      </c>
      <c r="AQ291" s="44"/>
      <c r="AR291" s="45" t="s">
        <v>59</v>
      </c>
    </row>
    <row r="292" spans="1:44" ht="12.75" x14ac:dyDescent="0.2">
      <c r="A292" s="23" t="s">
        <v>99</v>
      </c>
      <c r="B292" s="23" t="s">
        <v>124</v>
      </c>
      <c r="C292" s="24" t="s">
        <v>80</v>
      </c>
      <c r="D292" s="24" t="s">
        <v>3765</v>
      </c>
      <c r="E292" s="25">
        <v>19425</v>
      </c>
      <c r="F292" s="99">
        <v>42096</v>
      </c>
      <c r="G292" s="26" t="s">
        <v>199</v>
      </c>
      <c r="H292" s="27">
        <v>57126889051</v>
      </c>
      <c r="I292" s="27">
        <v>106</v>
      </c>
      <c r="J292" s="28" t="s">
        <v>108</v>
      </c>
      <c r="K292" s="27">
        <v>1</v>
      </c>
      <c r="L292" s="28" t="s">
        <v>76</v>
      </c>
      <c r="M292" s="29">
        <v>0</v>
      </c>
      <c r="N292" s="30" t="s">
        <v>200</v>
      </c>
      <c r="O292" s="24" t="s">
        <v>3766</v>
      </c>
      <c r="P292" s="23" t="s">
        <v>3767</v>
      </c>
      <c r="Q292" s="24" t="s">
        <v>86</v>
      </c>
      <c r="R292" s="24" t="s">
        <v>87</v>
      </c>
      <c r="S292" s="29">
        <f>K292*M292</f>
        <v>0</v>
      </c>
      <c r="T292" s="31">
        <f t="shared" si="45"/>
        <v>0</v>
      </c>
      <c r="U292" s="32">
        <f t="shared" si="44"/>
        <v>34.65</v>
      </c>
      <c r="V292" s="31"/>
      <c r="W292" s="33">
        <f t="shared" si="41"/>
        <v>34.65</v>
      </c>
      <c r="X292" s="31">
        <v>34.65</v>
      </c>
      <c r="Y292" s="34" t="s">
        <v>3768</v>
      </c>
      <c r="Z292" s="35">
        <v>42101</v>
      </c>
      <c r="AA292" s="24"/>
      <c r="AB292" s="36"/>
      <c r="AC292" s="36"/>
      <c r="AD292" s="37">
        <v>4</v>
      </c>
      <c r="AE292" s="37">
        <v>2015</v>
      </c>
      <c r="AF292" s="37" t="s">
        <v>290</v>
      </c>
      <c r="AG292" s="30"/>
      <c r="AH292" s="38">
        <v>30</v>
      </c>
      <c r="AI292" s="32">
        <v>69.3</v>
      </c>
      <c r="AJ292" s="39"/>
      <c r="AK292" s="39"/>
      <c r="AL292" s="39"/>
      <c r="AM292" s="48" t="s">
        <v>217</v>
      </c>
      <c r="AN292" s="42" t="s">
        <v>205</v>
      </c>
      <c r="AO292" s="43" t="s">
        <v>89</v>
      </c>
      <c r="AP292" s="42">
        <v>14</v>
      </c>
      <c r="AQ292" s="44"/>
      <c r="AR292" s="45" t="s">
        <v>59</v>
      </c>
    </row>
    <row r="293" spans="1:44" ht="12.75" x14ac:dyDescent="0.2">
      <c r="A293" s="23" t="s">
        <v>305</v>
      </c>
      <c r="B293" s="23" t="s">
        <v>124</v>
      </c>
      <c r="C293" s="24" t="s">
        <v>72</v>
      </c>
      <c r="D293" s="24" t="s">
        <v>306</v>
      </c>
      <c r="E293" s="25">
        <v>1284</v>
      </c>
      <c r="F293" s="99">
        <v>42096</v>
      </c>
      <c r="G293" s="26" t="s">
        <v>307</v>
      </c>
      <c r="H293" s="27">
        <v>19020205002</v>
      </c>
      <c r="I293" s="27">
        <v>102</v>
      </c>
      <c r="J293" s="28" t="s">
        <v>308</v>
      </c>
      <c r="K293" s="27">
        <v>500</v>
      </c>
      <c r="L293" s="28" t="s">
        <v>309</v>
      </c>
      <c r="M293" s="29">
        <v>0.21</v>
      </c>
      <c r="N293" s="30" t="s">
        <v>310</v>
      </c>
      <c r="O293" s="24" t="s">
        <v>311</v>
      </c>
      <c r="P293" s="23" t="s">
        <v>312</v>
      </c>
      <c r="Q293" s="24" t="s">
        <v>54</v>
      </c>
      <c r="R293" s="24" t="s">
        <v>55</v>
      </c>
      <c r="S293" s="29">
        <v>0</v>
      </c>
      <c r="T293" s="31">
        <f t="shared" si="45"/>
        <v>0</v>
      </c>
      <c r="U293" s="32">
        <v>0</v>
      </c>
      <c r="V293" s="31"/>
      <c r="W293" s="33">
        <v>0</v>
      </c>
      <c r="X293" s="31">
        <v>0</v>
      </c>
      <c r="Y293" s="34"/>
      <c r="Z293" s="35"/>
      <c r="AA293" s="24" t="s">
        <v>313</v>
      </c>
      <c r="AB293" s="36"/>
      <c r="AC293" s="36"/>
      <c r="AD293" s="37">
        <v>4</v>
      </c>
      <c r="AE293" s="37">
        <v>2015</v>
      </c>
      <c r="AF293" s="37" t="s">
        <v>290</v>
      </c>
      <c r="AG293" s="30"/>
      <c r="AH293" s="38">
        <v>60</v>
      </c>
      <c r="AI293" s="32">
        <v>69.3</v>
      </c>
      <c r="AJ293" s="46"/>
      <c r="AK293" s="46"/>
      <c r="AL293" s="46"/>
      <c r="AM293" s="41"/>
      <c r="AN293" s="42"/>
      <c r="AO293" s="43"/>
      <c r="AP293" s="42">
        <v>14</v>
      </c>
      <c r="AQ293" s="44"/>
      <c r="AR293" s="45" t="s">
        <v>71</v>
      </c>
    </row>
    <row r="294" spans="1:44" ht="22.5" x14ac:dyDescent="0.2">
      <c r="A294" s="23" t="s">
        <v>44</v>
      </c>
      <c r="B294" s="23" t="s">
        <v>79</v>
      </c>
      <c r="C294" s="24" t="s">
        <v>605</v>
      </c>
      <c r="D294" s="24" t="s">
        <v>3769</v>
      </c>
      <c r="E294" s="25">
        <v>20363</v>
      </c>
      <c r="F294" s="99">
        <v>42102</v>
      </c>
      <c r="G294" s="26" t="s">
        <v>715</v>
      </c>
      <c r="H294" s="27">
        <v>57162701010</v>
      </c>
      <c r="I294" s="27">
        <v>106</v>
      </c>
      <c r="J294" s="28" t="s">
        <v>609</v>
      </c>
      <c r="K294" s="27">
        <v>1</v>
      </c>
      <c r="L294" s="28" t="s">
        <v>76</v>
      </c>
      <c r="M294" s="29">
        <v>441.82</v>
      </c>
      <c r="N294" s="30" t="s">
        <v>716</v>
      </c>
      <c r="O294" s="24" t="s">
        <v>3770</v>
      </c>
      <c r="P294" s="23">
        <v>110215</v>
      </c>
      <c r="Q294" s="24" t="s">
        <v>54</v>
      </c>
      <c r="R294" s="24" t="s">
        <v>55</v>
      </c>
      <c r="S294" s="29">
        <f>K294*M294</f>
        <v>441.82</v>
      </c>
      <c r="T294" s="31" t="s">
        <v>3763</v>
      </c>
      <c r="U294" s="32">
        <f t="shared" si="44"/>
        <v>69.3</v>
      </c>
      <c r="V294" s="31" t="s">
        <v>371</v>
      </c>
      <c r="W294" s="33">
        <f t="shared" ref="W294:W324" si="46">S294+U294</f>
        <v>511.12</v>
      </c>
      <c r="X294" s="31">
        <v>426.12</v>
      </c>
      <c r="Y294" s="34" t="s">
        <v>3771</v>
      </c>
      <c r="Z294" s="35">
        <v>42104</v>
      </c>
      <c r="AA294" s="24"/>
      <c r="AB294" s="36"/>
      <c r="AC294" s="36"/>
      <c r="AD294" s="37">
        <v>4</v>
      </c>
      <c r="AE294" s="37">
        <v>2015</v>
      </c>
      <c r="AF294" s="37" t="s">
        <v>290</v>
      </c>
      <c r="AG294" s="30"/>
      <c r="AH294" s="38">
        <v>60</v>
      </c>
      <c r="AI294" s="32">
        <v>69.3</v>
      </c>
      <c r="AJ294" s="39"/>
      <c r="AK294" s="39"/>
      <c r="AL294" s="39">
        <v>42144</v>
      </c>
      <c r="AM294" s="40" t="s">
        <v>241</v>
      </c>
      <c r="AN294" s="37" t="s">
        <v>3680</v>
      </c>
      <c r="AO294" s="43" t="s">
        <v>89</v>
      </c>
      <c r="AP294" s="42">
        <v>15</v>
      </c>
      <c r="AQ294" s="44"/>
      <c r="AR294" s="45" t="s">
        <v>59</v>
      </c>
    </row>
    <row r="295" spans="1:44" ht="12.75" x14ac:dyDescent="0.2">
      <c r="A295" s="23" t="s">
        <v>99</v>
      </c>
      <c r="B295" s="23" t="s">
        <v>124</v>
      </c>
      <c r="C295" s="24" t="s">
        <v>80</v>
      </c>
      <c r="D295" s="24" t="s">
        <v>3772</v>
      </c>
      <c r="E295" s="25">
        <v>11118</v>
      </c>
      <c r="F295" s="99">
        <v>42108</v>
      </c>
      <c r="G295" s="26" t="s">
        <v>126</v>
      </c>
      <c r="H295" s="27">
        <v>57125371051</v>
      </c>
      <c r="I295" s="27">
        <v>101</v>
      </c>
      <c r="J295" s="28" t="s">
        <v>127</v>
      </c>
      <c r="K295" s="27">
        <v>3</v>
      </c>
      <c r="L295" s="28" t="s">
        <v>76</v>
      </c>
      <c r="M295" s="29">
        <v>61.77</v>
      </c>
      <c r="N295" s="30" t="s">
        <v>3773</v>
      </c>
      <c r="O295" s="24" t="s">
        <v>3774</v>
      </c>
      <c r="P295" s="23" t="s">
        <v>53</v>
      </c>
      <c r="Q295" s="24" t="s">
        <v>54</v>
      </c>
      <c r="R295" s="24"/>
      <c r="S295" s="29">
        <v>0</v>
      </c>
      <c r="T295" s="31">
        <f>AG295</f>
        <v>0</v>
      </c>
      <c r="U295" s="32">
        <f t="shared" si="44"/>
        <v>46.2</v>
      </c>
      <c r="V295" s="31"/>
      <c r="W295" s="33">
        <f t="shared" si="46"/>
        <v>46.2</v>
      </c>
      <c r="X295" s="31">
        <v>46.2</v>
      </c>
      <c r="Y295" s="34" t="s">
        <v>3775</v>
      </c>
      <c r="Z295" s="35">
        <v>42108</v>
      </c>
      <c r="AA295" s="24"/>
      <c r="AB295" s="36"/>
      <c r="AC295" s="36"/>
      <c r="AD295" s="37">
        <v>4</v>
      </c>
      <c r="AE295" s="37">
        <v>2015</v>
      </c>
      <c r="AF295" s="37" t="s">
        <v>290</v>
      </c>
      <c r="AG295" s="30"/>
      <c r="AH295" s="38">
        <v>40</v>
      </c>
      <c r="AI295" s="32">
        <v>69.3</v>
      </c>
      <c r="AJ295" s="39"/>
      <c r="AK295" s="39"/>
      <c r="AL295" s="39"/>
      <c r="AM295" s="48" t="s">
        <v>217</v>
      </c>
      <c r="AN295" s="42" t="s">
        <v>3776</v>
      </c>
      <c r="AO295" s="43" t="s">
        <v>89</v>
      </c>
      <c r="AP295" s="42">
        <v>16</v>
      </c>
      <c r="AQ295" s="44"/>
      <c r="AR295" s="45" t="s">
        <v>59</v>
      </c>
    </row>
    <row r="296" spans="1:44" ht="12.75" x14ac:dyDescent="0.2">
      <c r="A296" s="23" t="s">
        <v>91</v>
      </c>
      <c r="B296" s="23" t="s">
        <v>61</v>
      </c>
      <c r="C296" s="24" t="s">
        <v>92</v>
      </c>
      <c r="D296" s="24" t="s">
        <v>314</v>
      </c>
      <c r="E296" s="25">
        <v>22678</v>
      </c>
      <c r="F296" s="99">
        <v>42108</v>
      </c>
      <c r="G296" s="26" t="s">
        <v>101</v>
      </c>
      <c r="H296" s="27" t="s">
        <v>159</v>
      </c>
      <c r="I296" s="27">
        <v>110</v>
      </c>
      <c r="J296" s="28" t="s">
        <v>132</v>
      </c>
      <c r="K296" s="27">
        <v>1</v>
      </c>
      <c r="L296" s="28" t="s">
        <v>76</v>
      </c>
      <c r="M296" s="29">
        <v>129.96</v>
      </c>
      <c r="N296" s="30" t="s">
        <v>160</v>
      </c>
      <c r="O296" s="24" t="s">
        <v>315</v>
      </c>
      <c r="P296" s="23" t="s">
        <v>53</v>
      </c>
      <c r="Q296" s="24" t="s">
        <v>54</v>
      </c>
      <c r="R296" s="24" t="s">
        <v>55</v>
      </c>
      <c r="S296" s="29">
        <f t="shared" ref="S296:S309" si="47">K296*M296</f>
        <v>129.96</v>
      </c>
      <c r="T296" s="31">
        <f>AG296</f>
        <v>0</v>
      </c>
      <c r="U296" s="32">
        <f t="shared" si="44"/>
        <v>34.65</v>
      </c>
      <c r="V296" s="31"/>
      <c r="W296" s="33">
        <f t="shared" si="46"/>
        <v>164.61</v>
      </c>
      <c r="X296" s="31">
        <v>0</v>
      </c>
      <c r="Y296" s="34"/>
      <c r="Z296" s="35"/>
      <c r="AA296" s="24"/>
      <c r="AB296" s="36"/>
      <c r="AC296" s="36"/>
      <c r="AD296" s="37">
        <v>4</v>
      </c>
      <c r="AE296" s="37">
        <v>2015</v>
      </c>
      <c r="AF296" s="37" t="s">
        <v>290</v>
      </c>
      <c r="AG296" s="30"/>
      <c r="AH296" s="38">
        <v>30</v>
      </c>
      <c r="AI296" s="32">
        <v>69.3</v>
      </c>
      <c r="AJ296" s="46"/>
      <c r="AK296" s="46"/>
      <c r="AL296" s="46"/>
      <c r="AM296" s="41"/>
      <c r="AN296" s="42"/>
      <c r="AO296" s="43"/>
      <c r="AP296" s="42">
        <v>16</v>
      </c>
      <c r="AQ296" s="44"/>
      <c r="AR296" s="45" t="s">
        <v>59</v>
      </c>
    </row>
    <row r="297" spans="1:44" ht="12.75" x14ac:dyDescent="0.2">
      <c r="A297" s="23" t="s">
        <v>99</v>
      </c>
      <c r="B297" s="23" t="s">
        <v>124</v>
      </c>
      <c r="C297" s="24" t="s">
        <v>80</v>
      </c>
      <c r="D297" s="24" t="s">
        <v>3777</v>
      </c>
      <c r="E297" s="25">
        <v>19425</v>
      </c>
      <c r="F297" s="99">
        <v>42109</v>
      </c>
      <c r="G297" s="26" t="s">
        <v>199</v>
      </c>
      <c r="H297" s="27">
        <v>57120944153</v>
      </c>
      <c r="I297" s="27">
        <v>999</v>
      </c>
      <c r="J297" s="28" t="s">
        <v>108</v>
      </c>
      <c r="K297" s="27">
        <v>2</v>
      </c>
      <c r="L297" s="28" t="s">
        <v>76</v>
      </c>
      <c r="M297" s="29">
        <v>287.82</v>
      </c>
      <c r="N297" s="30" t="s">
        <v>200</v>
      </c>
      <c r="O297" s="24" t="s">
        <v>3778</v>
      </c>
      <c r="P297" s="23">
        <v>133985</v>
      </c>
      <c r="Q297" s="24" t="s">
        <v>54</v>
      </c>
      <c r="R297" s="24" t="s">
        <v>55</v>
      </c>
      <c r="S297" s="29">
        <f t="shared" si="47"/>
        <v>575.64</v>
      </c>
      <c r="T297" s="31" t="s">
        <v>3779</v>
      </c>
      <c r="U297" s="32">
        <f t="shared" si="44"/>
        <v>69.3</v>
      </c>
      <c r="V297" s="31" t="s">
        <v>371</v>
      </c>
      <c r="W297" s="33">
        <f t="shared" si="46"/>
        <v>644.93999999999994</v>
      </c>
      <c r="X297" s="31">
        <v>357.12</v>
      </c>
      <c r="Y297" s="34" t="s">
        <v>3780</v>
      </c>
      <c r="Z297" s="35">
        <v>42144</v>
      </c>
      <c r="AA297" s="24"/>
      <c r="AB297" s="36"/>
      <c r="AC297" s="36"/>
      <c r="AD297" s="37">
        <v>4</v>
      </c>
      <c r="AE297" s="37">
        <v>2015</v>
      </c>
      <c r="AF297" s="37" t="s">
        <v>290</v>
      </c>
      <c r="AG297" s="30"/>
      <c r="AH297" s="38">
        <v>60</v>
      </c>
      <c r="AI297" s="32">
        <v>69.3</v>
      </c>
      <c r="AJ297" s="39"/>
      <c r="AK297" s="39"/>
      <c r="AL297" s="39"/>
      <c r="AM297" s="48" t="s">
        <v>217</v>
      </c>
      <c r="AN297" s="42" t="s">
        <v>205</v>
      </c>
      <c r="AO297" s="43" t="s">
        <v>89</v>
      </c>
      <c r="AP297" s="42">
        <v>16</v>
      </c>
      <c r="AQ297" s="44"/>
      <c r="AR297" s="45" t="s">
        <v>59</v>
      </c>
    </row>
    <row r="298" spans="1:44" ht="12.75" x14ac:dyDescent="0.2">
      <c r="A298" s="23" t="s">
        <v>44</v>
      </c>
      <c r="B298" s="23" t="s">
        <v>61</v>
      </c>
      <c r="C298" s="24" t="s">
        <v>151</v>
      </c>
      <c r="D298" s="24" t="s">
        <v>316</v>
      </c>
      <c r="E298" s="25">
        <v>22678</v>
      </c>
      <c r="F298" s="99">
        <v>42109</v>
      </c>
      <c r="G298" s="26" t="s">
        <v>101</v>
      </c>
      <c r="H298" s="27">
        <v>13640679010</v>
      </c>
      <c r="I298" s="27">
        <v>106</v>
      </c>
      <c r="J298" s="28" t="s">
        <v>317</v>
      </c>
      <c r="K298" s="27">
        <v>1</v>
      </c>
      <c r="L298" s="28" t="s">
        <v>76</v>
      </c>
      <c r="M298" s="29">
        <v>17.440000000000001</v>
      </c>
      <c r="N298" s="30" t="s">
        <v>318</v>
      </c>
      <c r="O298" s="24" t="s">
        <v>319</v>
      </c>
      <c r="P298" s="23">
        <v>3914</v>
      </c>
      <c r="Q298" s="24" t="s">
        <v>54</v>
      </c>
      <c r="R298" s="24" t="s">
        <v>55</v>
      </c>
      <c r="S298" s="29">
        <f t="shared" si="47"/>
        <v>17.440000000000001</v>
      </c>
      <c r="T298" s="31">
        <f>AG298</f>
        <v>0</v>
      </c>
      <c r="U298" s="32">
        <f>AI298*AH298/60</f>
        <v>34.65</v>
      </c>
      <c r="V298" s="31"/>
      <c r="W298" s="33">
        <f t="shared" si="46"/>
        <v>52.09</v>
      </c>
      <c r="X298" s="31">
        <v>0</v>
      </c>
      <c r="Y298" s="34"/>
      <c r="Z298" s="35"/>
      <c r="AA298" s="24"/>
      <c r="AB298" s="36"/>
      <c r="AC298" s="36"/>
      <c r="AD298" s="37">
        <v>4</v>
      </c>
      <c r="AE298" s="71">
        <v>2015</v>
      </c>
      <c r="AF298" s="37" t="s">
        <v>290</v>
      </c>
      <c r="AG298" s="30"/>
      <c r="AH298" s="38">
        <v>30</v>
      </c>
      <c r="AI298" s="32">
        <v>69.3</v>
      </c>
      <c r="AJ298" s="46"/>
      <c r="AK298" s="46"/>
      <c r="AL298" s="46"/>
      <c r="AM298" s="41"/>
      <c r="AN298" s="42"/>
      <c r="AO298" s="43"/>
      <c r="AP298" s="42">
        <v>16</v>
      </c>
      <c r="AQ298" s="44"/>
      <c r="AR298" s="45" t="s">
        <v>59</v>
      </c>
    </row>
    <row r="299" spans="1:44" ht="12.75" x14ac:dyDescent="0.2">
      <c r="A299" s="23" t="s">
        <v>99</v>
      </c>
      <c r="B299" s="23" t="s">
        <v>61</v>
      </c>
      <c r="C299" s="24" t="s">
        <v>151</v>
      </c>
      <c r="D299" s="24" t="s">
        <v>320</v>
      </c>
      <c r="E299" s="25">
        <v>3432</v>
      </c>
      <c r="F299" s="99">
        <v>42109</v>
      </c>
      <c r="G299" s="26" t="s">
        <v>153</v>
      </c>
      <c r="H299" s="27">
        <v>13650827007</v>
      </c>
      <c r="I299" s="27">
        <v>999</v>
      </c>
      <c r="J299" s="28" t="s">
        <v>317</v>
      </c>
      <c r="K299" s="27">
        <v>1</v>
      </c>
      <c r="L299" s="28" t="s">
        <v>76</v>
      </c>
      <c r="M299" s="29">
        <v>117.21</v>
      </c>
      <c r="N299" s="30" t="s">
        <v>321</v>
      </c>
      <c r="O299" s="24" t="s">
        <v>322</v>
      </c>
      <c r="P299" s="23" t="s">
        <v>323</v>
      </c>
      <c r="Q299" s="24" t="s">
        <v>54</v>
      </c>
      <c r="R299" s="24" t="s">
        <v>55</v>
      </c>
      <c r="S299" s="29">
        <f t="shared" si="47"/>
        <v>117.21</v>
      </c>
      <c r="T299" s="31">
        <f>AG299</f>
        <v>0</v>
      </c>
      <c r="U299" s="32">
        <f>AI299*AH299/60</f>
        <v>17.324999999999999</v>
      </c>
      <c r="V299" s="31"/>
      <c r="W299" s="33">
        <f t="shared" si="46"/>
        <v>134.535</v>
      </c>
      <c r="X299" s="31">
        <v>0</v>
      </c>
      <c r="Y299" s="34"/>
      <c r="Z299" s="35"/>
      <c r="AA299" s="24"/>
      <c r="AB299" s="36"/>
      <c r="AC299" s="36"/>
      <c r="AD299" s="37">
        <v>4</v>
      </c>
      <c r="AE299" s="37">
        <v>2015</v>
      </c>
      <c r="AF299" s="37" t="s">
        <v>290</v>
      </c>
      <c r="AG299" s="30"/>
      <c r="AH299" s="38">
        <v>15</v>
      </c>
      <c r="AI299" s="32">
        <v>69.3</v>
      </c>
      <c r="AJ299" s="46"/>
      <c r="AK299" s="46"/>
      <c r="AL299" s="46"/>
      <c r="AM299" s="41"/>
      <c r="AN299" s="42"/>
      <c r="AO299" s="43"/>
      <c r="AP299" s="42">
        <v>16</v>
      </c>
      <c r="AQ299" s="44"/>
      <c r="AR299" s="45" t="s">
        <v>59</v>
      </c>
    </row>
    <row r="300" spans="1:44" ht="12.75" x14ac:dyDescent="0.2">
      <c r="A300" s="23" t="s">
        <v>44</v>
      </c>
      <c r="B300" s="23" t="s">
        <v>61</v>
      </c>
      <c r="C300" s="24" t="s">
        <v>72</v>
      </c>
      <c r="D300" s="24" t="s">
        <v>324</v>
      </c>
      <c r="E300" s="25">
        <v>3557</v>
      </c>
      <c r="F300" s="99">
        <v>42114</v>
      </c>
      <c r="G300" s="26" t="s">
        <v>74</v>
      </c>
      <c r="H300" s="27">
        <v>13151147010</v>
      </c>
      <c r="I300" s="27">
        <v>106</v>
      </c>
      <c r="J300" s="28" t="s">
        <v>75</v>
      </c>
      <c r="K300" s="27">
        <v>1</v>
      </c>
      <c r="L300" s="28" t="s">
        <v>76</v>
      </c>
      <c r="M300" s="29">
        <v>16.350000000000001</v>
      </c>
      <c r="N300" s="30" t="s">
        <v>77</v>
      </c>
      <c r="O300" s="24" t="s">
        <v>325</v>
      </c>
      <c r="P300" s="23">
        <v>4345465</v>
      </c>
      <c r="Q300" s="24" t="s">
        <v>54</v>
      </c>
      <c r="R300" s="24" t="s">
        <v>55</v>
      </c>
      <c r="S300" s="29">
        <f t="shared" si="47"/>
        <v>16.350000000000001</v>
      </c>
      <c r="T300" s="31">
        <f>AG300</f>
        <v>0</v>
      </c>
      <c r="U300" s="32">
        <v>34.65</v>
      </c>
      <c r="V300" s="31"/>
      <c r="W300" s="33">
        <f t="shared" si="46"/>
        <v>51</v>
      </c>
      <c r="X300" s="31">
        <v>0</v>
      </c>
      <c r="Y300" s="34"/>
      <c r="Z300" s="35"/>
      <c r="AA300" s="24"/>
      <c r="AB300" s="36"/>
      <c r="AC300" s="36"/>
      <c r="AD300" s="37">
        <v>4</v>
      </c>
      <c r="AE300" s="37">
        <v>2015</v>
      </c>
      <c r="AF300" s="37" t="s">
        <v>290</v>
      </c>
      <c r="AG300" s="30"/>
      <c r="AH300" s="38">
        <v>60</v>
      </c>
      <c r="AI300" s="32">
        <v>69.3</v>
      </c>
      <c r="AJ300" s="46"/>
      <c r="AK300" s="46"/>
      <c r="AL300" s="46"/>
      <c r="AM300" s="41"/>
      <c r="AN300" s="42"/>
      <c r="AO300" s="43"/>
      <c r="AP300" s="42">
        <v>17</v>
      </c>
      <c r="AQ300" s="44"/>
      <c r="AR300" s="45" t="s">
        <v>59</v>
      </c>
    </row>
    <row r="301" spans="1:44" ht="12.75" x14ac:dyDescent="0.2">
      <c r="A301" s="23" t="s">
        <v>44</v>
      </c>
      <c r="B301" s="23" t="s">
        <v>61</v>
      </c>
      <c r="C301" s="24" t="s">
        <v>72</v>
      </c>
      <c r="D301" s="24" t="s">
        <v>326</v>
      </c>
      <c r="E301" s="25">
        <v>3557</v>
      </c>
      <c r="F301" s="99">
        <v>42114</v>
      </c>
      <c r="G301" s="26" t="s">
        <v>74</v>
      </c>
      <c r="H301" s="27">
        <v>13151147011</v>
      </c>
      <c r="I301" s="27">
        <v>106</v>
      </c>
      <c r="J301" s="28" t="s">
        <v>75</v>
      </c>
      <c r="K301" s="27">
        <v>1</v>
      </c>
      <c r="L301" s="28" t="s">
        <v>76</v>
      </c>
      <c r="M301" s="29">
        <v>18.850000000000001</v>
      </c>
      <c r="N301" s="30" t="s">
        <v>327</v>
      </c>
      <c r="O301" s="24" t="s">
        <v>325</v>
      </c>
      <c r="P301" s="23">
        <v>4310938</v>
      </c>
      <c r="Q301" s="24" t="s">
        <v>54</v>
      </c>
      <c r="R301" s="24" t="s">
        <v>55</v>
      </c>
      <c r="S301" s="29">
        <f t="shared" si="47"/>
        <v>18.850000000000001</v>
      </c>
      <c r="T301" s="31">
        <f>AG301</f>
        <v>0</v>
      </c>
      <c r="U301" s="32">
        <f t="shared" ref="U301:U313" si="48">AI301*AH301/60</f>
        <v>34.65</v>
      </c>
      <c r="V301" s="31"/>
      <c r="W301" s="33">
        <f t="shared" si="46"/>
        <v>53.5</v>
      </c>
      <c r="X301" s="31">
        <v>0</v>
      </c>
      <c r="Y301" s="34"/>
      <c r="Z301" s="35"/>
      <c r="AA301" s="24"/>
      <c r="AB301" s="36"/>
      <c r="AC301" s="36"/>
      <c r="AD301" s="37">
        <v>4</v>
      </c>
      <c r="AE301" s="37">
        <v>2015</v>
      </c>
      <c r="AF301" s="37" t="s">
        <v>290</v>
      </c>
      <c r="AG301" s="30"/>
      <c r="AH301" s="38">
        <v>30</v>
      </c>
      <c r="AI301" s="32">
        <v>69.3</v>
      </c>
      <c r="AJ301" s="46"/>
      <c r="AK301" s="46"/>
      <c r="AL301" s="46"/>
      <c r="AM301" s="41"/>
      <c r="AN301" s="42"/>
      <c r="AO301" s="43"/>
      <c r="AP301" s="42">
        <v>17</v>
      </c>
      <c r="AQ301" s="44"/>
      <c r="AR301" s="45" t="s">
        <v>59</v>
      </c>
    </row>
    <row r="302" spans="1:44" ht="12.75" x14ac:dyDescent="0.2">
      <c r="A302" s="23" t="s">
        <v>99</v>
      </c>
      <c r="B302" s="23" t="s">
        <v>61</v>
      </c>
      <c r="C302" s="24" t="s">
        <v>92</v>
      </c>
      <c r="D302" s="24" t="s">
        <v>3781</v>
      </c>
      <c r="E302" s="25">
        <v>22678</v>
      </c>
      <c r="F302" s="99">
        <v>42114</v>
      </c>
      <c r="G302" s="26" t="s">
        <v>101</v>
      </c>
      <c r="H302" s="27">
        <v>15111210020</v>
      </c>
      <c r="I302" s="27">
        <v>999</v>
      </c>
      <c r="J302" s="28" t="s">
        <v>132</v>
      </c>
      <c r="K302" s="27">
        <v>1</v>
      </c>
      <c r="L302" s="28" t="s">
        <v>76</v>
      </c>
      <c r="M302" s="29">
        <v>180.69</v>
      </c>
      <c r="N302" s="30" t="s">
        <v>133</v>
      </c>
      <c r="O302" s="24" t="s">
        <v>670</v>
      </c>
      <c r="P302" s="23">
        <v>4914</v>
      </c>
      <c r="Q302" s="24" t="s">
        <v>54</v>
      </c>
      <c r="R302" s="24" t="s">
        <v>55</v>
      </c>
      <c r="S302" s="29">
        <f t="shared" si="47"/>
        <v>180.69</v>
      </c>
      <c r="T302" s="31" t="s">
        <v>3782</v>
      </c>
      <c r="U302" s="32">
        <f t="shared" si="48"/>
        <v>69.3</v>
      </c>
      <c r="V302" s="31" t="s">
        <v>350</v>
      </c>
      <c r="W302" s="33">
        <f t="shared" si="46"/>
        <v>249.99</v>
      </c>
      <c r="X302" s="31">
        <v>226</v>
      </c>
      <c r="Y302" s="34" t="s">
        <v>3783</v>
      </c>
      <c r="Z302" s="35">
        <v>42208</v>
      </c>
      <c r="AA302" s="24"/>
      <c r="AB302" s="36"/>
      <c r="AC302" s="36"/>
      <c r="AD302" s="37">
        <v>4</v>
      </c>
      <c r="AE302" s="37">
        <v>2015</v>
      </c>
      <c r="AF302" s="37" t="s">
        <v>290</v>
      </c>
      <c r="AG302" s="30"/>
      <c r="AH302" s="38">
        <v>60</v>
      </c>
      <c r="AI302" s="32">
        <v>69.3</v>
      </c>
      <c r="AJ302" s="46"/>
      <c r="AK302" s="46"/>
      <c r="AL302" s="46"/>
      <c r="AM302" s="41"/>
      <c r="AN302" s="42"/>
      <c r="AO302" s="43"/>
      <c r="AP302" s="42">
        <v>17</v>
      </c>
      <c r="AQ302" s="44"/>
      <c r="AR302" s="45" t="s">
        <v>59</v>
      </c>
    </row>
    <row r="303" spans="1:44" ht="22.5" x14ac:dyDescent="0.2">
      <c r="A303" s="23" t="s">
        <v>44</v>
      </c>
      <c r="B303" s="23" t="s">
        <v>79</v>
      </c>
      <c r="C303" s="24" t="s">
        <v>605</v>
      </c>
      <c r="D303" s="24" t="s">
        <v>3784</v>
      </c>
      <c r="E303" s="25">
        <v>20363</v>
      </c>
      <c r="F303" s="99">
        <v>42115</v>
      </c>
      <c r="G303" s="26" t="s">
        <v>715</v>
      </c>
      <c r="H303" s="27">
        <v>57162717020</v>
      </c>
      <c r="I303" s="27">
        <v>115</v>
      </c>
      <c r="J303" s="28" t="s">
        <v>609</v>
      </c>
      <c r="K303" s="27">
        <v>1</v>
      </c>
      <c r="L303" s="28" t="s">
        <v>76</v>
      </c>
      <c r="M303" s="29">
        <v>187.46</v>
      </c>
      <c r="N303" s="30" t="s">
        <v>3785</v>
      </c>
      <c r="O303" s="24" t="s">
        <v>3786</v>
      </c>
      <c r="P303" s="79">
        <v>42310</v>
      </c>
      <c r="Q303" s="24" t="s">
        <v>54</v>
      </c>
      <c r="R303" s="24" t="s">
        <v>55</v>
      </c>
      <c r="S303" s="29">
        <f t="shared" si="47"/>
        <v>187.46</v>
      </c>
      <c r="T303" s="31" t="s">
        <v>3787</v>
      </c>
      <c r="U303" s="32">
        <f t="shared" si="48"/>
        <v>138.6</v>
      </c>
      <c r="V303" s="31"/>
      <c r="W303" s="33">
        <f t="shared" si="46"/>
        <v>326.06</v>
      </c>
      <c r="X303" s="31">
        <v>191.23000000000002</v>
      </c>
      <c r="Y303" s="34" t="s">
        <v>3788</v>
      </c>
      <c r="Z303" s="35">
        <v>42146</v>
      </c>
      <c r="AA303" s="24"/>
      <c r="AB303" s="36"/>
      <c r="AC303" s="36"/>
      <c r="AD303" s="37">
        <v>4</v>
      </c>
      <c r="AE303" s="37">
        <v>2015</v>
      </c>
      <c r="AF303" s="37" t="s">
        <v>290</v>
      </c>
      <c r="AG303" s="30"/>
      <c r="AH303" s="38">
        <v>120</v>
      </c>
      <c r="AI303" s="32">
        <v>69.3</v>
      </c>
      <c r="AJ303" s="39"/>
      <c r="AK303" s="39"/>
      <c r="AL303" s="39">
        <v>42144</v>
      </c>
      <c r="AM303" s="40" t="s">
        <v>241</v>
      </c>
      <c r="AN303" s="37" t="s">
        <v>3680</v>
      </c>
      <c r="AO303" s="43" t="s">
        <v>89</v>
      </c>
      <c r="AP303" s="42">
        <v>17</v>
      </c>
      <c r="AQ303" s="44"/>
      <c r="AR303" s="45" t="s">
        <v>59</v>
      </c>
    </row>
    <row r="304" spans="1:44" ht="22.5" x14ac:dyDescent="0.2">
      <c r="A304" s="23" t="s">
        <v>99</v>
      </c>
      <c r="B304" s="23" t="s">
        <v>124</v>
      </c>
      <c r="C304" s="24" t="s">
        <v>145</v>
      </c>
      <c r="D304" s="69" t="s">
        <v>328</v>
      </c>
      <c r="E304" s="25">
        <v>1998</v>
      </c>
      <c r="F304" s="99">
        <v>42116</v>
      </c>
      <c r="G304" s="26" t="s">
        <v>195</v>
      </c>
      <c r="H304" s="70" t="s">
        <v>329</v>
      </c>
      <c r="I304" s="70">
        <v>121</v>
      </c>
      <c r="J304" s="28"/>
      <c r="K304" s="27">
        <v>1</v>
      </c>
      <c r="L304" s="28" t="s">
        <v>76</v>
      </c>
      <c r="M304" s="29">
        <v>0</v>
      </c>
      <c r="N304" s="30" t="s">
        <v>330</v>
      </c>
      <c r="O304" s="24" t="s">
        <v>331</v>
      </c>
      <c r="P304" s="23" t="s">
        <v>53</v>
      </c>
      <c r="Q304" s="24" t="s">
        <v>86</v>
      </c>
      <c r="R304" s="24" t="s">
        <v>87</v>
      </c>
      <c r="S304" s="29">
        <f t="shared" si="47"/>
        <v>0</v>
      </c>
      <c r="T304" s="31">
        <f>AG304</f>
        <v>0</v>
      </c>
      <c r="U304" s="32">
        <f t="shared" si="48"/>
        <v>69.3</v>
      </c>
      <c r="V304" s="31"/>
      <c r="W304" s="33">
        <f t="shared" si="46"/>
        <v>69.3</v>
      </c>
      <c r="X304" s="31">
        <v>0</v>
      </c>
      <c r="Y304" s="34"/>
      <c r="Z304" s="35"/>
      <c r="AA304" s="24"/>
      <c r="AB304" s="36"/>
      <c r="AC304" s="36"/>
      <c r="AD304" s="37">
        <v>4</v>
      </c>
      <c r="AE304" s="37">
        <v>2015</v>
      </c>
      <c r="AF304" s="37" t="s">
        <v>290</v>
      </c>
      <c r="AG304" s="30"/>
      <c r="AH304" s="38">
        <v>60</v>
      </c>
      <c r="AI304" s="32">
        <v>69.3</v>
      </c>
      <c r="AJ304" s="39"/>
      <c r="AK304" s="39"/>
      <c r="AL304" s="39"/>
      <c r="AM304" s="48" t="s">
        <v>217</v>
      </c>
      <c r="AN304" s="42"/>
      <c r="AO304" s="43" t="s">
        <v>89</v>
      </c>
      <c r="AP304" s="42">
        <v>17</v>
      </c>
      <c r="AQ304" s="44"/>
    </row>
    <row r="305" spans="1:44" ht="12.75" x14ac:dyDescent="0.2">
      <c r="A305" s="23" t="s">
        <v>91</v>
      </c>
      <c r="B305" s="23" t="s">
        <v>61</v>
      </c>
      <c r="C305" s="24" t="s">
        <v>92</v>
      </c>
      <c r="D305" s="24" t="s">
        <v>3789</v>
      </c>
      <c r="E305" s="25">
        <v>22678</v>
      </c>
      <c r="F305" s="99">
        <v>42117</v>
      </c>
      <c r="G305" s="26" t="s">
        <v>101</v>
      </c>
      <c r="H305" s="27">
        <v>9130161004</v>
      </c>
      <c r="I305" s="27">
        <v>106</v>
      </c>
      <c r="J305" s="28" t="s">
        <v>102</v>
      </c>
      <c r="K305" s="27">
        <v>1</v>
      </c>
      <c r="L305" s="28" t="s">
        <v>76</v>
      </c>
      <c r="M305" s="29">
        <v>72.13</v>
      </c>
      <c r="N305" s="30" t="s">
        <v>3790</v>
      </c>
      <c r="O305" s="24" t="s">
        <v>3791</v>
      </c>
      <c r="P305" s="23">
        <v>615</v>
      </c>
      <c r="Q305" s="24" t="s">
        <v>54</v>
      </c>
      <c r="R305" s="24" t="s">
        <v>55</v>
      </c>
      <c r="S305" s="29">
        <f t="shared" si="47"/>
        <v>72.13</v>
      </c>
      <c r="T305" s="31" t="s">
        <v>3792</v>
      </c>
      <c r="U305" s="32">
        <f t="shared" si="48"/>
        <v>34.65</v>
      </c>
      <c r="V305" s="31" t="s">
        <v>203</v>
      </c>
      <c r="W305" s="33">
        <f t="shared" si="46"/>
        <v>106.78</v>
      </c>
      <c r="X305" s="31">
        <v>105.1</v>
      </c>
      <c r="Y305" s="34" t="s">
        <v>3793</v>
      </c>
      <c r="Z305" s="35">
        <v>42208</v>
      </c>
      <c r="AA305" s="24"/>
      <c r="AB305" s="36"/>
      <c r="AC305" s="36"/>
      <c r="AD305" s="37">
        <v>4</v>
      </c>
      <c r="AE305" s="37">
        <v>2015</v>
      </c>
      <c r="AF305" s="37" t="s">
        <v>290</v>
      </c>
      <c r="AG305" s="30"/>
      <c r="AH305" s="38">
        <v>30</v>
      </c>
      <c r="AI305" s="32">
        <v>69.3</v>
      </c>
      <c r="AJ305" s="46"/>
      <c r="AK305" s="46"/>
      <c r="AL305" s="46"/>
      <c r="AM305" s="41"/>
      <c r="AN305" s="42"/>
      <c r="AO305" s="43"/>
      <c r="AP305" s="42">
        <v>17</v>
      </c>
      <c r="AQ305" s="44"/>
      <c r="AR305" s="45" t="s">
        <v>59</v>
      </c>
    </row>
    <row r="306" spans="1:44" ht="22.5" x14ac:dyDescent="0.2">
      <c r="A306" s="23" t="s">
        <v>44</v>
      </c>
      <c r="B306" s="23" t="s">
        <v>79</v>
      </c>
      <c r="C306" s="24" t="s">
        <v>605</v>
      </c>
      <c r="D306" s="24" t="s">
        <v>3794</v>
      </c>
      <c r="E306" s="25">
        <v>20363</v>
      </c>
      <c r="F306" s="99">
        <v>42124</v>
      </c>
      <c r="G306" s="26" t="s">
        <v>715</v>
      </c>
      <c r="H306" s="27">
        <v>57124752010</v>
      </c>
      <c r="I306" s="27">
        <v>106</v>
      </c>
      <c r="J306" s="28" t="s">
        <v>609</v>
      </c>
      <c r="K306" s="27">
        <v>1</v>
      </c>
      <c r="L306" s="28" t="s">
        <v>76</v>
      </c>
      <c r="M306" s="29">
        <v>190.25</v>
      </c>
      <c r="N306" s="30" t="s">
        <v>984</v>
      </c>
      <c r="O306" s="24" t="s">
        <v>3795</v>
      </c>
      <c r="P306" s="79">
        <v>42040</v>
      </c>
      <c r="Q306" s="24" t="s">
        <v>54</v>
      </c>
      <c r="R306" s="24" t="s">
        <v>55</v>
      </c>
      <c r="S306" s="29">
        <f t="shared" si="47"/>
        <v>190.25</v>
      </c>
      <c r="T306" s="31" t="s">
        <v>3796</v>
      </c>
      <c r="U306" s="32">
        <f t="shared" si="48"/>
        <v>34.65</v>
      </c>
      <c r="V306" s="31"/>
      <c r="W306" s="33">
        <f t="shared" si="46"/>
        <v>224.9</v>
      </c>
      <c r="X306" s="31">
        <v>193.64000000000001</v>
      </c>
      <c r="Y306" s="34" t="s">
        <v>3797</v>
      </c>
      <c r="Z306" s="35">
        <v>42146</v>
      </c>
      <c r="AA306" s="24"/>
      <c r="AB306" s="36"/>
      <c r="AC306" s="36"/>
      <c r="AD306" s="37">
        <v>4</v>
      </c>
      <c r="AE306" s="37">
        <v>2015</v>
      </c>
      <c r="AF306" s="37" t="s">
        <v>290</v>
      </c>
      <c r="AG306" s="30"/>
      <c r="AH306" s="38">
        <v>30</v>
      </c>
      <c r="AI306" s="32">
        <v>69.3</v>
      </c>
      <c r="AJ306" s="39"/>
      <c r="AK306" s="39"/>
      <c r="AL306" s="39">
        <v>42144</v>
      </c>
      <c r="AM306" s="40" t="s">
        <v>241</v>
      </c>
      <c r="AN306" s="37" t="s">
        <v>3680</v>
      </c>
      <c r="AO306" s="43" t="s">
        <v>89</v>
      </c>
      <c r="AP306" s="42">
        <v>18</v>
      </c>
      <c r="AQ306" s="44"/>
      <c r="AR306" s="45" t="s">
        <v>59</v>
      </c>
    </row>
    <row r="307" spans="1:44" ht="22.5" x14ac:dyDescent="0.2">
      <c r="A307" s="23" t="s">
        <v>44</v>
      </c>
      <c r="B307" s="23" t="s">
        <v>79</v>
      </c>
      <c r="C307" s="24" t="s">
        <v>605</v>
      </c>
      <c r="D307" s="24" t="s">
        <v>3798</v>
      </c>
      <c r="E307" s="25">
        <v>20363</v>
      </c>
      <c r="F307" s="99">
        <v>42124</v>
      </c>
      <c r="G307" s="26" t="s">
        <v>715</v>
      </c>
      <c r="H307" s="27">
        <v>57129155001</v>
      </c>
      <c r="I307" s="27">
        <v>106</v>
      </c>
      <c r="J307" s="28" t="s">
        <v>609</v>
      </c>
      <c r="K307" s="27">
        <v>1</v>
      </c>
      <c r="L307" s="28" t="s">
        <v>76</v>
      </c>
      <c r="M307" s="29">
        <v>187.36</v>
      </c>
      <c r="N307" s="30" t="s">
        <v>839</v>
      </c>
      <c r="O307" s="24" t="s">
        <v>3799</v>
      </c>
      <c r="P307" s="23">
        <v>62007228</v>
      </c>
      <c r="Q307" s="24" t="s">
        <v>54</v>
      </c>
      <c r="R307" s="24" t="s">
        <v>55</v>
      </c>
      <c r="S307" s="29">
        <f t="shared" si="47"/>
        <v>187.36</v>
      </c>
      <c r="T307" s="31" t="s">
        <v>3800</v>
      </c>
      <c r="U307" s="32">
        <f t="shared" si="48"/>
        <v>34.65</v>
      </c>
      <c r="V307" s="31"/>
      <c r="W307" s="33">
        <f t="shared" si="46"/>
        <v>222.01000000000002</v>
      </c>
      <c r="X307" s="31">
        <v>190.14000000000001</v>
      </c>
      <c r="Y307" s="34" t="s">
        <v>3801</v>
      </c>
      <c r="Z307" s="35">
        <v>42146</v>
      </c>
      <c r="AA307" s="24"/>
      <c r="AB307" s="36"/>
      <c r="AC307" s="36"/>
      <c r="AD307" s="37">
        <v>4</v>
      </c>
      <c r="AE307" s="37">
        <v>2015</v>
      </c>
      <c r="AF307" s="37" t="s">
        <v>290</v>
      </c>
      <c r="AG307" s="30"/>
      <c r="AH307" s="38">
        <v>30</v>
      </c>
      <c r="AI307" s="32">
        <v>69.3</v>
      </c>
      <c r="AJ307" s="39"/>
      <c r="AK307" s="39"/>
      <c r="AL307" s="39">
        <v>42144</v>
      </c>
      <c r="AM307" s="40" t="s">
        <v>241</v>
      </c>
      <c r="AN307" s="37" t="s">
        <v>3680</v>
      </c>
      <c r="AO307" s="43" t="s">
        <v>89</v>
      </c>
      <c r="AP307" s="42">
        <v>18</v>
      </c>
      <c r="AQ307" s="44"/>
      <c r="AR307" s="45" t="s">
        <v>59</v>
      </c>
    </row>
    <row r="308" spans="1:44" ht="12.75" x14ac:dyDescent="0.2">
      <c r="A308" s="23" t="s">
        <v>44</v>
      </c>
      <c r="B308" s="23" t="s">
        <v>124</v>
      </c>
      <c r="C308" s="24" t="s">
        <v>80</v>
      </c>
      <c r="D308" s="72" t="s">
        <v>332</v>
      </c>
      <c r="E308" s="25">
        <v>19425</v>
      </c>
      <c r="F308" s="99">
        <v>42129</v>
      </c>
      <c r="G308" s="26" t="s">
        <v>199</v>
      </c>
      <c r="H308" s="27">
        <v>57128780051</v>
      </c>
      <c r="I308" s="27">
        <v>999</v>
      </c>
      <c r="J308" s="28" t="s">
        <v>108</v>
      </c>
      <c r="K308" s="27">
        <v>1</v>
      </c>
      <c r="L308" s="28" t="s">
        <v>76</v>
      </c>
      <c r="M308" s="29">
        <v>0</v>
      </c>
      <c r="N308" s="30" t="s">
        <v>333</v>
      </c>
      <c r="O308" s="24" t="s">
        <v>334</v>
      </c>
      <c r="P308" s="23" t="s">
        <v>53</v>
      </c>
      <c r="Q308" s="24" t="s">
        <v>54</v>
      </c>
      <c r="R308" s="24" t="s">
        <v>87</v>
      </c>
      <c r="S308" s="29">
        <f t="shared" si="47"/>
        <v>0</v>
      </c>
      <c r="T308" s="31">
        <f>AG308</f>
        <v>0</v>
      </c>
      <c r="U308" s="32">
        <f t="shared" si="48"/>
        <v>0</v>
      </c>
      <c r="V308" s="31"/>
      <c r="W308" s="33">
        <f t="shared" si="46"/>
        <v>0</v>
      </c>
      <c r="X308" s="31">
        <v>0</v>
      </c>
      <c r="Y308" s="34"/>
      <c r="Z308" s="35"/>
      <c r="AA308" s="24"/>
      <c r="AB308" s="36"/>
      <c r="AC308" s="36"/>
      <c r="AD308" s="37">
        <v>5</v>
      </c>
      <c r="AE308" s="37">
        <v>2015</v>
      </c>
      <c r="AF308" s="37" t="s">
        <v>290</v>
      </c>
      <c r="AG308" s="30"/>
      <c r="AH308" s="38">
        <v>0</v>
      </c>
      <c r="AI308" s="32">
        <v>69.3</v>
      </c>
      <c r="AJ308" s="39"/>
      <c r="AK308" s="39"/>
      <c r="AL308" s="39"/>
      <c r="AM308" s="48"/>
      <c r="AN308" s="42" t="s">
        <v>335</v>
      </c>
      <c r="AO308" s="43" t="s">
        <v>58</v>
      </c>
      <c r="AP308" s="42">
        <v>19</v>
      </c>
      <c r="AQ308" s="44"/>
      <c r="AR308" s="45" t="s">
        <v>59</v>
      </c>
    </row>
    <row r="309" spans="1:44" ht="12.75" x14ac:dyDescent="0.2">
      <c r="A309" s="23" t="s">
        <v>44</v>
      </c>
      <c r="B309" s="23" t="s">
        <v>124</v>
      </c>
      <c r="C309" s="24" t="s">
        <v>80</v>
      </c>
      <c r="D309" s="72" t="s">
        <v>336</v>
      </c>
      <c r="E309" s="25">
        <v>19425</v>
      </c>
      <c r="F309" s="99">
        <v>42129</v>
      </c>
      <c r="G309" s="26" t="s">
        <v>199</v>
      </c>
      <c r="H309" s="27">
        <v>57128781051</v>
      </c>
      <c r="I309" s="27">
        <v>999</v>
      </c>
      <c r="J309" s="28" t="s">
        <v>108</v>
      </c>
      <c r="K309" s="27">
        <v>1</v>
      </c>
      <c r="L309" s="28" t="s">
        <v>76</v>
      </c>
      <c r="M309" s="29">
        <v>322.51</v>
      </c>
      <c r="N309" s="30" t="s">
        <v>333</v>
      </c>
      <c r="O309" s="24" t="s">
        <v>337</v>
      </c>
      <c r="P309" s="23" t="s">
        <v>53</v>
      </c>
      <c r="Q309" s="24" t="s">
        <v>54</v>
      </c>
      <c r="R309" s="24" t="s">
        <v>87</v>
      </c>
      <c r="S309" s="29">
        <f t="shared" si="47"/>
        <v>322.51</v>
      </c>
      <c r="T309" s="31">
        <f>AG309</f>
        <v>0</v>
      </c>
      <c r="U309" s="32">
        <f t="shared" si="48"/>
        <v>0</v>
      </c>
      <c r="V309" s="31"/>
      <c r="W309" s="33">
        <f t="shared" si="46"/>
        <v>322.51</v>
      </c>
      <c r="X309" s="31">
        <v>0</v>
      </c>
      <c r="Y309" s="34"/>
      <c r="Z309" s="35"/>
      <c r="AA309" s="24"/>
      <c r="AB309" s="36"/>
      <c r="AC309" s="36"/>
      <c r="AD309" s="37">
        <v>5</v>
      </c>
      <c r="AE309" s="37">
        <v>2015</v>
      </c>
      <c r="AF309" s="37" t="s">
        <v>290</v>
      </c>
      <c r="AG309" s="30"/>
      <c r="AH309" s="38">
        <v>0</v>
      </c>
      <c r="AI309" s="32">
        <v>69.3</v>
      </c>
      <c r="AJ309" s="39"/>
      <c r="AK309" s="39"/>
      <c r="AL309" s="39"/>
      <c r="AM309" s="48"/>
      <c r="AN309" s="42" t="s">
        <v>335</v>
      </c>
      <c r="AO309" s="43" t="s">
        <v>58</v>
      </c>
      <c r="AP309" s="42">
        <v>19</v>
      </c>
      <c r="AQ309" s="44"/>
      <c r="AR309" s="45" t="s">
        <v>59</v>
      </c>
    </row>
    <row r="310" spans="1:44" ht="12.75" x14ac:dyDescent="0.2">
      <c r="A310" s="23" t="s">
        <v>209</v>
      </c>
      <c r="B310" s="23" t="s">
        <v>61</v>
      </c>
      <c r="C310" s="51" t="s">
        <v>184</v>
      </c>
      <c r="D310" s="69" t="s">
        <v>338</v>
      </c>
      <c r="E310" s="25">
        <v>3538</v>
      </c>
      <c r="F310" s="99">
        <v>42130</v>
      </c>
      <c r="G310" s="26" t="s">
        <v>212</v>
      </c>
      <c r="H310" s="70" t="s">
        <v>339</v>
      </c>
      <c r="I310" s="70">
        <v>106</v>
      </c>
      <c r="J310" s="28"/>
      <c r="K310" s="27">
        <v>1</v>
      </c>
      <c r="L310" s="28" t="s">
        <v>76</v>
      </c>
      <c r="M310" s="29">
        <v>595</v>
      </c>
      <c r="N310" s="30" t="s">
        <v>340</v>
      </c>
      <c r="O310" s="24" t="s">
        <v>341</v>
      </c>
      <c r="P310" s="23" t="s">
        <v>69</v>
      </c>
      <c r="Q310" s="24" t="s">
        <v>54</v>
      </c>
      <c r="R310" s="24" t="s">
        <v>55</v>
      </c>
      <c r="S310" s="29">
        <f>K310*M310</f>
        <v>595</v>
      </c>
      <c r="T310" s="31">
        <f>AG310</f>
        <v>0</v>
      </c>
      <c r="U310" s="32">
        <f t="shared" si="48"/>
        <v>277.2</v>
      </c>
      <c r="V310" s="31"/>
      <c r="W310" s="33">
        <f t="shared" si="46"/>
        <v>872.2</v>
      </c>
      <c r="X310" s="31">
        <v>0</v>
      </c>
      <c r="Y310" s="34"/>
      <c r="Z310" s="35"/>
      <c r="AA310" s="24" t="s">
        <v>342</v>
      </c>
      <c r="AB310" s="36"/>
      <c r="AC310" s="36"/>
      <c r="AD310" s="37">
        <v>5</v>
      </c>
      <c r="AE310" s="37">
        <v>2015</v>
      </c>
      <c r="AF310" s="37" t="s">
        <v>290</v>
      </c>
      <c r="AG310" s="30"/>
      <c r="AH310" s="38">
        <v>240</v>
      </c>
      <c r="AI310" s="32">
        <v>69.3</v>
      </c>
      <c r="AJ310" s="40"/>
      <c r="AK310" s="40"/>
      <c r="AL310" s="46"/>
      <c r="AM310" s="41"/>
      <c r="AN310" s="42" t="s">
        <v>343</v>
      </c>
      <c r="AO310" s="43"/>
      <c r="AP310" s="42">
        <v>19</v>
      </c>
      <c r="AQ310" s="44"/>
    </row>
    <row r="311" spans="1:44" ht="12.75" x14ac:dyDescent="0.2">
      <c r="A311" s="23" t="s">
        <v>113</v>
      </c>
      <c r="B311" s="23" t="s">
        <v>45</v>
      </c>
      <c r="C311" s="24" t="s">
        <v>92</v>
      </c>
      <c r="D311" s="24" t="s">
        <v>344</v>
      </c>
      <c r="E311" s="25">
        <v>16277</v>
      </c>
      <c r="F311" s="99">
        <v>42130</v>
      </c>
      <c r="G311" s="26" t="s">
        <v>345</v>
      </c>
      <c r="H311" s="27">
        <v>15130563020</v>
      </c>
      <c r="I311" s="27">
        <v>999</v>
      </c>
      <c r="J311" s="28" t="s">
        <v>346</v>
      </c>
      <c r="K311" s="27">
        <v>2</v>
      </c>
      <c r="L311" s="28" t="s">
        <v>76</v>
      </c>
      <c r="M311" s="29">
        <v>47.44</v>
      </c>
      <c r="N311" s="30" t="s">
        <v>347</v>
      </c>
      <c r="O311" s="24" t="s">
        <v>348</v>
      </c>
      <c r="P311" s="23" t="s">
        <v>53</v>
      </c>
      <c r="Q311" s="24" t="s">
        <v>54</v>
      </c>
      <c r="R311" s="24" t="s">
        <v>55</v>
      </c>
      <c r="S311" s="29">
        <f>K311*M311</f>
        <v>94.88</v>
      </c>
      <c r="T311" s="31" t="s">
        <v>349</v>
      </c>
      <c r="U311" s="32">
        <f t="shared" si="48"/>
        <v>0</v>
      </c>
      <c r="V311" s="31" t="s">
        <v>350</v>
      </c>
      <c r="W311" s="33">
        <f t="shared" si="46"/>
        <v>94.88</v>
      </c>
      <c r="X311" s="31">
        <v>0</v>
      </c>
      <c r="Y311" s="34" t="s">
        <v>351</v>
      </c>
      <c r="Z311" s="35">
        <v>42338</v>
      </c>
      <c r="AA311" s="24"/>
      <c r="AB311" s="36"/>
      <c r="AC311" s="36"/>
      <c r="AD311" s="37">
        <v>5</v>
      </c>
      <c r="AE311" s="37">
        <v>2015</v>
      </c>
      <c r="AF311" s="37" t="s">
        <v>290</v>
      </c>
      <c r="AG311" s="30"/>
      <c r="AH311" s="38">
        <v>0</v>
      </c>
      <c r="AI311" s="32">
        <v>69.3</v>
      </c>
      <c r="AJ311" s="46"/>
      <c r="AK311" s="46"/>
      <c r="AL311" s="46"/>
      <c r="AM311" s="41"/>
      <c r="AN311" s="42"/>
      <c r="AO311" s="43"/>
      <c r="AP311" s="42">
        <v>19</v>
      </c>
      <c r="AQ311" s="44"/>
      <c r="AR311" s="45" t="s">
        <v>59</v>
      </c>
    </row>
    <row r="312" spans="1:44" ht="33.75" x14ac:dyDescent="0.2">
      <c r="A312" s="23" t="s">
        <v>113</v>
      </c>
      <c r="B312" s="23" t="s">
        <v>79</v>
      </c>
      <c r="C312" s="24" t="s">
        <v>3802</v>
      </c>
      <c r="D312" s="69" t="s">
        <v>3803</v>
      </c>
      <c r="E312" s="25">
        <v>1081</v>
      </c>
      <c r="F312" s="99">
        <v>42131</v>
      </c>
      <c r="G312" s="26" t="s">
        <v>251</v>
      </c>
      <c r="H312" s="70">
        <v>57181753001</v>
      </c>
      <c r="I312" s="70">
        <v>118</v>
      </c>
      <c r="J312" s="28"/>
      <c r="K312" s="27">
        <v>1</v>
      </c>
      <c r="L312" s="28" t="s">
        <v>76</v>
      </c>
      <c r="M312" s="29">
        <v>0</v>
      </c>
      <c r="N312" s="30" t="s">
        <v>3804</v>
      </c>
      <c r="O312" s="24" t="s">
        <v>3805</v>
      </c>
      <c r="P312" s="23" t="s">
        <v>53</v>
      </c>
      <c r="Q312" s="24" t="s">
        <v>3806</v>
      </c>
      <c r="R312" s="24" t="s">
        <v>87</v>
      </c>
      <c r="S312" s="29">
        <f>K312*M312</f>
        <v>0</v>
      </c>
      <c r="T312" s="31">
        <f t="shared" ref="T312:T317" si="49">AG312</f>
        <v>1</v>
      </c>
      <c r="U312" s="32">
        <f t="shared" si="48"/>
        <v>277.2</v>
      </c>
      <c r="V312" s="31"/>
      <c r="W312" s="33">
        <f t="shared" si="46"/>
        <v>277.2</v>
      </c>
      <c r="X312" s="31">
        <v>1</v>
      </c>
      <c r="Y312" s="34"/>
      <c r="Z312" s="35"/>
      <c r="AA312" s="24"/>
      <c r="AB312" s="36"/>
      <c r="AC312" s="36"/>
      <c r="AD312" s="37">
        <v>5</v>
      </c>
      <c r="AE312" s="37">
        <v>2015</v>
      </c>
      <c r="AF312" s="37" t="s">
        <v>290</v>
      </c>
      <c r="AG312" s="30">
        <v>1</v>
      </c>
      <c r="AH312" s="38">
        <v>240</v>
      </c>
      <c r="AI312" s="32">
        <v>69.3</v>
      </c>
      <c r="AJ312" s="39"/>
      <c r="AK312" s="39"/>
      <c r="AL312" s="39">
        <v>42124</v>
      </c>
      <c r="AM312" s="40" t="s">
        <v>241</v>
      </c>
      <c r="AN312" s="42" t="s">
        <v>3807</v>
      </c>
      <c r="AO312" s="43" t="s">
        <v>89</v>
      </c>
      <c r="AP312" s="42">
        <v>19</v>
      </c>
      <c r="AQ312" s="44"/>
    </row>
    <row r="313" spans="1:44" ht="12.75" x14ac:dyDescent="0.2">
      <c r="A313" s="23" t="s">
        <v>209</v>
      </c>
      <c r="B313" s="23" t="s">
        <v>61</v>
      </c>
      <c r="C313" s="24" t="s">
        <v>184</v>
      </c>
      <c r="D313" s="69" t="s">
        <v>3808</v>
      </c>
      <c r="E313" s="25">
        <v>3538</v>
      </c>
      <c r="F313" s="99">
        <v>42131</v>
      </c>
      <c r="G313" s="26" t="s">
        <v>212</v>
      </c>
      <c r="H313" s="70" t="s">
        <v>3809</v>
      </c>
      <c r="I313" s="70">
        <v>999</v>
      </c>
      <c r="J313" s="28"/>
      <c r="K313" s="27">
        <v>1</v>
      </c>
      <c r="L313" s="28" t="s">
        <v>76</v>
      </c>
      <c r="M313" s="29">
        <v>655</v>
      </c>
      <c r="N313" s="30" t="s">
        <v>3810</v>
      </c>
      <c r="O313" s="24" t="s">
        <v>3811</v>
      </c>
      <c r="P313" s="23" t="s">
        <v>69</v>
      </c>
      <c r="Q313" s="24" t="s">
        <v>54</v>
      </c>
      <c r="R313" s="24" t="s">
        <v>55</v>
      </c>
      <c r="S313" s="29">
        <f>K313*M313</f>
        <v>655</v>
      </c>
      <c r="T313" s="31">
        <f t="shared" si="49"/>
        <v>0</v>
      </c>
      <c r="U313" s="32">
        <f t="shared" si="48"/>
        <v>277.2</v>
      </c>
      <c r="V313" s="31"/>
      <c r="W313" s="33">
        <f t="shared" si="46"/>
        <v>932.2</v>
      </c>
      <c r="X313" s="31">
        <v>932.2</v>
      </c>
      <c r="Y313" s="34" t="s">
        <v>3812</v>
      </c>
      <c r="Z313" s="35" t="s">
        <v>3432</v>
      </c>
      <c r="AA313" s="24" t="s">
        <v>3813</v>
      </c>
      <c r="AB313" s="36"/>
      <c r="AC313" s="36"/>
      <c r="AD313" s="37">
        <v>5</v>
      </c>
      <c r="AE313" s="37">
        <v>2015</v>
      </c>
      <c r="AF313" s="37" t="s">
        <v>290</v>
      </c>
      <c r="AG313" s="30"/>
      <c r="AH313" s="38">
        <v>240</v>
      </c>
      <c r="AI313" s="32">
        <v>69.3</v>
      </c>
      <c r="AJ313" s="40"/>
      <c r="AK313" s="40"/>
      <c r="AL313" s="46"/>
      <c r="AM313" s="41"/>
      <c r="AN313" s="42" t="s">
        <v>343</v>
      </c>
      <c r="AO313" s="43"/>
      <c r="AP313" s="42">
        <v>19</v>
      </c>
      <c r="AQ313" s="44"/>
    </row>
    <row r="314" spans="1:44" ht="22.5" x14ac:dyDescent="0.2">
      <c r="A314" s="23" t="s">
        <v>99</v>
      </c>
      <c r="B314" s="23" t="s">
        <v>61</v>
      </c>
      <c r="C314" s="24" t="s">
        <v>145</v>
      </c>
      <c r="D314" s="69" t="s">
        <v>352</v>
      </c>
      <c r="E314" s="25">
        <v>12391</v>
      </c>
      <c r="F314" s="99">
        <v>42131</v>
      </c>
      <c r="G314" s="26" t="s">
        <v>353</v>
      </c>
      <c r="H314" s="70">
        <v>555252</v>
      </c>
      <c r="I314" s="70">
        <v>999</v>
      </c>
      <c r="J314" s="28"/>
      <c r="K314" s="27">
        <v>10</v>
      </c>
      <c r="L314" s="28" t="s">
        <v>76</v>
      </c>
      <c r="M314" s="29">
        <v>65.89</v>
      </c>
      <c r="N314" s="30" t="s">
        <v>354</v>
      </c>
      <c r="O314" s="24" t="s">
        <v>355</v>
      </c>
      <c r="P314" s="23">
        <v>48333760</v>
      </c>
      <c r="Q314" s="24" t="s">
        <v>356</v>
      </c>
      <c r="R314" s="24" t="s">
        <v>87</v>
      </c>
      <c r="S314" s="29">
        <v>0</v>
      </c>
      <c r="T314" s="31">
        <f t="shared" si="49"/>
        <v>0</v>
      </c>
      <c r="U314" s="32">
        <v>34.65</v>
      </c>
      <c r="V314" s="31"/>
      <c r="W314" s="33">
        <f t="shared" si="46"/>
        <v>34.65</v>
      </c>
      <c r="X314" s="31">
        <v>0</v>
      </c>
      <c r="Y314" s="34"/>
      <c r="Z314" s="35"/>
      <c r="AA314" s="24"/>
      <c r="AB314" s="36"/>
      <c r="AC314" s="36"/>
      <c r="AD314" s="37">
        <v>5</v>
      </c>
      <c r="AE314" s="37">
        <v>2015</v>
      </c>
      <c r="AF314" s="37" t="s">
        <v>290</v>
      </c>
      <c r="AG314" s="29">
        <f>S314</f>
        <v>0</v>
      </c>
      <c r="AH314" s="38">
        <v>0</v>
      </c>
      <c r="AI314" s="32">
        <v>69.3</v>
      </c>
      <c r="AJ314" s="40"/>
      <c r="AK314" s="40"/>
      <c r="AL314" s="40">
        <v>42150</v>
      </c>
      <c r="AM314" s="40" t="s">
        <v>241</v>
      </c>
      <c r="AN314" s="42" t="s">
        <v>357</v>
      </c>
      <c r="AO314" s="43" t="s">
        <v>89</v>
      </c>
      <c r="AP314" s="42">
        <v>19</v>
      </c>
      <c r="AQ314" s="44"/>
      <c r="AR314" s="45" t="s">
        <v>59</v>
      </c>
    </row>
    <row r="315" spans="1:44" ht="22.5" x14ac:dyDescent="0.2">
      <c r="A315" s="23" t="s">
        <v>44</v>
      </c>
      <c r="B315" s="23" t="s">
        <v>79</v>
      </c>
      <c r="C315" s="24" t="s">
        <v>605</v>
      </c>
      <c r="D315" s="24" t="s">
        <v>3814</v>
      </c>
      <c r="E315" s="25">
        <v>20363</v>
      </c>
      <c r="F315" s="99">
        <v>42131</v>
      </c>
      <c r="G315" s="26" t="s">
        <v>715</v>
      </c>
      <c r="H315" s="27">
        <v>43900610003</v>
      </c>
      <c r="I315" s="27">
        <v>999</v>
      </c>
      <c r="J315" s="28" t="s">
        <v>609</v>
      </c>
      <c r="K315" s="27">
        <v>2</v>
      </c>
      <c r="L315" s="28" t="s">
        <v>76</v>
      </c>
      <c r="M315" s="29">
        <v>127.84</v>
      </c>
      <c r="N315" s="30" t="s">
        <v>820</v>
      </c>
      <c r="O315" s="24" t="s">
        <v>3815</v>
      </c>
      <c r="P315" s="79">
        <v>42279</v>
      </c>
      <c r="Q315" s="24" t="s">
        <v>54</v>
      </c>
      <c r="R315" s="24" t="s">
        <v>55</v>
      </c>
      <c r="S315" s="29">
        <f t="shared" ref="S315:S320" si="50">K315*M315</f>
        <v>255.68</v>
      </c>
      <c r="T315" s="31" t="s">
        <v>3816</v>
      </c>
      <c r="U315" s="32">
        <f t="shared" ref="U315:U320" si="51">AI315*AH315/60</f>
        <v>69.3</v>
      </c>
      <c r="V315" s="31"/>
      <c r="W315" s="33">
        <f t="shared" si="46"/>
        <v>324.98</v>
      </c>
      <c r="X315" s="31">
        <v>257.63</v>
      </c>
      <c r="Y315" s="34" t="s">
        <v>3817</v>
      </c>
      <c r="Z315" s="35">
        <v>42146</v>
      </c>
      <c r="AA315" s="24"/>
      <c r="AB315" s="36"/>
      <c r="AC315" s="36"/>
      <c r="AD315" s="37">
        <v>5</v>
      </c>
      <c r="AE315" s="37">
        <v>2015</v>
      </c>
      <c r="AF315" s="37" t="s">
        <v>290</v>
      </c>
      <c r="AG315" s="30"/>
      <c r="AH315" s="38">
        <v>60</v>
      </c>
      <c r="AI315" s="32">
        <v>69.3</v>
      </c>
      <c r="AJ315" s="39"/>
      <c r="AK315" s="39"/>
      <c r="AL315" s="39">
        <v>42144</v>
      </c>
      <c r="AM315" s="40" t="s">
        <v>241</v>
      </c>
      <c r="AN315" s="37" t="s">
        <v>3818</v>
      </c>
      <c r="AO315" s="43" t="s">
        <v>89</v>
      </c>
      <c r="AP315" s="42">
        <v>19</v>
      </c>
      <c r="AQ315" s="44"/>
      <c r="AR315" s="45" t="s">
        <v>59</v>
      </c>
    </row>
    <row r="316" spans="1:44" ht="12.75" x14ac:dyDescent="0.2">
      <c r="A316" s="23" t="s">
        <v>99</v>
      </c>
      <c r="B316" s="23" t="s">
        <v>124</v>
      </c>
      <c r="C316" s="24" t="s">
        <v>92</v>
      </c>
      <c r="D316" s="24" t="s">
        <v>358</v>
      </c>
      <c r="E316" s="25">
        <v>22603</v>
      </c>
      <c r="F316" s="99">
        <v>42136</v>
      </c>
      <c r="G316" s="26" t="s">
        <v>359</v>
      </c>
      <c r="H316" s="27">
        <v>24028121001</v>
      </c>
      <c r="I316" s="27">
        <v>999</v>
      </c>
      <c r="J316" s="28" t="s">
        <v>360</v>
      </c>
      <c r="K316" s="27">
        <v>1</v>
      </c>
      <c r="L316" s="28" t="s">
        <v>76</v>
      </c>
      <c r="M316" s="29">
        <v>686</v>
      </c>
      <c r="N316" s="30" t="s">
        <v>361</v>
      </c>
      <c r="O316" s="24" t="s">
        <v>362</v>
      </c>
      <c r="P316" s="23" t="s">
        <v>53</v>
      </c>
      <c r="Q316" s="24" t="s">
        <v>86</v>
      </c>
      <c r="R316" s="24" t="s">
        <v>87</v>
      </c>
      <c r="S316" s="29">
        <v>0</v>
      </c>
      <c r="T316" s="31">
        <f t="shared" si="49"/>
        <v>0</v>
      </c>
      <c r="U316" s="32">
        <f t="shared" si="51"/>
        <v>34.65</v>
      </c>
      <c r="V316" s="31"/>
      <c r="W316" s="33">
        <f t="shared" si="46"/>
        <v>34.65</v>
      </c>
      <c r="X316" s="31">
        <v>0</v>
      </c>
      <c r="Y316" s="34"/>
      <c r="Z316" s="35"/>
      <c r="AA316" s="24"/>
      <c r="AB316" s="36"/>
      <c r="AC316" s="36"/>
      <c r="AD316" s="37">
        <v>5</v>
      </c>
      <c r="AE316" s="37">
        <v>2015</v>
      </c>
      <c r="AF316" s="37" t="s">
        <v>290</v>
      </c>
      <c r="AG316" s="30"/>
      <c r="AH316" s="38">
        <v>30</v>
      </c>
      <c r="AI316" s="32">
        <v>69.3</v>
      </c>
      <c r="AJ316" s="40"/>
      <c r="AK316" s="40"/>
      <c r="AL316" s="40"/>
      <c r="AM316" s="48" t="s">
        <v>217</v>
      </c>
      <c r="AN316" s="42" t="s">
        <v>363</v>
      </c>
      <c r="AO316" s="43" t="s">
        <v>89</v>
      </c>
      <c r="AP316" s="42">
        <v>20</v>
      </c>
      <c r="AQ316" s="44"/>
      <c r="AR316" s="45" t="s">
        <v>59</v>
      </c>
    </row>
    <row r="317" spans="1:44" ht="12.75" x14ac:dyDescent="0.2">
      <c r="A317" s="23" t="s">
        <v>99</v>
      </c>
      <c r="B317" s="23" t="s">
        <v>61</v>
      </c>
      <c r="C317" s="24" t="s">
        <v>151</v>
      </c>
      <c r="D317" s="24" t="s">
        <v>364</v>
      </c>
      <c r="E317" s="25">
        <v>18387</v>
      </c>
      <c r="F317" s="99">
        <v>42137</v>
      </c>
      <c r="G317" s="26" t="s">
        <v>365</v>
      </c>
      <c r="H317" s="27">
        <v>13790076003</v>
      </c>
      <c r="I317" s="27">
        <v>999</v>
      </c>
      <c r="J317" s="28" t="s">
        <v>317</v>
      </c>
      <c r="K317" s="27">
        <v>2</v>
      </c>
      <c r="L317" s="28" t="s">
        <v>76</v>
      </c>
      <c r="M317" s="29">
        <v>11.96</v>
      </c>
      <c r="N317" s="30" t="s">
        <v>366</v>
      </c>
      <c r="O317" s="24" t="s">
        <v>367</v>
      </c>
      <c r="P317" s="23" t="s">
        <v>368</v>
      </c>
      <c r="Q317" s="24" t="s">
        <v>54</v>
      </c>
      <c r="R317" s="24" t="s">
        <v>55</v>
      </c>
      <c r="S317" s="29">
        <f t="shared" si="50"/>
        <v>23.92</v>
      </c>
      <c r="T317" s="31">
        <f t="shared" si="49"/>
        <v>0</v>
      </c>
      <c r="U317" s="32">
        <f t="shared" si="51"/>
        <v>34.65</v>
      </c>
      <c r="V317" s="31"/>
      <c r="W317" s="33">
        <f t="shared" si="46"/>
        <v>58.57</v>
      </c>
      <c r="X317" s="31">
        <v>0</v>
      </c>
      <c r="Y317" s="34"/>
      <c r="Z317" s="35"/>
      <c r="AA317" s="24"/>
      <c r="AB317" s="36"/>
      <c r="AC317" s="36"/>
      <c r="AD317" s="37">
        <v>5</v>
      </c>
      <c r="AE317" s="37">
        <v>2015</v>
      </c>
      <c r="AF317" s="37" t="s">
        <v>290</v>
      </c>
      <c r="AG317" s="30"/>
      <c r="AH317" s="38">
        <v>30</v>
      </c>
      <c r="AI317" s="32">
        <v>69.3</v>
      </c>
      <c r="AJ317" s="46"/>
      <c r="AK317" s="46"/>
      <c r="AL317" s="46"/>
      <c r="AM317" s="41"/>
      <c r="AN317" s="42"/>
      <c r="AO317" s="43"/>
      <c r="AP317" s="42">
        <v>20</v>
      </c>
      <c r="AQ317" s="44"/>
      <c r="AR317" s="45" t="s">
        <v>59</v>
      </c>
    </row>
    <row r="318" spans="1:44" ht="12.75" x14ac:dyDescent="0.2">
      <c r="A318" s="23" t="s">
        <v>91</v>
      </c>
      <c r="B318" s="23" t="s">
        <v>124</v>
      </c>
      <c r="C318" s="24" t="s">
        <v>80</v>
      </c>
      <c r="D318" s="24" t="s">
        <v>369</v>
      </c>
      <c r="E318" s="25">
        <v>19425</v>
      </c>
      <c r="F318" s="99">
        <v>42137</v>
      </c>
      <c r="G318" s="26" t="s">
        <v>199</v>
      </c>
      <c r="H318" s="27">
        <v>573415600100</v>
      </c>
      <c r="I318" s="27">
        <v>101</v>
      </c>
      <c r="J318" s="28" t="s">
        <v>108</v>
      </c>
      <c r="K318" s="27">
        <v>1</v>
      </c>
      <c r="L318" s="28" t="s">
        <v>76</v>
      </c>
      <c r="M318" s="29">
        <v>257.75</v>
      </c>
      <c r="N318" s="30" t="s">
        <v>229</v>
      </c>
      <c r="O318" s="24" t="s">
        <v>370</v>
      </c>
      <c r="P318" s="23">
        <v>133543</v>
      </c>
      <c r="Q318" s="24" t="s">
        <v>54</v>
      </c>
      <c r="R318" s="24" t="s">
        <v>55</v>
      </c>
      <c r="S318" s="29">
        <f t="shared" si="50"/>
        <v>257.75</v>
      </c>
      <c r="T318" s="31" t="s">
        <v>231</v>
      </c>
      <c r="U318" s="32">
        <f t="shared" si="51"/>
        <v>23.1</v>
      </c>
      <c r="V318" s="31" t="s">
        <v>371</v>
      </c>
      <c r="W318" s="33">
        <f t="shared" si="46"/>
        <v>280.85000000000002</v>
      </c>
      <c r="X318" s="31">
        <v>0</v>
      </c>
      <c r="Y318" s="34" t="s">
        <v>270</v>
      </c>
      <c r="Z318" s="35">
        <v>42163</v>
      </c>
      <c r="AA318" s="24"/>
      <c r="AB318" s="36"/>
      <c r="AC318" s="36"/>
      <c r="AD318" s="37">
        <v>5</v>
      </c>
      <c r="AE318" s="37">
        <v>2015</v>
      </c>
      <c r="AF318" s="37" t="s">
        <v>290</v>
      </c>
      <c r="AG318" s="30"/>
      <c r="AH318" s="38">
        <v>20</v>
      </c>
      <c r="AI318" s="32">
        <v>69.3</v>
      </c>
      <c r="AJ318" s="39"/>
      <c r="AK318" s="39"/>
      <c r="AL318" s="39"/>
      <c r="AM318" s="48" t="s">
        <v>217</v>
      </c>
      <c r="AN318" s="37" t="s">
        <v>205</v>
      </c>
      <c r="AO318" s="43" t="s">
        <v>89</v>
      </c>
      <c r="AP318" s="42">
        <v>20</v>
      </c>
      <c r="AQ318" s="44"/>
      <c r="AR318" s="45" t="s">
        <v>59</v>
      </c>
    </row>
    <row r="319" spans="1:44" ht="12.75" x14ac:dyDescent="0.2">
      <c r="A319" s="23" t="s">
        <v>91</v>
      </c>
      <c r="B319" s="23" t="s">
        <v>61</v>
      </c>
      <c r="C319" s="24" t="s">
        <v>151</v>
      </c>
      <c r="D319" s="24" t="s">
        <v>372</v>
      </c>
      <c r="E319" s="25"/>
      <c r="F319" s="99">
        <v>42137</v>
      </c>
      <c r="G319" s="26" t="s">
        <v>153</v>
      </c>
      <c r="H319" s="27" t="s">
        <v>175</v>
      </c>
      <c r="I319" s="27">
        <v>999</v>
      </c>
      <c r="J319" s="28"/>
      <c r="K319" s="27">
        <v>1</v>
      </c>
      <c r="L319" s="28" t="s">
        <v>66</v>
      </c>
      <c r="M319" s="29">
        <v>183.28</v>
      </c>
      <c r="N319" s="30" t="s">
        <v>176</v>
      </c>
      <c r="O319" s="24" t="s">
        <v>373</v>
      </c>
      <c r="P319" s="23" t="s">
        <v>374</v>
      </c>
      <c r="Q319" s="24" t="s">
        <v>54</v>
      </c>
      <c r="R319" s="24" t="s">
        <v>55</v>
      </c>
      <c r="S319" s="29">
        <f t="shared" si="50"/>
        <v>183.28</v>
      </c>
      <c r="T319" s="31">
        <f t="shared" ref="T319:T328" si="52">AG319</f>
        <v>0</v>
      </c>
      <c r="U319" s="32">
        <f t="shared" si="51"/>
        <v>17.324999999999999</v>
      </c>
      <c r="V319" s="31"/>
      <c r="W319" s="33">
        <f t="shared" si="46"/>
        <v>200.60499999999999</v>
      </c>
      <c r="X319" s="31">
        <v>0</v>
      </c>
      <c r="Y319" s="34"/>
      <c r="Z319" s="35"/>
      <c r="AA319" s="24"/>
      <c r="AB319" s="36"/>
      <c r="AC319" s="36"/>
      <c r="AD319" s="37">
        <v>5</v>
      </c>
      <c r="AE319" s="37">
        <v>2015</v>
      </c>
      <c r="AF319" s="37" t="s">
        <v>290</v>
      </c>
      <c r="AG319" s="30"/>
      <c r="AH319" s="38">
        <v>15</v>
      </c>
      <c r="AI319" s="32">
        <v>69.3</v>
      </c>
      <c r="AJ319" s="46"/>
      <c r="AK319" s="46"/>
      <c r="AL319" s="46"/>
      <c r="AM319" s="41"/>
      <c r="AN319" s="42"/>
      <c r="AO319" s="43"/>
      <c r="AP319" s="42">
        <v>20</v>
      </c>
      <c r="AQ319" s="44"/>
      <c r="AR319" s="45" t="s">
        <v>59</v>
      </c>
    </row>
    <row r="320" spans="1:44" ht="12.75" x14ac:dyDescent="0.2">
      <c r="A320" s="23" t="s">
        <v>3819</v>
      </c>
      <c r="B320" s="23" t="s">
        <v>61</v>
      </c>
      <c r="C320" s="24" t="s">
        <v>184</v>
      </c>
      <c r="D320" s="69" t="s">
        <v>3820</v>
      </c>
      <c r="E320" s="25">
        <v>3538</v>
      </c>
      <c r="F320" s="99">
        <v>42142</v>
      </c>
      <c r="G320" s="26" t="s">
        <v>212</v>
      </c>
      <c r="H320" s="70" t="s">
        <v>3821</v>
      </c>
      <c r="I320" s="70">
        <v>999</v>
      </c>
      <c r="J320" s="28"/>
      <c r="K320" s="27">
        <v>1</v>
      </c>
      <c r="L320" s="28" t="s">
        <v>76</v>
      </c>
      <c r="M320" s="29">
        <v>260</v>
      </c>
      <c r="N320" s="30" t="s">
        <v>3822</v>
      </c>
      <c r="O320" s="24" t="s">
        <v>3823</v>
      </c>
      <c r="P320" s="23" t="s">
        <v>1027</v>
      </c>
      <c r="Q320" s="24" t="s">
        <v>54</v>
      </c>
      <c r="R320" s="24" t="s">
        <v>55</v>
      </c>
      <c r="S320" s="29">
        <f t="shared" si="50"/>
        <v>260</v>
      </c>
      <c r="T320" s="31">
        <f t="shared" si="52"/>
        <v>0</v>
      </c>
      <c r="U320" s="32">
        <f t="shared" si="51"/>
        <v>207.9</v>
      </c>
      <c r="V320" s="31"/>
      <c r="W320" s="33">
        <f t="shared" si="46"/>
        <v>467.9</v>
      </c>
      <c r="X320" s="31">
        <v>557.88</v>
      </c>
      <c r="Y320" s="34" t="s">
        <v>3824</v>
      </c>
      <c r="Z320" s="35">
        <v>42186</v>
      </c>
      <c r="AA320" s="24" t="s">
        <v>3825</v>
      </c>
      <c r="AB320" s="36"/>
      <c r="AC320" s="36"/>
      <c r="AD320" s="37">
        <v>5</v>
      </c>
      <c r="AE320" s="37">
        <v>2015</v>
      </c>
      <c r="AF320" s="37" t="s">
        <v>290</v>
      </c>
      <c r="AG320" s="30"/>
      <c r="AH320" s="38">
        <v>180</v>
      </c>
      <c r="AI320" s="32">
        <v>69.3</v>
      </c>
      <c r="AJ320" s="40"/>
      <c r="AK320" s="40"/>
      <c r="AL320" s="46"/>
      <c r="AM320" s="41"/>
      <c r="AN320" s="42" t="s">
        <v>343</v>
      </c>
      <c r="AO320" s="43"/>
      <c r="AP320" s="42">
        <v>21</v>
      </c>
      <c r="AQ320" s="44"/>
    </row>
    <row r="321" spans="1:45" ht="12.75" x14ac:dyDescent="0.2">
      <c r="A321" s="23" t="s">
        <v>209</v>
      </c>
      <c r="B321" s="23" t="s">
        <v>61</v>
      </c>
      <c r="C321" s="24" t="s">
        <v>184</v>
      </c>
      <c r="D321" s="69" t="s">
        <v>375</v>
      </c>
      <c r="E321" s="25">
        <v>3538</v>
      </c>
      <c r="F321" s="99">
        <v>42143</v>
      </c>
      <c r="G321" s="26" t="s">
        <v>212</v>
      </c>
      <c r="H321" s="70" t="s">
        <v>339</v>
      </c>
      <c r="I321" s="70">
        <v>999</v>
      </c>
      <c r="J321" s="28"/>
      <c r="K321" s="27">
        <v>1</v>
      </c>
      <c r="L321" s="28" t="s">
        <v>76</v>
      </c>
      <c r="M321" s="29">
        <v>595</v>
      </c>
      <c r="N321" s="30" t="s">
        <v>376</v>
      </c>
      <c r="O321" s="24" t="s">
        <v>341</v>
      </c>
      <c r="P321" s="23" t="s">
        <v>69</v>
      </c>
      <c r="Q321" s="24" t="s">
        <v>54</v>
      </c>
      <c r="R321" s="24" t="s">
        <v>55</v>
      </c>
      <c r="S321" s="29">
        <f>K321*M321</f>
        <v>595</v>
      </c>
      <c r="T321" s="31">
        <f t="shared" si="52"/>
        <v>0</v>
      </c>
      <c r="U321" s="32">
        <f>AI321*AH321/60</f>
        <v>277.2</v>
      </c>
      <c r="V321" s="31"/>
      <c r="W321" s="33">
        <f t="shared" si="46"/>
        <v>872.2</v>
      </c>
      <c r="X321" s="31">
        <v>0</v>
      </c>
      <c r="Y321" s="34"/>
      <c r="Z321" s="35"/>
      <c r="AA321" s="24"/>
      <c r="AB321" s="36"/>
      <c r="AC321" s="36"/>
      <c r="AD321" s="37">
        <v>5</v>
      </c>
      <c r="AE321" s="37">
        <v>2015</v>
      </c>
      <c r="AF321" s="37" t="s">
        <v>290</v>
      </c>
      <c r="AG321" s="30"/>
      <c r="AH321" s="38">
        <v>240</v>
      </c>
      <c r="AI321" s="32">
        <v>69.3</v>
      </c>
      <c r="AJ321" s="73"/>
      <c r="AK321" s="46"/>
      <c r="AL321" s="46"/>
      <c r="AM321" s="41"/>
      <c r="AN321" s="42"/>
      <c r="AO321" s="43"/>
      <c r="AP321" s="42">
        <v>21</v>
      </c>
      <c r="AQ321" s="44"/>
    </row>
    <row r="322" spans="1:45" ht="12.75" x14ac:dyDescent="0.2">
      <c r="A322" s="23" t="s">
        <v>91</v>
      </c>
      <c r="B322" s="23" t="s">
        <v>61</v>
      </c>
      <c r="C322" s="24" t="s">
        <v>151</v>
      </c>
      <c r="D322" s="24" t="s">
        <v>377</v>
      </c>
      <c r="E322" s="25">
        <v>3432</v>
      </c>
      <c r="F322" s="99">
        <v>42143</v>
      </c>
      <c r="G322" s="26" t="s">
        <v>153</v>
      </c>
      <c r="H322" s="27" t="s">
        <v>175</v>
      </c>
      <c r="I322" s="27">
        <v>999</v>
      </c>
      <c r="J322" s="28"/>
      <c r="K322" s="27">
        <v>3</v>
      </c>
      <c r="L322" s="28" t="s">
        <v>76</v>
      </c>
      <c r="M322" s="29">
        <v>244.49</v>
      </c>
      <c r="N322" s="30" t="s">
        <v>176</v>
      </c>
      <c r="O322" s="24" t="s">
        <v>378</v>
      </c>
      <c r="P322" s="23" t="s">
        <v>379</v>
      </c>
      <c r="Q322" s="24" t="s">
        <v>54</v>
      </c>
      <c r="R322" s="24" t="s">
        <v>55</v>
      </c>
      <c r="S322" s="29">
        <f>K322*M322</f>
        <v>733.47</v>
      </c>
      <c r="T322" s="31">
        <f t="shared" si="52"/>
        <v>0</v>
      </c>
      <c r="U322" s="32">
        <f>AI322*AH322/60</f>
        <v>69.3</v>
      </c>
      <c r="V322" s="31"/>
      <c r="W322" s="33">
        <f t="shared" si="46"/>
        <v>802.77</v>
      </c>
      <c r="X322" s="31">
        <v>0</v>
      </c>
      <c r="Y322" s="34"/>
      <c r="Z322" s="35"/>
      <c r="AA322" s="24"/>
      <c r="AB322" s="36"/>
      <c r="AC322" s="36"/>
      <c r="AD322" s="37">
        <v>5</v>
      </c>
      <c r="AE322" s="37">
        <v>2015</v>
      </c>
      <c r="AF322" s="37" t="s">
        <v>290</v>
      </c>
      <c r="AG322" s="30"/>
      <c r="AH322" s="38">
        <v>60</v>
      </c>
      <c r="AI322" s="32">
        <v>69.3</v>
      </c>
      <c r="AJ322" s="46"/>
      <c r="AK322" s="46"/>
      <c r="AL322" s="46"/>
      <c r="AM322" s="41"/>
      <c r="AN322" s="42"/>
      <c r="AO322" s="43"/>
      <c r="AP322" s="42">
        <v>21</v>
      </c>
      <c r="AQ322" s="44"/>
      <c r="AR322" s="45" t="s">
        <v>59</v>
      </c>
    </row>
    <row r="323" spans="1:45" ht="12.75" x14ac:dyDescent="0.2">
      <c r="A323" s="23" t="s">
        <v>91</v>
      </c>
      <c r="B323" s="23" t="s">
        <v>61</v>
      </c>
      <c r="C323" s="24" t="s">
        <v>151</v>
      </c>
      <c r="D323" s="24" t="s">
        <v>380</v>
      </c>
      <c r="E323" s="25">
        <v>3432</v>
      </c>
      <c r="F323" s="99">
        <v>42143</v>
      </c>
      <c r="G323" s="26" t="s">
        <v>153</v>
      </c>
      <c r="H323" s="27">
        <v>13650845004</v>
      </c>
      <c r="I323" s="27">
        <v>999</v>
      </c>
      <c r="J323" s="28" t="s">
        <v>317</v>
      </c>
      <c r="K323" s="27">
        <v>3</v>
      </c>
      <c r="L323" s="28" t="s">
        <v>76</v>
      </c>
      <c r="M323" s="29">
        <v>22.3</v>
      </c>
      <c r="N323" s="30" t="s">
        <v>381</v>
      </c>
      <c r="O323" s="24" t="s">
        <v>382</v>
      </c>
      <c r="P323" s="23" t="s">
        <v>383</v>
      </c>
      <c r="Q323" s="24" t="s">
        <v>54</v>
      </c>
      <c r="R323" s="24" t="s">
        <v>55</v>
      </c>
      <c r="S323" s="29">
        <f>K323*M323</f>
        <v>66.900000000000006</v>
      </c>
      <c r="T323" s="31">
        <f t="shared" si="52"/>
        <v>0</v>
      </c>
      <c r="U323" s="32">
        <f>AI323*AH323/60</f>
        <v>69.3</v>
      </c>
      <c r="V323" s="31"/>
      <c r="W323" s="33">
        <f t="shared" si="46"/>
        <v>136.19999999999999</v>
      </c>
      <c r="X323" s="31">
        <v>0</v>
      </c>
      <c r="Y323" s="34"/>
      <c r="Z323" s="35"/>
      <c r="AA323" s="24"/>
      <c r="AB323" s="36"/>
      <c r="AC323" s="36"/>
      <c r="AD323" s="37">
        <v>5</v>
      </c>
      <c r="AE323" s="37">
        <v>2015</v>
      </c>
      <c r="AF323" s="37" t="s">
        <v>290</v>
      </c>
      <c r="AG323" s="30"/>
      <c r="AH323" s="38">
        <v>60</v>
      </c>
      <c r="AI323" s="32">
        <v>69.3</v>
      </c>
      <c r="AJ323" s="46"/>
      <c r="AK323" s="46"/>
      <c r="AL323" s="46"/>
      <c r="AM323" s="41"/>
      <c r="AN323" s="42"/>
      <c r="AO323" s="43"/>
      <c r="AP323" s="42">
        <v>21</v>
      </c>
      <c r="AQ323" s="44"/>
      <c r="AR323" s="45" t="s">
        <v>59</v>
      </c>
    </row>
    <row r="324" spans="1:45" ht="22.5" x14ac:dyDescent="0.2">
      <c r="A324" s="23" t="s">
        <v>209</v>
      </c>
      <c r="B324" s="23" t="s">
        <v>61</v>
      </c>
      <c r="C324" s="24" t="s">
        <v>384</v>
      </c>
      <c r="D324" s="69" t="s">
        <v>385</v>
      </c>
      <c r="E324" s="25">
        <v>21516</v>
      </c>
      <c r="F324" s="99">
        <v>42145</v>
      </c>
      <c r="G324" s="26" t="s">
        <v>163</v>
      </c>
      <c r="H324" s="74">
        <v>573512160001</v>
      </c>
      <c r="I324" s="70">
        <v>102</v>
      </c>
      <c r="J324" s="28"/>
      <c r="K324" s="27">
        <v>1</v>
      </c>
      <c r="L324" s="28" t="s">
        <v>76</v>
      </c>
      <c r="M324" s="29">
        <v>75</v>
      </c>
      <c r="N324" s="30" t="s">
        <v>386</v>
      </c>
      <c r="O324" s="24" t="s">
        <v>387</v>
      </c>
      <c r="P324" s="23" t="s">
        <v>53</v>
      </c>
      <c r="Q324" s="24" t="s">
        <v>54</v>
      </c>
      <c r="R324" s="24" t="s">
        <v>55</v>
      </c>
      <c r="S324" s="29">
        <f>K324*M324</f>
        <v>75</v>
      </c>
      <c r="T324" s="31">
        <f t="shared" si="52"/>
        <v>0</v>
      </c>
      <c r="U324" s="32">
        <f>AI324*AH324/60</f>
        <v>69.3</v>
      </c>
      <c r="V324" s="31"/>
      <c r="W324" s="33">
        <f t="shared" si="46"/>
        <v>144.30000000000001</v>
      </c>
      <c r="X324" s="31">
        <v>0</v>
      </c>
      <c r="Y324" s="34"/>
      <c r="Z324" s="35"/>
      <c r="AA324" s="24" t="s">
        <v>388</v>
      </c>
      <c r="AB324" s="36"/>
      <c r="AC324" s="36"/>
      <c r="AD324" s="37">
        <v>5</v>
      </c>
      <c r="AE324" s="37">
        <v>2015</v>
      </c>
      <c r="AF324" s="37" t="s">
        <v>290</v>
      </c>
      <c r="AG324" s="30"/>
      <c r="AH324" s="38">
        <v>60</v>
      </c>
      <c r="AI324" s="32">
        <v>69.3</v>
      </c>
      <c r="AJ324" s="73"/>
      <c r="AK324" s="46"/>
      <c r="AL324" s="46"/>
      <c r="AM324" s="41"/>
      <c r="AN324" s="42"/>
      <c r="AO324" s="43"/>
      <c r="AP324" s="42">
        <v>21</v>
      </c>
      <c r="AQ324" s="44"/>
    </row>
    <row r="325" spans="1:45" ht="22.5" x14ac:dyDescent="0.2">
      <c r="A325" s="23" t="s">
        <v>44</v>
      </c>
      <c r="B325" s="23" t="s">
        <v>124</v>
      </c>
      <c r="C325" s="24" t="s">
        <v>389</v>
      </c>
      <c r="D325" s="24" t="s">
        <v>390</v>
      </c>
      <c r="E325" s="25">
        <v>11118</v>
      </c>
      <c r="F325" s="99">
        <v>42145</v>
      </c>
      <c r="G325" s="26" t="s">
        <v>126</v>
      </c>
      <c r="H325" s="27">
        <v>55550042010</v>
      </c>
      <c r="I325" s="27">
        <v>999</v>
      </c>
      <c r="J325" s="28">
        <v>997</v>
      </c>
      <c r="K325" s="27">
        <v>1</v>
      </c>
      <c r="L325" s="28" t="s">
        <v>76</v>
      </c>
      <c r="M325" s="29">
        <v>542.34</v>
      </c>
      <c r="N325" s="30" t="s">
        <v>391</v>
      </c>
      <c r="O325" s="24" t="s">
        <v>392</v>
      </c>
      <c r="P325" s="23" t="s">
        <v>53</v>
      </c>
      <c r="Q325" s="24" t="s">
        <v>167</v>
      </c>
      <c r="R325" s="24" t="s">
        <v>87</v>
      </c>
      <c r="S325" s="29">
        <v>0</v>
      </c>
      <c r="T325" s="31">
        <f t="shared" si="52"/>
        <v>0</v>
      </c>
      <c r="U325" s="32">
        <v>0</v>
      </c>
      <c r="V325" s="31"/>
      <c r="W325" s="33">
        <v>0</v>
      </c>
      <c r="X325" s="31">
        <v>0</v>
      </c>
      <c r="Y325" s="34"/>
      <c r="Z325" s="35"/>
      <c r="AA325" s="24"/>
      <c r="AB325" s="36"/>
      <c r="AC325" s="36"/>
      <c r="AD325" s="37">
        <v>5</v>
      </c>
      <c r="AE325" s="37">
        <v>2015</v>
      </c>
      <c r="AF325" s="37" t="s">
        <v>290</v>
      </c>
      <c r="AG325" s="30"/>
      <c r="AH325" s="38">
        <v>0</v>
      </c>
      <c r="AI325" s="32">
        <v>69.3</v>
      </c>
      <c r="AJ325" s="39"/>
      <c r="AK325" s="39"/>
      <c r="AL325" s="39">
        <v>42150</v>
      </c>
      <c r="AM325" s="40" t="s">
        <v>241</v>
      </c>
      <c r="AN325" s="37"/>
      <c r="AO325" s="43" t="s">
        <v>89</v>
      </c>
      <c r="AP325" s="42">
        <v>21</v>
      </c>
      <c r="AQ325" s="44"/>
      <c r="AR325" s="45" t="s">
        <v>59</v>
      </c>
    </row>
    <row r="326" spans="1:45" ht="12.75" x14ac:dyDescent="0.2">
      <c r="A326" s="23" t="s">
        <v>44</v>
      </c>
      <c r="B326" s="23" t="s">
        <v>79</v>
      </c>
      <c r="C326" s="24" t="s">
        <v>80</v>
      </c>
      <c r="D326" s="24" t="s">
        <v>393</v>
      </c>
      <c r="E326" s="25">
        <v>15847</v>
      </c>
      <c r="F326" s="99">
        <v>42146</v>
      </c>
      <c r="G326" s="26" t="s">
        <v>82</v>
      </c>
      <c r="H326" s="27">
        <v>57121243001</v>
      </c>
      <c r="I326" s="27">
        <v>108</v>
      </c>
      <c r="J326" s="28" t="s">
        <v>83</v>
      </c>
      <c r="K326" s="27">
        <v>1</v>
      </c>
      <c r="L326" s="28" t="s">
        <v>76</v>
      </c>
      <c r="M326" s="29">
        <v>0</v>
      </c>
      <c r="N326" s="30" t="s">
        <v>394</v>
      </c>
      <c r="O326" s="24" t="s">
        <v>395</v>
      </c>
      <c r="P326" s="23" t="s">
        <v>53</v>
      </c>
      <c r="Q326" s="24" t="s">
        <v>86</v>
      </c>
      <c r="R326" s="24" t="s">
        <v>87</v>
      </c>
      <c r="S326" s="29">
        <f t="shared" ref="S326:S331" si="53">K326*M326</f>
        <v>0</v>
      </c>
      <c r="T326" s="31">
        <f t="shared" si="52"/>
        <v>0</v>
      </c>
      <c r="U326" s="32">
        <f>AI326*AH326/60</f>
        <v>173.25</v>
      </c>
      <c r="V326" s="31"/>
      <c r="W326" s="33">
        <f>S326+U326</f>
        <v>173.25</v>
      </c>
      <c r="X326" s="31">
        <v>0</v>
      </c>
      <c r="Y326" s="34"/>
      <c r="Z326" s="35"/>
      <c r="AA326" s="24"/>
      <c r="AB326" s="36"/>
      <c r="AC326" s="36"/>
      <c r="AD326" s="37">
        <v>5</v>
      </c>
      <c r="AE326" s="37">
        <v>2015</v>
      </c>
      <c r="AF326" s="37" t="s">
        <v>290</v>
      </c>
      <c r="AG326" s="30"/>
      <c r="AH326" s="38">
        <v>150</v>
      </c>
      <c r="AI326" s="32">
        <v>69.3</v>
      </c>
      <c r="AJ326" s="46"/>
      <c r="AK326" s="46"/>
      <c r="AL326" s="46"/>
      <c r="AM326" s="41"/>
      <c r="AN326" s="42"/>
      <c r="AO326" s="43"/>
      <c r="AP326" s="42">
        <v>21</v>
      </c>
      <c r="AQ326" s="44"/>
      <c r="AR326" s="45" t="s">
        <v>59</v>
      </c>
      <c r="AS326" s="45" t="s">
        <v>396</v>
      </c>
    </row>
    <row r="327" spans="1:45" ht="12.75" x14ac:dyDescent="0.2">
      <c r="A327" s="23" t="s">
        <v>91</v>
      </c>
      <c r="B327" s="23" t="s">
        <v>61</v>
      </c>
      <c r="C327" s="24" t="s">
        <v>151</v>
      </c>
      <c r="D327" s="24" t="s">
        <v>397</v>
      </c>
      <c r="E327" s="25">
        <v>3432</v>
      </c>
      <c r="F327" s="99">
        <v>42151</v>
      </c>
      <c r="G327" s="26" t="s">
        <v>153</v>
      </c>
      <c r="H327" s="27" t="s">
        <v>175</v>
      </c>
      <c r="I327" s="27">
        <v>999</v>
      </c>
      <c r="J327" s="28" t="s">
        <v>398</v>
      </c>
      <c r="K327" s="27">
        <v>1</v>
      </c>
      <c r="L327" s="28" t="s">
        <v>66</v>
      </c>
      <c r="M327" s="29">
        <v>219</v>
      </c>
      <c r="N327" s="30" t="s">
        <v>176</v>
      </c>
      <c r="O327" s="24" t="s">
        <v>399</v>
      </c>
      <c r="P327" s="23" t="s">
        <v>400</v>
      </c>
      <c r="Q327" s="24" t="s">
        <v>54</v>
      </c>
      <c r="R327" s="24" t="s">
        <v>55</v>
      </c>
      <c r="S327" s="29">
        <f t="shared" si="53"/>
        <v>219</v>
      </c>
      <c r="T327" s="31">
        <f t="shared" si="52"/>
        <v>0</v>
      </c>
      <c r="U327" s="32">
        <f>AI327*AH327/60</f>
        <v>34.65</v>
      </c>
      <c r="V327" s="31"/>
      <c r="W327" s="33">
        <f>S327+U327</f>
        <v>253.65</v>
      </c>
      <c r="X327" s="31">
        <v>0</v>
      </c>
      <c r="Y327" s="34"/>
      <c r="Z327" s="35"/>
      <c r="AA327" s="24"/>
      <c r="AB327" s="36"/>
      <c r="AC327" s="36"/>
      <c r="AD327" s="37">
        <v>5</v>
      </c>
      <c r="AE327" s="37">
        <v>2015</v>
      </c>
      <c r="AF327" s="37" t="s">
        <v>290</v>
      </c>
      <c r="AG327" s="30"/>
      <c r="AH327" s="38">
        <v>30</v>
      </c>
      <c r="AI327" s="32">
        <v>69.3</v>
      </c>
      <c r="AJ327" s="46"/>
      <c r="AK327" s="46"/>
      <c r="AL327" s="46"/>
      <c r="AM327" s="41"/>
      <c r="AN327" s="42"/>
      <c r="AO327" s="43"/>
      <c r="AP327" s="42">
        <v>22</v>
      </c>
      <c r="AQ327" s="44"/>
      <c r="AR327" s="45" t="s">
        <v>59</v>
      </c>
    </row>
    <row r="328" spans="1:45" ht="22.5" x14ac:dyDescent="0.2">
      <c r="A328" s="23" t="s">
        <v>91</v>
      </c>
      <c r="B328" s="23" t="s">
        <v>45</v>
      </c>
      <c r="C328" s="24" t="s">
        <v>3630</v>
      </c>
      <c r="D328" s="69" t="s">
        <v>3826</v>
      </c>
      <c r="E328" s="25">
        <v>9999</v>
      </c>
      <c r="F328" s="99">
        <v>42151</v>
      </c>
      <c r="G328" s="26" t="s">
        <v>3632</v>
      </c>
      <c r="H328" s="70" t="s">
        <v>3827</v>
      </c>
      <c r="I328" s="70">
        <v>109</v>
      </c>
      <c r="J328" s="28"/>
      <c r="K328" s="27">
        <v>12</v>
      </c>
      <c r="L328" s="28" t="s">
        <v>76</v>
      </c>
      <c r="M328" s="29" t="s">
        <v>3828</v>
      </c>
      <c r="N328" s="30" t="s">
        <v>3829</v>
      </c>
      <c r="O328" s="24" t="s">
        <v>3830</v>
      </c>
      <c r="P328" s="23" t="s">
        <v>53</v>
      </c>
      <c r="Q328" s="24" t="s">
        <v>798</v>
      </c>
      <c r="R328" s="24" t="s">
        <v>55</v>
      </c>
      <c r="S328" s="29">
        <f t="shared" si="53"/>
        <v>5448.36</v>
      </c>
      <c r="T328" s="31">
        <f t="shared" si="52"/>
        <v>0</v>
      </c>
      <c r="U328" s="32">
        <f>AI328*AH328/60</f>
        <v>0</v>
      </c>
      <c r="V328" s="31"/>
      <c r="W328" s="33">
        <f>S328+U328</f>
        <v>5448.36</v>
      </c>
      <c r="X328" s="31">
        <v>5448.36</v>
      </c>
      <c r="Y328" s="34" t="s">
        <v>3636</v>
      </c>
      <c r="Z328" s="35">
        <v>42309</v>
      </c>
      <c r="AA328" s="24"/>
      <c r="AB328" s="36"/>
      <c r="AC328" s="36"/>
      <c r="AD328" s="37">
        <v>5</v>
      </c>
      <c r="AE328" s="37">
        <v>2015</v>
      </c>
      <c r="AF328" s="37" t="s">
        <v>290</v>
      </c>
      <c r="AG328" s="30"/>
      <c r="AH328" s="38">
        <v>0</v>
      </c>
      <c r="AI328" s="32">
        <v>69.3</v>
      </c>
      <c r="AJ328" s="46"/>
      <c r="AK328" s="46"/>
      <c r="AL328" s="46"/>
      <c r="AM328" s="41"/>
      <c r="AN328" s="42"/>
      <c r="AO328" s="43"/>
      <c r="AP328" s="42">
        <v>22</v>
      </c>
      <c r="AQ328" s="44"/>
    </row>
    <row r="329" spans="1:45" ht="22.5" x14ac:dyDescent="0.2">
      <c r="A329" s="23" t="s">
        <v>416</v>
      </c>
      <c r="B329" s="23" t="s">
        <v>45</v>
      </c>
      <c r="C329" s="24" t="s">
        <v>92</v>
      </c>
      <c r="D329" s="24" t="s">
        <v>3831</v>
      </c>
      <c r="E329" s="25">
        <v>16277</v>
      </c>
      <c r="F329" s="99">
        <v>42152</v>
      </c>
      <c r="G329" s="26" t="s">
        <v>345</v>
      </c>
      <c r="H329" s="27">
        <v>15130563020</v>
      </c>
      <c r="I329" s="27">
        <v>999</v>
      </c>
      <c r="J329" s="28" t="s">
        <v>346</v>
      </c>
      <c r="K329" s="27">
        <v>12</v>
      </c>
      <c r="L329" s="28" t="s">
        <v>76</v>
      </c>
      <c r="M329" s="29">
        <v>47.44</v>
      </c>
      <c r="N329" s="30" t="s">
        <v>347</v>
      </c>
      <c r="O329" s="24" t="s">
        <v>3832</v>
      </c>
      <c r="P329" s="23" t="s">
        <v>818</v>
      </c>
      <c r="Q329" s="24" t="s">
        <v>54</v>
      </c>
      <c r="R329" s="24" t="s">
        <v>55</v>
      </c>
      <c r="S329" s="29">
        <f t="shared" si="53"/>
        <v>569.28</v>
      </c>
      <c r="T329" s="31" t="s">
        <v>3833</v>
      </c>
      <c r="U329" s="32">
        <f>AI329*AH329/60</f>
        <v>69.3</v>
      </c>
      <c r="V329" s="31" t="s">
        <v>3834</v>
      </c>
      <c r="W329" s="33">
        <f>S329+U329</f>
        <v>638.57999999999993</v>
      </c>
      <c r="X329" s="31">
        <v>401.38</v>
      </c>
      <c r="Y329" s="34" t="s">
        <v>3835</v>
      </c>
      <c r="Z329" s="35">
        <v>42247</v>
      </c>
      <c r="AA329" s="24"/>
      <c r="AB329" s="36"/>
      <c r="AC329" s="36"/>
      <c r="AD329" s="37">
        <v>5</v>
      </c>
      <c r="AE329" s="37">
        <v>2015</v>
      </c>
      <c r="AF329" s="37" t="s">
        <v>290</v>
      </c>
      <c r="AG329" s="30"/>
      <c r="AH329" s="38">
        <v>60</v>
      </c>
      <c r="AI329" s="32">
        <v>69.3</v>
      </c>
      <c r="AJ329" s="46"/>
      <c r="AK329" s="46"/>
      <c r="AL329" s="46"/>
      <c r="AM329" s="41"/>
      <c r="AN329" s="42"/>
      <c r="AO329" s="43"/>
      <c r="AP329" s="42">
        <v>22</v>
      </c>
      <c r="AQ329" s="44"/>
      <c r="AR329" s="45" t="s">
        <v>59</v>
      </c>
    </row>
    <row r="330" spans="1:45" ht="12.75" x14ac:dyDescent="0.2">
      <c r="A330" s="23" t="s">
        <v>209</v>
      </c>
      <c r="B330" s="23" t="s">
        <v>61</v>
      </c>
      <c r="C330" s="24" t="s">
        <v>184</v>
      </c>
      <c r="D330" s="69" t="s">
        <v>401</v>
      </c>
      <c r="E330" s="25">
        <v>3538</v>
      </c>
      <c r="F330" s="99">
        <v>42153</v>
      </c>
      <c r="G330" s="26" t="s">
        <v>212</v>
      </c>
      <c r="H330" s="70" t="s">
        <v>339</v>
      </c>
      <c r="I330" s="70">
        <v>106</v>
      </c>
      <c r="J330" s="28"/>
      <c r="K330" s="27">
        <v>1</v>
      </c>
      <c r="L330" s="28" t="s">
        <v>76</v>
      </c>
      <c r="M330" s="29" t="s">
        <v>402</v>
      </c>
      <c r="N330" s="30" t="s">
        <v>376</v>
      </c>
      <c r="O330" s="24" t="s">
        <v>341</v>
      </c>
      <c r="P330" s="23" t="s">
        <v>69</v>
      </c>
      <c r="Q330" s="24" t="s">
        <v>54</v>
      </c>
      <c r="R330" s="24" t="s">
        <v>55</v>
      </c>
      <c r="S330" s="29">
        <f t="shared" si="53"/>
        <v>595</v>
      </c>
      <c r="T330" s="31">
        <f>AG330</f>
        <v>0</v>
      </c>
      <c r="U330" s="32">
        <v>277.2</v>
      </c>
      <c r="V330" s="31"/>
      <c r="W330" s="33">
        <f t="shared" ref="W330:X345" si="54">S330+U330</f>
        <v>872.2</v>
      </c>
      <c r="X330" s="31">
        <f t="shared" si="54"/>
        <v>0</v>
      </c>
      <c r="Y330" s="34"/>
      <c r="Z330" s="35"/>
      <c r="AA330" s="24" t="s">
        <v>403</v>
      </c>
      <c r="AB330" s="36"/>
      <c r="AC330" s="36"/>
      <c r="AD330" s="37">
        <v>5</v>
      </c>
      <c r="AE330" s="37">
        <v>2015</v>
      </c>
      <c r="AF330" s="37" t="s">
        <v>290</v>
      </c>
      <c r="AG330" s="30"/>
      <c r="AH330" s="38">
        <v>240</v>
      </c>
      <c r="AI330" s="32">
        <v>69.3</v>
      </c>
      <c r="AJ330" s="39"/>
      <c r="AK330" s="39"/>
      <c r="AL330" s="46"/>
      <c r="AM330" s="41"/>
      <c r="AN330" s="42" t="s">
        <v>404</v>
      </c>
      <c r="AO330" s="43" t="s">
        <v>58</v>
      </c>
      <c r="AP330" s="42">
        <v>22</v>
      </c>
      <c r="AQ330" s="44"/>
    </row>
    <row r="331" spans="1:45" ht="12.75" x14ac:dyDescent="0.2">
      <c r="A331" s="23" t="s">
        <v>105</v>
      </c>
      <c r="B331" s="23" t="s">
        <v>61</v>
      </c>
      <c r="C331" s="24" t="s">
        <v>210</v>
      </c>
      <c r="D331" s="24" t="s">
        <v>3836</v>
      </c>
      <c r="E331" s="25">
        <v>3533</v>
      </c>
      <c r="F331" s="99">
        <v>42156</v>
      </c>
      <c r="G331" s="26" t="s">
        <v>878</v>
      </c>
      <c r="H331" s="27">
        <v>38010445001</v>
      </c>
      <c r="I331" s="27">
        <v>109</v>
      </c>
      <c r="J331" s="28" t="s">
        <v>879</v>
      </c>
      <c r="K331" s="27">
        <v>8</v>
      </c>
      <c r="L331" s="28" t="s">
        <v>76</v>
      </c>
      <c r="M331" s="29">
        <v>194.48</v>
      </c>
      <c r="N331" s="30" t="s">
        <v>880</v>
      </c>
      <c r="O331" s="24" t="s">
        <v>3837</v>
      </c>
      <c r="P331" s="23" t="s">
        <v>53</v>
      </c>
      <c r="Q331" s="24" t="s">
        <v>54</v>
      </c>
      <c r="R331" s="24" t="s">
        <v>55</v>
      </c>
      <c r="S331" s="29">
        <f t="shared" si="53"/>
        <v>1555.84</v>
      </c>
      <c r="T331" s="31" t="s">
        <v>3838</v>
      </c>
      <c r="U331" s="32">
        <f>AI331*AH331/60</f>
        <v>0</v>
      </c>
      <c r="V331" s="31"/>
      <c r="W331" s="33">
        <f t="shared" si="54"/>
        <v>1555.84</v>
      </c>
      <c r="X331" s="31">
        <f>W331</f>
        <v>1555.84</v>
      </c>
      <c r="Y331" s="34" t="s">
        <v>3839</v>
      </c>
      <c r="Z331" s="35">
        <v>42262</v>
      </c>
      <c r="AA331" s="24"/>
      <c r="AB331" s="36"/>
      <c r="AC331" s="36"/>
      <c r="AD331" s="37">
        <v>6</v>
      </c>
      <c r="AE331" s="37">
        <v>2015</v>
      </c>
      <c r="AF331" s="37" t="s">
        <v>290</v>
      </c>
      <c r="AG331" s="30"/>
      <c r="AH331" s="38">
        <v>0</v>
      </c>
      <c r="AI331" s="32">
        <v>69.3</v>
      </c>
      <c r="AJ331" s="46"/>
      <c r="AK331" s="46"/>
      <c r="AL331" s="46"/>
      <c r="AM331" s="41"/>
      <c r="AN331" s="42"/>
      <c r="AO331" s="43"/>
      <c r="AP331" s="42">
        <v>23</v>
      </c>
      <c r="AQ331" s="44"/>
      <c r="AR331" s="45" t="s">
        <v>59</v>
      </c>
    </row>
    <row r="332" spans="1:45" ht="12.75" x14ac:dyDescent="0.2">
      <c r="A332" s="23" t="s">
        <v>105</v>
      </c>
      <c r="B332" s="23" t="s">
        <v>45</v>
      </c>
      <c r="C332" s="24" t="s">
        <v>92</v>
      </c>
      <c r="D332" s="24" t="s">
        <v>3840</v>
      </c>
      <c r="E332" s="25">
        <v>16277</v>
      </c>
      <c r="F332" s="99">
        <v>42158</v>
      </c>
      <c r="G332" s="26" t="s">
        <v>345</v>
      </c>
      <c r="H332" s="27">
        <v>15130563020</v>
      </c>
      <c r="I332" s="27">
        <v>101</v>
      </c>
      <c r="J332" s="28" t="s">
        <v>346</v>
      </c>
      <c r="K332" s="27">
        <v>7</v>
      </c>
      <c r="L332" s="28" t="s">
        <v>76</v>
      </c>
      <c r="M332" s="29">
        <v>47.44</v>
      </c>
      <c r="N332" s="30" t="s">
        <v>347</v>
      </c>
      <c r="O332" s="24" t="s">
        <v>3841</v>
      </c>
      <c r="P332" s="23" t="s">
        <v>53</v>
      </c>
      <c r="Q332" s="24" t="s">
        <v>54</v>
      </c>
      <c r="R332" s="24" t="s">
        <v>55</v>
      </c>
      <c r="S332" s="29">
        <f>K332*M332</f>
        <v>332.08</v>
      </c>
      <c r="T332" s="31" t="s">
        <v>3833</v>
      </c>
      <c r="U332" s="32">
        <f>AI332*AH332/60</f>
        <v>0</v>
      </c>
      <c r="V332" s="31"/>
      <c r="W332" s="33">
        <f t="shared" si="54"/>
        <v>332.08</v>
      </c>
      <c r="X332" s="31">
        <f t="shared" si="54"/>
        <v>332.08</v>
      </c>
      <c r="Y332" s="34" t="s">
        <v>3842</v>
      </c>
      <c r="Z332" s="35">
        <v>42184</v>
      </c>
      <c r="AA332" s="24"/>
      <c r="AB332" s="36"/>
      <c r="AC332" s="36"/>
      <c r="AD332" s="37">
        <v>6</v>
      </c>
      <c r="AE332" s="37">
        <v>2015</v>
      </c>
      <c r="AF332" s="37" t="s">
        <v>290</v>
      </c>
      <c r="AG332" s="30"/>
      <c r="AH332" s="38">
        <v>0</v>
      </c>
      <c r="AI332" s="32">
        <v>69.3</v>
      </c>
      <c r="AJ332" s="46"/>
      <c r="AK332" s="46"/>
      <c r="AL332" s="46"/>
      <c r="AM332" s="41"/>
      <c r="AN332" s="42"/>
      <c r="AO332" s="43"/>
      <c r="AP332" s="42">
        <v>23</v>
      </c>
      <c r="AQ332" s="44"/>
      <c r="AR332" s="45" t="s">
        <v>59</v>
      </c>
    </row>
    <row r="333" spans="1:45" ht="12.75" x14ac:dyDescent="0.2">
      <c r="A333" s="23" t="s">
        <v>99</v>
      </c>
      <c r="B333" s="23" t="s">
        <v>61</v>
      </c>
      <c r="C333" s="24" t="s">
        <v>210</v>
      </c>
      <c r="D333" s="24" t="s">
        <v>3843</v>
      </c>
      <c r="E333" s="25">
        <v>3533</v>
      </c>
      <c r="F333" s="99">
        <v>42159</v>
      </c>
      <c r="G333" s="26" t="s">
        <v>878</v>
      </c>
      <c r="H333" s="27">
        <v>38010445001</v>
      </c>
      <c r="I333" s="27">
        <v>110</v>
      </c>
      <c r="J333" s="28" t="s">
        <v>879</v>
      </c>
      <c r="K333" s="27">
        <v>3</v>
      </c>
      <c r="L333" s="28" t="s">
        <v>76</v>
      </c>
      <c r="M333" s="29">
        <v>194.48</v>
      </c>
      <c r="N333" s="30" t="s">
        <v>880</v>
      </c>
      <c r="O333" s="24" t="s">
        <v>3844</v>
      </c>
      <c r="P333" s="23" t="s">
        <v>53</v>
      </c>
      <c r="Q333" s="24" t="s">
        <v>54</v>
      </c>
      <c r="R333" s="24" t="s">
        <v>55</v>
      </c>
      <c r="S333" s="29">
        <f>K333*M333</f>
        <v>583.43999999999994</v>
      </c>
      <c r="T333" s="31" t="s">
        <v>3845</v>
      </c>
      <c r="U333" s="32">
        <f>AI333*AH333/60</f>
        <v>103.95</v>
      </c>
      <c r="V333" s="31" t="s">
        <v>269</v>
      </c>
      <c r="W333" s="33">
        <f t="shared" si="54"/>
        <v>687.39</v>
      </c>
      <c r="X333" s="31">
        <f>W333</f>
        <v>687.39</v>
      </c>
      <c r="Y333" s="34" t="s">
        <v>3839</v>
      </c>
      <c r="Z333" s="35">
        <v>42262</v>
      </c>
      <c r="AA333" s="24"/>
      <c r="AB333" s="36"/>
      <c r="AC333" s="36"/>
      <c r="AD333" s="37">
        <v>6</v>
      </c>
      <c r="AE333" s="37">
        <v>2015</v>
      </c>
      <c r="AF333" s="37" t="s">
        <v>290</v>
      </c>
      <c r="AG333" s="30"/>
      <c r="AH333" s="38">
        <v>90</v>
      </c>
      <c r="AI333" s="32">
        <v>69.3</v>
      </c>
      <c r="AJ333" s="46"/>
      <c r="AK333" s="46"/>
      <c r="AL333" s="46"/>
      <c r="AM333" s="41"/>
      <c r="AN333" s="42"/>
      <c r="AO333" s="43"/>
      <c r="AP333" s="42">
        <v>23</v>
      </c>
      <c r="AQ333" s="44"/>
      <c r="AR333" s="45" t="s">
        <v>59</v>
      </c>
    </row>
    <row r="334" spans="1:45" ht="12.75" x14ac:dyDescent="0.2">
      <c r="A334" s="23" t="s">
        <v>91</v>
      </c>
      <c r="B334" s="23" t="s">
        <v>61</v>
      </c>
      <c r="C334" s="24" t="s">
        <v>151</v>
      </c>
      <c r="D334" s="24" t="s">
        <v>405</v>
      </c>
      <c r="E334" s="25">
        <v>3432</v>
      </c>
      <c r="F334" s="99">
        <v>42163</v>
      </c>
      <c r="G334" s="26" t="s">
        <v>153</v>
      </c>
      <c r="H334" s="27" t="s">
        <v>406</v>
      </c>
      <c r="I334" s="27">
        <v>999</v>
      </c>
      <c r="J334" s="28"/>
      <c r="K334" s="27">
        <v>1</v>
      </c>
      <c r="L334" s="28" t="s">
        <v>76</v>
      </c>
      <c r="M334" s="29">
        <v>81.98</v>
      </c>
      <c r="N334" s="30" t="s">
        <v>407</v>
      </c>
      <c r="O334" s="24" t="s">
        <v>408</v>
      </c>
      <c r="P334" s="23">
        <v>51310116</v>
      </c>
      <c r="Q334" s="24" t="s">
        <v>54</v>
      </c>
      <c r="R334" s="24" t="s">
        <v>55</v>
      </c>
      <c r="S334" s="29">
        <f>K334*M334</f>
        <v>81.98</v>
      </c>
      <c r="T334" s="31">
        <f>AG334</f>
        <v>0</v>
      </c>
      <c r="U334" s="32">
        <f>AI334*AH334/60</f>
        <v>34.65</v>
      </c>
      <c r="V334" s="31"/>
      <c r="W334" s="33">
        <f t="shared" si="54"/>
        <v>116.63</v>
      </c>
      <c r="X334" s="31">
        <f t="shared" si="54"/>
        <v>0</v>
      </c>
      <c r="Y334" s="34"/>
      <c r="Z334" s="35"/>
      <c r="AA334" s="24"/>
      <c r="AB334" s="36"/>
      <c r="AC334" s="36"/>
      <c r="AD334" s="37">
        <v>6</v>
      </c>
      <c r="AE334" s="37">
        <v>2015</v>
      </c>
      <c r="AF334" s="37" t="s">
        <v>290</v>
      </c>
      <c r="AG334" s="30"/>
      <c r="AH334" s="38">
        <v>30</v>
      </c>
      <c r="AI334" s="32">
        <v>69.3</v>
      </c>
      <c r="AJ334" s="46"/>
      <c r="AK334" s="46"/>
      <c r="AL334" s="46"/>
      <c r="AM334" s="41"/>
      <c r="AN334" s="42"/>
      <c r="AO334" s="43"/>
      <c r="AP334" s="42">
        <v>24</v>
      </c>
      <c r="AQ334" s="44"/>
      <c r="AR334" s="45" t="s">
        <v>59</v>
      </c>
    </row>
    <row r="335" spans="1:45" ht="12.75" x14ac:dyDescent="0.2">
      <c r="A335" s="23" t="s">
        <v>136</v>
      </c>
      <c r="B335" s="23" t="s">
        <v>61</v>
      </c>
      <c r="C335" s="24" t="s">
        <v>409</v>
      </c>
      <c r="D335" s="24" t="s">
        <v>410</v>
      </c>
      <c r="E335" s="25">
        <v>19014</v>
      </c>
      <c r="F335" s="99">
        <v>42163</v>
      </c>
      <c r="G335" s="26" t="s">
        <v>411</v>
      </c>
      <c r="H335" s="27">
        <v>13640419001</v>
      </c>
      <c r="I335" s="27">
        <v>999</v>
      </c>
      <c r="J335" s="28" t="s">
        <v>412</v>
      </c>
      <c r="K335" s="27">
        <v>1</v>
      </c>
      <c r="L335" s="28" t="s">
        <v>66</v>
      </c>
      <c r="M335" s="29">
        <v>60.22</v>
      </c>
      <c r="N335" s="30" t="s">
        <v>413</v>
      </c>
      <c r="O335" s="24" t="s">
        <v>414</v>
      </c>
      <c r="P335" s="23" t="s">
        <v>415</v>
      </c>
      <c r="Q335" s="24" t="s">
        <v>54</v>
      </c>
      <c r="R335" s="24" t="s">
        <v>55</v>
      </c>
      <c r="S335" s="29">
        <f>K335*M335</f>
        <v>60.22</v>
      </c>
      <c r="T335" s="31">
        <f t="shared" ref="T335:T340" si="55">AG335</f>
        <v>0</v>
      </c>
      <c r="U335" s="32">
        <f>AI335*AH335/60</f>
        <v>11.55</v>
      </c>
      <c r="V335" s="31"/>
      <c r="W335" s="33">
        <f t="shared" si="54"/>
        <v>71.77</v>
      </c>
      <c r="X335" s="31">
        <f t="shared" si="54"/>
        <v>0</v>
      </c>
      <c r="Y335" s="34"/>
      <c r="Z335" s="35"/>
      <c r="AA335" s="24"/>
      <c r="AB335" s="36"/>
      <c r="AC335" s="36"/>
      <c r="AD335" s="37">
        <v>6</v>
      </c>
      <c r="AE335" s="37">
        <v>2015</v>
      </c>
      <c r="AF335" s="37" t="s">
        <v>290</v>
      </c>
      <c r="AG335" s="30"/>
      <c r="AH335" s="38">
        <v>10</v>
      </c>
      <c r="AI335" s="32">
        <v>69.3</v>
      </c>
      <c r="AJ335" s="46"/>
      <c r="AK335" s="46"/>
      <c r="AL335" s="46"/>
      <c r="AM335" s="41"/>
      <c r="AN335" s="42"/>
      <c r="AO335" s="43"/>
      <c r="AP335" s="42">
        <v>24</v>
      </c>
      <c r="AQ335" s="44"/>
      <c r="AR335" s="45" t="s">
        <v>71</v>
      </c>
    </row>
    <row r="336" spans="1:45" ht="22.5" x14ac:dyDescent="0.2">
      <c r="A336" s="23" t="s">
        <v>416</v>
      </c>
      <c r="B336" s="23" t="s">
        <v>124</v>
      </c>
      <c r="C336" s="24" t="s">
        <v>145</v>
      </c>
      <c r="D336" s="69" t="s">
        <v>417</v>
      </c>
      <c r="E336" s="25">
        <v>21483</v>
      </c>
      <c r="F336" s="99">
        <v>42164</v>
      </c>
      <c r="G336" s="26" t="s">
        <v>418</v>
      </c>
      <c r="H336" s="70">
        <v>57346325001</v>
      </c>
      <c r="I336" s="70">
        <v>999</v>
      </c>
      <c r="J336" s="28" t="s">
        <v>127</v>
      </c>
      <c r="K336" s="27">
        <v>2</v>
      </c>
      <c r="L336" s="28" t="s">
        <v>76</v>
      </c>
      <c r="M336" s="29">
        <v>110.19</v>
      </c>
      <c r="N336" s="30" t="s">
        <v>419</v>
      </c>
      <c r="O336" s="24" t="s">
        <v>420</v>
      </c>
      <c r="P336" s="23" t="s">
        <v>53</v>
      </c>
      <c r="Q336" s="24" t="s">
        <v>54</v>
      </c>
      <c r="R336" s="24" t="s">
        <v>87</v>
      </c>
      <c r="S336" s="29">
        <v>0</v>
      </c>
      <c r="T336" s="31">
        <f t="shared" si="55"/>
        <v>0</v>
      </c>
      <c r="U336" s="32">
        <v>0</v>
      </c>
      <c r="V336" s="31"/>
      <c r="W336" s="33">
        <f t="shared" si="54"/>
        <v>0</v>
      </c>
      <c r="X336" s="31">
        <f t="shared" si="54"/>
        <v>0</v>
      </c>
      <c r="Y336" s="34"/>
      <c r="Z336" s="35"/>
      <c r="AA336" s="24"/>
      <c r="AB336" s="36"/>
      <c r="AC336" s="36"/>
      <c r="AD336" s="37">
        <v>6</v>
      </c>
      <c r="AE336" s="37">
        <v>2015</v>
      </c>
      <c r="AF336" s="37" t="s">
        <v>290</v>
      </c>
      <c r="AG336" s="30"/>
      <c r="AH336" s="38">
        <v>60</v>
      </c>
      <c r="AI336" s="32">
        <v>69.3</v>
      </c>
      <c r="AJ336" s="39"/>
      <c r="AK336" s="39">
        <v>42163</v>
      </c>
      <c r="AL336" s="39">
        <v>42164</v>
      </c>
      <c r="AM336" s="48" t="s">
        <v>241</v>
      </c>
      <c r="AN336" s="42" t="s">
        <v>421</v>
      </c>
      <c r="AO336" s="75" t="s">
        <v>89</v>
      </c>
      <c r="AP336" s="42">
        <v>24</v>
      </c>
      <c r="AQ336" s="44"/>
    </row>
    <row r="337" spans="1:44" ht="22.5" x14ac:dyDescent="0.2">
      <c r="A337" s="23" t="s">
        <v>416</v>
      </c>
      <c r="B337" s="23" t="s">
        <v>124</v>
      </c>
      <c r="C337" s="24" t="s">
        <v>145</v>
      </c>
      <c r="D337" s="69" t="s">
        <v>422</v>
      </c>
      <c r="E337" s="25">
        <v>21483</v>
      </c>
      <c r="F337" s="99">
        <v>42164</v>
      </c>
      <c r="G337" s="26" t="s">
        <v>418</v>
      </c>
      <c r="H337" s="70">
        <v>57346214001</v>
      </c>
      <c r="I337" s="70">
        <v>999</v>
      </c>
      <c r="J337" s="28" t="s">
        <v>127</v>
      </c>
      <c r="K337" s="27">
        <v>2</v>
      </c>
      <c r="L337" s="28" t="s">
        <v>76</v>
      </c>
      <c r="M337" s="29" t="s">
        <v>423</v>
      </c>
      <c r="N337" s="30" t="s">
        <v>424</v>
      </c>
      <c r="O337" s="24" t="s">
        <v>425</v>
      </c>
      <c r="P337" s="23" t="s">
        <v>53</v>
      </c>
      <c r="Q337" s="24" t="s">
        <v>54</v>
      </c>
      <c r="R337" s="24" t="s">
        <v>87</v>
      </c>
      <c r="S337" s="29">
        <v>0</v>
      </c>
      <c r="T337" s="31">
        <f t="shared" si="55"/>
        <v>0</v>
      </c>
      <c r="U337" s="32">
        <v>0</v>
      </c>
      <c r="V337" s="31"/>
      <c r="W337" s="33">
        <f t="shared" si="54"/>
        <v>0</v>
      </c>
      <c r="X337" s="31">
        <f t="shared" si="54"/>
        <v>0</v>
      </c>
      <c r="Y337" s="34"/>
      <c r="Z337" s="35"/>
      <c r="AA337" s="24"/>
      <c r="AB337" s="36"/>
      <c r="AC337" s="36"/>
      <c r="AD337" s="37">
        <v>6</v>
      </c>
      <c r="AE337" s="37">
        <v>2015</v>
      </c>
      <c r="AF337" s="37" t="s">
        <v>290</v>
      </c>
      <c r="AG337" s="30"/>
      <c r="AH337" s="38">
        <v>30</v>
      </c>
      <c r="AI337" s="32">
        <v>69.3</v>
      </c>
      <c r="AJ337" s="39"/>
      <c r="AK337" s="39">
        <v>42163</v>
      </c>
      <c r="AL337" s="39">
        <v>42164</v>
      </c>
      <c r="AM337" s="48" t="s">
        <v>241</v>
      </c>
      <c r="AN337" s="42" t="s">
        <v>421</v>
      </c>
      <c r="AO337" s="75" t="s">
        <v>89</v>
      </c>
      <c r="AP337" s="42">
        <v>24</v>
      </c>
      <c r="AQ337" s="44"/>
    </row>
    <row r="338" spans="1:44" ht="12.75" x14ac:dyDescent="0.2">
      <c r="A338" s="23" t="s">
        <v>2786</v>
      </c>
      <c r="B338" s="23" t="s">
        <v>61</v>
      </c>
      <c r="C338" s="24" t="s">
        <v>758</v>
      </c>
      <c r="D338" s="24" t="s">
        <v>3846</v>
      </c>
      <c r="E338" s="25">
        <v>3506</v>
      </c>
      <c r="F338" s="99">
        <v>42165</v>
      </c>
      <c r="G338" s="26" t="s">
        <v>3847</v>
      </c>
      <c r="H338" s="27">
        <v>1010457003</v>
      </c>
      <c r="I338" s="27">
        <v>999</v>
      </c>
      <c r="J338" s="28" t="s">
        <v>3848</v>
      </c>
      <c r="K338" s="27">
        <v>80</v>
      </c>
      <c r="L338" s="28" t="s">
        <v>789</v>
      </c>
      <c r="M338" s="29">
        <v>2.4</v>
      </c>
      <c r="N338" s="30" t="s">
        <v>3849</v>
      </c>
      <c r="O338" s="24" t="s">
        <v>3850</v>
      </c>
      <c r="P338" s="23" t="s">
        <v>3851</v>
      </c>
      <c r="Q338" s="24" t="s">
        <v>54</v>
      </c>
      <c r="R338" s="24" t="s">
        <v>55</v>
      </c>
      <c r="S338" s="29">
        <f t="shared" ref="S338:S362" si="56">K338*M338</f>
        <v>192</v>
      </c>
      <c r="T338" s="231">
        <v>224.32</v>
      </c>
      <c r="U338" s="32">
        <f t="shared" ref="U338:U368" si="57">AI338*AH338/60</f>
        <v>34.65</v>
      </c>
      <c r="V338" s="31">
        <v>34.65</v>
      </c>
      <c r="W338" s="33">
        <f t="shared" si="54"/>
        <v>226.65</v>
      </c>
      <c r="X338" s="31">
        <f>T338+V338</f>
        <v>258.96999999999997</v>
      </c>
      <c r="Y338" s="34" t="s">
        <v>3852</v>
      </c>
      <c r="Z338" s="35">
        <v>42185</v>
      </c>
      <c r="AA338" s="24"/>
      <c r="AB338" s="36"/>
      <c r="AC338" s="36"/>
      <c r="AD338" s="37">
        <v>6</v>
      </c>
      <c r="AE338" s="37">
        <v>2015</v>
      </c>
      <c r="AF338" s="37" t="s">
        <v>290</v>
      </c>
      <c r="AG338" s="30"/>
      <c r="AH338" s="38">
        <v>30</v>
      </c>
      <c r="AI338" s="32">
        <v>69.3</v>
      </c>
      <c r="AJ338" s="46"/>
      <c r="AK338" s="46"/>
      <c r="AL338" s="46"/>
      <c r="AM338" s="41"/>
      <c r="AN338" s="42"/>
      <c r="AO338" s="43"/>
      <c r="AP338" s="42">
        <v>24</v>
      </c>
      <c r="AQ338" s="44"/>
    </row>
    <row r="339" spans="1:44" ht="12.75" x14ac:dyDescent="0.2">
      <c r="A339" s="23" t="s">
        <v>209</v>
      </c>
      <c r="B339" s="23" t="s">
        <v>45</v>
      </c>
      <c r="C339" s="24" t="s">
        <v>184</v>
      </c>
      <c r="D339" s="69" t="s">
        <v>3853</v>
      </c>
      <c r="E339" s="25">
        <v>3580</v>
      </c>
      <c r="F339" s="99">
        <v>42167</v>
      </c>
      <c r="G339" s="26" t="s">
        <v>544</v>
      </c>
      <c r="H339" s="70">
        <v>57351109005</v>
      </c>
      <c r="I339" s="70">
        <v>121</v>
      </c>
      <c r="J339" s="28"/>
      <c r="K339" s="27">
        <v>1</v>
      </c>
      <c r="L339" s="28" t="s">
        <v>76</v>
      </c>
      <c r="M339" s="29" t="s">
        <v>546</v>
      </c>
      <c r="N339" s="30" t="s">
        <v>3854</v>
      </c>
      <c r="O339" s="24" t="s">
        <v>3855</v>
      </c>
      <c r="P339" s="23">
        <v>14111402203</v>
      </c>
      <c r="Q339" s="24" t="s">
        <v>54</v>
      </c>
      <c r="R339" s="24" t="s">
        <v>55</v>
      </c>
      <c r="S339" s="29">
        <f t="shared" si="56"/>
        <v>471.37</v>
      </c>
      <c r="T339" s="31" t="s">
        <v>3856</v>
      </c>
      <c r="U339" s="32">
        <f t="shared" si="57"/>
        <v>34.65</v>
      </c>
      <c r="V339" s="31"/>
      <c r="W339" s="33">
        <f t="shared" si="54"/>
        <v>506.02</v>
      </c>
      <c r="X339" s="31">
        <f t="shared" si="54"/>
        <v>362.59</v>
      </c>
      <c r="Y339" s="34" t="s">
        <v>3857</v>
      </c>
      <c r="Z339" s="35">
        <v>42320</v>
      </c>
      <c r="AA339" s="24"/>
      <c r="AB339" s="36"/>
      <c r="AC339" s="36"/>
      <c r="AD339" s="37">
        <v>6</v>
      </c>
      <c r="AE339" s="37">
        <v>2015</v>
      </c>
      <c r="AF339" s="37" t="s">
        <v>290</v>
      </c>
      <c r="AG339" s="30"/>
      <c r="AH339" s="38">
        <v>30</v>
      </c>
      <c r="AI339" s="32">
        <v>69.3</v>
      </c>
      <c r="AJ339" s="46"/>
      <c r="AK339" s="46"/>
      <c r="AL339" s="46"/>
      <c r="AM339" s="41"/>
      <c r="AN339" s="42"/>
      <c r="AO339" s="43"/>
      <c r="AP339" s="42">
        <v>24</v>
      </c>
      <c r="AQ339" s="44"/>
    </row>
    <row r="340" spans="1:44" ht="12.75" x14ac:dyDescent="0.2">
      <c r="A340" s="23" t="s">
        <v>44</v>
      </c>
      <c r="B340" s="23" t="s">
        <v>45</v>
      </c>
      <c r="C340" s="24" t="s">
        <v>605</v>
      </c>
      <c r="D340" s="24" t="s">
        <v>3858</v>
      </c>
      <c r="E340" s="25">
        <v>23352</v>
      </c>
      <c r="F340" s="99">
        <v>42167</v>
      </c>
      <c r="G340" s="26" t="s">
        <v>607</v>
      </c>
      <c r="H340" s="74">
        <v>573414170100</v>
      </c>
      <c r="I340" s="27">
        <v>106</v>
      </c>
      <c r="J340" s="28" t="s">
        <v>609</v>
      </c>
      <c r="K340" s="27">
        <v>1</v>
      </c>
      <c r="L340" s="28" t="s">
        <v>76</v>
      </c>
      <c r="M340" s="29">
        <v>66.64</v>
      </c>
      <c r="N340" s="30" t="s">
        <v>610</v>
      </c>
      <c r="O340" s="24" t="s">
        <v>3859</v>
      </c>
      <c r="P340" s="23" t="s">
        <v>53</v>
      </c>
      <c r="Q340" s="24" t="s">
        <v>54</v>
      </c>
      <c r="R340" s="24" t="s">
        <v>55</v>
      </c>
      <c r="S340" s="29">
        <f t="shared" si="56"/>
        <v>66.64</v>
      </c>
      <c r="T340" s="31">
        <f t="shared" si="55"/>
        <v>0</v>
      </c>
      <c r="U340" s="32">
        <f t="shared" si="57"/>
        <v>34.65</v>
      </c>
      <c r="V340" s="31"/>
      <c r="W340" s="33">
        <f t="shared" si="54"/>
        <v>101.28999999999999</v>
      </c>
      <c r="X340" s="31">
        <v>101.29</v>
      </c>
      <c r="Y340" s="34" t="s">
        <v>3860</v>
      </c>
      <c r="Z340" s="35">
        <v>42248</v>
      </c>
      <c r="AA340" s="24"/>
      <c r="AB340" s="36"/>
      <c r="AC340" s="36"/>
      <c r="AD340" s="37">
        <v>6</v>
      </c>
      <c r="AE340" s="37">
        <v>2015</v>
      </c>
      <c r="AF340" s="37" t="s">
        <v>290</v>
      </c>
      <c r="AG340" s="30"/>
      <c r="AH340" s="38">
        <v>30</v>
      </c>
      <c r="AI340" s="32">
        <v>69.3</v>
      </c>
      <c r="AJ340" s="46"/>
      <c r="AK340" s="46"/>
      <c r="AL340" s="46"/>
      <c r="AM340" s="41"/>
      <c r="AN340" s="42"/>
      <c r="AO340" s="43"/>
      <c r="AP340" s="42">
        <v>24</v>
      </c>
      <c r="AQ340" s="44"/>
      <c r="AR340" s="45" t="s">
        <v>59</v>
      </c>
    </row>
    <row r="341" spans="1:44" ht="12.75" x14ac:dyDescent="0.2">
      <c r="A341" s="23" t="s">
        <v>60</v>
      </c>
      <c r="B341" s="23" t="s">
        <v>124</v>
      </c>
      <c r="C341" s="24" t="s">
        <v>46</v>
      </c>
      <c r="D341" s="24" t="s">
        <v>426</v>
      </c>
      <c r="E341" s="25">
        <v>2516</v>
      </c>
      <c r="F341" s="99">
        <v>42171</v>
      </c>
      <c r="G341" s="26" t="s">
        <v>427</v>
      </c>
      <c r="H341" s="27">
        <v>23040271001</v>
      </c>
      <c r="I341" s="27">
        <v>101</v>
      </c>
      <c r="J341" s="28" t="s">
        <v>49</v>
      </c>
      <c r="K341" s="27">
        <v>50</v>
      </c>
      <c r="L341" s="28" t="s">
        <v>76</v>
      </c>
      <c r="M341" s="29">
        <v>0.71</v>
      </c>
      <c r="N341" s="30" t="s">
        <v>428</v>
      </c>
      <c r="O341" s="24" t="s">
        <v>429</v>
      </c>
      <c r="P341" s="23" t="s">
        <v>53</v>
      </c>
      <c r="Q341" s="24" t="s">
        <v>54</v>
      </c>
      <c r="R341" s="24" t="s">
        <v>55</v>
      </c>
      <c r="S341" s="29">
        <f t="shared" si="56"/>
        <v>35.5</v>
      </c>
      <c r="T341" s="31">
        <f>AG341</f>
        <v>0</v>
      </c>
      <c r="U341" s="32">
        <f t="shared" si="57"/>
        <v>0</v>
      </c>
      <c r="V341" s="31"/>
      <c r="W341" s="33">
        <f t="shared" si="54"/>
        <v>35.5</v>
      </c>
      <c r="X341" s="31">
        <f t="shared" si="54"/>
        <v>0</v>
      </c>
      <c r="Y341" s="34"/>
      <c r="Z341" s="35"/>
      <c r="AA341" s="24"/>
      <c r="AB341" s="36"/>
      <c r="AC341" s="36"/>
      <c r="AD341" s="37">
        <v>6</v>
      </c>
      <c r="AE341" s="37">
        <v>2015</v>
      </c>
      <c r="AF341" s="37" t="s">
        <v>290</v>
      </c>
      <c r="AG341" s="30"/>
      <c r="AH341" s="38">
        <v>0</v>
      </c>
      <c r="AI341" s="32">
        <v>69.3</v>
      </c>
      <c r="AJ341" s="46"/>
      <c r="AK341" s="46"/>
      <c r="AL341" s="46"/>
      <c r="AM341" s="41"/>
      <c r="AN341" s="42"/>
      <c r="AO341" s="43"/>
      <c r="AP341" s="42">
        <v>25</v>
      </c>
      <c r="AQ341" s="44"/>
      <c r="AR341" s="45" t="s">
        <v>59</v>
      </c>
    </row>
    <row r="342" spans="1:44" ht="12.75" x14ac:dyDescent="0.2">
      <c r="A342" s="23" t="s">
        <v>44</v>
      </c>
      <c r="B342" s="23" t="s">
        <v>79</v>
      </c>
      <c r="C342" s="24" t="s">
        <v>605</v>
      </c>
      <c r="D342" s="24" t="s">
        <v>3861</v>
      </c>
      <c r="E342" s="25">
        <v>20363</v>
      </c>
      <c r="F342" s="99">
        <v>42171</v>
      </c>
      <c r="G342" s="26" t="s">
        <v>715</v>
      </c>
      <c r="H342" s="27">
        <v>57162718020</v>
      </c>
      <c r="I342" s="27">
        <v>106</v>
      </c>
      <c r="J342" s="28" t="s">
        <v>609</v>
      </c>
      <c r="K342" s="27">
        <v>1</v>
      </c>
      <c r="L342" s="28" t="s">
        <v>76</v>
      </c>
      <c r="M342" s="29">
        <v>189.4</v>
      </c>
      <c r="N342" s="30" t="s">
        <v>740</v>
      </c>
      <c r="O342" s="24" t="s">
        <v>3862</v>
      </c>
      <c r="P342" s="23" t="s">
        <v>3863</v>
      </c>
      <c r="Q342" s="24" t="s">
        <v>54</v>
      </c>
      <c r="R342" s="24" t="s">
        <v>55</v>
      </c>
      <c r="S342" s="29">
        <f t="shared" si="56"/>
        <v>189.4</v>
      </c>
      <c r="T342" s="31" t="s">
        <v>3864</v>
      </c>
      <c r="U342" s="32">
        <f t="shared" si="57"/>
        <v>34.65</v>
      </c>
      <c r="V342" s="31" t="s">
        <v>371</v>
      </c>
      <c r="W342" s="33">
        <f t="shared" si="54"/>
        <v>224.05</v>
      </c>
      <c r="X342" s="31">
        <v>181.5</v>
      </c>
      <c r="Y342" s="34" t="s">
        <v>3865</v>
      </c>
      <c r="Z342" s="35">
        <v>42174</v>
      </c>
      <c r="AA342" s="24"/>
      <c r="AB342" s="36"/>
      <c r="AC342" s="36"/>
      <c r="AD342" s="37">
        <v>6</v>
      </c>
      <c r="AE342" s="37">
        <v>2015</v>
      </c>
      <c r="AF342" s="37" t="s">
        <v>290</v>
      </c>
      <c r="AG342" s="30"/>
      <c r="AH342" s="38">
        <v>30</v>
      </c>
      <c r="AI342" s="32">
        <v>69.3</v>
      </c>
      <c r="AJ342" s="39"/>
      <c r="AK342" s="39"/>
      <c r="AL342" s="39">
        <v>42296</v>
      </c>
      <c r="AM342" s="40" t="s">
        <v>241</v>
      </c>
      <c r="AN342" s="42" t="s">
        <v>3866</v>
      </c>
      <c r="AO342" s="43" t="s">
        <v>89</v>
      </c>
      <c r="AP342" s="42">
        <v>25</v>
      </c>
      <c r="AQ342" s="44"/>
      <c r="AR342" s="45" t="s">
        <v>59</v>
      </c>
    </row>
    <row r="343" spans="1:44" ht="12.75" x14ac:dyDescent="0.2">
      <c r="A343" s="23" t="s">
        <v>209</v>
      </c>
      <c r="B343" s="23" t="s">
        <v>45</v>
      </c>
      <c r="C343" s="24" t="s">
        <v>430</v>
      </c>
      <c r="D343" s="24" t="s">
        <v>431</v>
      </c>
      <c r="E343" s="25">
        <v>22837</v>
      </c>
      <c r="F343" s="99">
        <v>42171</v>
      </c>
      <c r="G343" s="26" t="s">
        <v>432</v>
      </c>
      <c r="H343" s="27">
        <v>15130957002</v>
      </c>
      <c r="I343" s="27">
        <v>106</v>
      </c>
      <c r="J343" s="28" t="s">
        <v>433</v>
      </c>
      <c r="K343" s="27">
        <v>8</v>
      </c>
      <c r="L343" s="28" t="s">
        <v>66</v>
      </c>
      <c r="M343" s="29">
        <v>5</v>
      </c>
      <c r="N343" s="30" t="s">
        <v>434</v>
      </c>
      <c r="O343" s="24" t="s">
        <v>435</v>
      </c>
      <c r="P343" s="23" t="s">
        <v>69</v>
      </c>
      <c r="Q343" s="24" t="s">
        <v>54</v>
      </c>
      <c r="R343" s="24" t="s">
        <v>55</v>
      </c>
      <c r="S343" s="29">
        <f t="shared" si="56"/>
        <v>40</v>
      </c>
      <c r="T343" s="31">
        <f>AG343</f>
        <v>0</v>
      </c>
      <c r="U343" s="32">
        <f t="shared" si="57"/>
        <v>415.8</v>
      </c>
      <c r="V343" s="31"/>
      <c r="W343" s="33">
        <f t="shared" si="54"/>
        <v>455.8</v>
      </c>
      <c r="X343" s="31">
        <f t="shared" si="54"/>
        <v>0</v>
      </c>
      <c r="Y343" s="34"/>
      <c r="Z343" s="35"/>
      <c r="AA343" s="24" t="s">
        <v>436</v>
      </c>
      <c r="AB343" s="36"/>
      <c r="AC343" s="36"/>
      <c r="AD343" s="37">
        <v>6</v>
      </c>
      <c r="AE343" s="37">
        <v>2015</v>
      </c>
      <c r="AF343" s="37" t="s">
        <v>290</v>
      </c>
      <c r="AG343" s="30"/>
      <c r="AH343" s="38">
        <v>360</v>
      </c>
      <c r="AI343" s="32">
        <v>69.3</v>
      </c>
      <c r="AJ343" s="46"/>
      <c r="AK343" s="46"/>
      <c r="AL343" s="46"/>
      <c r="AM343" s="41"/>
      <c r="AN343" s="42"/>
      <c r="AO343" s="43"/>
      <c r="AP343" s="42">
        <v>25</v>
      </c>
      <c r="AQ343" s="44"/>
      <c r="AR343" s="45" t="s">
        <v>59</v>
      </c>
    </row>
    <row r="344" spans="1:44" ht="12.75" x14ac:dyDescent="0.2">
      <c r="A344" s="23" t="s">
        <v>209</v>
      </c>
      <c r="B344" s="23" t="s">
        <v>61</v>
      </c>
      <c r="C344" s="24" t="s">
        <v>184</v>
      </c>
      <c r="D344" s="69" t="s">
        <v>437</v>
      </c>
      <c r="E344" s="25">
        <v>3538</v>
      </c>
      <c r="F344" s="99">
        <v>42171</v>
      </c>
      <c r="G344" s="26" t="s">
        <v>212</v>
      </c>
      <c r="H344" s="70" t="s">
        <v>438</v>
      </c>
      <c r="I344" s="70">
        <v>106</v>
      </c>
      <c r="J344" s="28"/>
      <c r="K344" s="27">
        <v>1</v>
      </c>
      <c r="L344" s="28" t="s">
        <v>76</v>
      </c>
      <c r="M344" s="29">
        <v>514</v>
      </c>
      <c r="N344" s="30" t="s">
        <v>439</v>
      </c>
      <c r="O344" s="24" t="s">
        <v>440</v>
      </c>
      <c r="P344" s="23" t="s">
        <v>69</v>
      </c>
      <c r="Q344" s="24" t="s">
        <v>54</v>
      </c>
      <c r="R344" s="24" t="s">
        <v>55</v>
      </c>
      <c r="S344" s="29">
        <f t="shared" si="56"/>
        <v>514</v>
      </c>
      <c r="T344" s="31">
        <f>AG344</f>
        <v>0</v>
      </c>
      <c r="U344" s="32">
        <f t="shared" si="57"/>
        <v>277.2</v>
      </c>
      <c r="V344" s="31"/>
      <c r="W344" s="33">
        <f t="shared" si="54"/>
        <v>791.2</v>
      </c>
      <c r="X344" s="31">
        <f t="shared" si="54"/>
        <v>0</v>
      </c>
      <c r="Y344" s="34"/>
      <c r="Z344" s="35"/>
      <c r="AA344" s="24" t="s">
        <v>441</v>
      </c>
      <c r="AB344" s="36"/>
      <c r="AC344" s="36"/>
      <c r="AD344" s="37">
        <v>6</v>
      </c>
      <c r="AE344" s="37">
        <v>2015</v>
      </c>
      <c r="AF344" s="37" t="s">
        <v>290</v>
      </c>
      <c r="AG344" s="30"/>
      <c r="AH344" s="38">
        <v>240</v>
      </c>
      <c r="AI344" s="32">
        <v>69.3</v>
      </c>
      <c r="AJ344" s="46"/>
      <c r="AK344" s="46"/>
      <c r="AL344" s="46"/>
      <c r="AM344" s="41"/>
      <c r="AN344" s="42"/>
      <c r="AO344" s="43"/>
      <c r="AP344" s="42">
        <v>25</v>
      </c>
      <c r="AQ344" s="44"/>
    </row>
    <row r="345" spans="1:44" ht="12.75" x14ac:dyDescent="0.2">
      <c r="A345" s="23" t="s">
        <v>136</v>
      </c>
      <c r="B345" s="23" t="s">
        <v>45</v>
      </c>
      <c r="C345" s="24" t="s">
        <v>210</v>
      </c>
      <c r="D345" s="69" t="s">
        <v>1035</v>
      </c>
      <c r="E345" s="25">
        <v>4153</v>
      </c>
      <c r="F345" s="99">
        <v>42172</v>
      </c>
      <c r="G345" s="26" t="s">
        <v>1039</v>
      </c>
      <c r="H345" s="74">
        <v>570010530200</v>
      </c>
      <c r="I345" s="70">
        <v>999</v>
      </c>
      <c r="J345" s="28"/>
      <c r="K345" s="27">
        <v>1</v>
      </c>
      <c r="L345" s="28" t="s">
        <v>76</v>
      </c>
      <c r="M345" s="29">
        <v>388</v>
      </c>
      <c r="N345" s="30" t="s">
        <v>1034</v>
      </c>
      <c r="O345" s="24" t="s">
        <v>1033</v>
      </c>
      <c r="P345" s="23" t="s">
        <v>69</v>
      </c>
      <c r="Q345" s="24" t="s">
        <v>54</v>
      </c>
      <c r="R345" s="24" t="s">
        <v>55</v>
      </c>
      <c r="S345" s="29">
        <f t="shared" si="56"/>
        <v>388</v>
      </c>
      <c r="T345" s="31">
        <f>AG345</f>
        <v>0</v>
      </c>
      <c r="U345" s="32">
        <f t="shared" si="57"/>
        <v>138.6</v>
      </c>
      <c r="V345" s="31"/>
      <c r="W345" s="33">
        <f t="shared" si="54"/>
        <v>526.6</v>
      </c>
      <c r="X345" s="31">
        <f t="shared" si="54"/>
        <v>0</v>
      </c>
      <c r="Y345" s="34"/>
      <c r="Z345" s="35"/>
      <c r="AA345" s="24" t="s">
        <v>1032</v>
      </c>
      <c r="AB345" s="36"/>
      <c r="AC345" s="36"/>
      <c r="AD345" s="37">
        <v>6</v>
      </c>
      <c r="AE345" s="37">
        <v>2015</v>
      </c>
      <c r="AF345" s="37" t="s">
        <v>290</v>
      </c>
      <c r="AG345" s="30"/>
      <c r="AH345" s="38">
        <v>120</v>
      </c>
      <c r="AI345" s="32">
        <v>69.3</v>
      </c>
      <c r="AJ345" s="46"/>
      <c r="AK345" s="46"/>
      <c r="AL345" s="46"/>
      <c r="AM345" s="41"/>
      <c r="AN345" s="42"/>
      <c r="AO345" s="43"/>
      <c r="AP345" s="42">
        <v>25</v>
      </c>
      <c r="AQ345" s="44"/>
    </row>
    <row r="346" spans="1:44" ht="12.75" x14ac:dyDescent="0.2">
      <c r="A346" s="23" t="s">
        <v>44</v>
      </c>
      <c r="B346" s="23" t="s">
        <v>79</v>
      </c>
      <c r="C346" s="24" t="s">
        <v>605</v>
      </c>
      <c r="D346" s="24" t="s">
        <v>3867</v>
      </c>
      <c r="E346" s="25">
        <v>20363</v>
      </c>
      <c r="F346" s="99">
        <v>42173</v>
      </c>
      <c r="G346" s="26" t="s">
        <v>715</v>
      </c>
      <c r="H346" s="27">
        <v>57124743010</v>
      </c>
      <c r="I346" s="27">
        <v>106</v>
      </c>
      <c r="J346" s="28" t="s">
        <v>609</v>
      </c>
      <c r="K346" s="27">
        <v>1</v>
      </c>
      <c r="L346" s="28" t="s">
        <v>76</v>
      </c>
      <c r="M346" s="29">
        <v>141.88999999999999</v>
      </c>
      <c r="N346" s="30" t="s">
        <v>2847</v>
      </c>
      <c r="O346" s="24" t="s">
        <v>3868</v>
      </c>
      <c r="P346" s="23" t="s">
        <v>53</v>
      </c>
      <c r="Q346" s="24" t="s">
        <v>54</v>
      </c>
      <c r="R346" s="24" t="s">
        <v>55</v>
      </c>
      <c r="S346" s="29">
        <f t="shared" si="56"/>
        <v>141.88999999999999</v>
      </c>
      <c r="T346" s="31" t="s">
        <v>3869</v>
      </c>
      <c r="U346" s="32">
        <f t="shared" si="57"/>
        <v>34.65</v>
      </c>
      <c r="V346" s="31"/>
      <c r="W346" s="33">
        <f t="shared" ref="W346:X354" si="58">S346+U346</f>
        <v>176.54</v>
      </c>
      <c r="X346" s="31">
        <v>135.6</v>
      </c>
      <c r="Y346" s="34" t="s">
        <v>3870</v>
      </c>
      <c r="Z346" s="35">
        <v>42177</v>
      </c>
      <c r="AA346" s="24"/>
      <c r="AB346" s="36"/>
      <c r="AC346" s="36"/>
      <c r="AD346" s="37">
        <v>6</v>
      </c>
      <c r="AE346" s="37">
        <v>2015</v>
      </c>
      <c r="AF346" s="37" t="s">
        <v>290</v>
      </c>
      <c r="AG346" s="30"/>
      <c r="AH346" s="38">
        <v>30</v>
      </c>
      <c r="AI346" s="32">
        <v>69.3</v>
      </c>
      <c r="AJ346" s="39"/>
      <c r="AK346" s="39"/>
      <c r="AL346" s="39">
        <v>42296</v>
      </c>
      <c r="AM346" s="40" t="s">
        <v>241</v>
      </c>
      <c r="AN346" s="42" t="s">
        <v>3871</v>
      </c>
      <c r="AO346" s="43" t="s">
        <v>89</v>
      </c>
      <c r="AP346" s="42">
        <v>25</v>
      </c>
      <c r="AQ346" s="44"/>
      <c r="AR346" s="45" t="s">
        <v>59</v>
      </c>
    </row>
    <row r="347" spans="1:44" ht="12.75" x14ac:dyDescent="0.2">
      <c r="A347" s="23" t="s">
        <v>305</v>
      </c>
      <c r="B347" s="23" t="s">
        <v>442</v>
      </c>
      <c r="C347" s="24" t="s">
        <v>72</v>
      </c>
      <c r="D347" s="24" t="s">
        <v>443</v>
      </c>
      <c r="E347" s="25">
        <v>1284</v>
      </c>
      <c r="F347" s="99">
        <v>42177</v>
      </c>
      <c r="G347" s="26" t="s">
        <v>1031</v>
      </c>
      <c r="H347" s="27">
        <v>19020206002</v>
      </c>
      <c r="I347" s="27">
        <v>0</v>
      </c>
      <c r="J347" s="28" t="s">
        <v>308</v>
      </c>
      <c r="K347" s="27">
        <v>3000</v>
      </c>
      <c r="L347" s="28" t="s">
        <v>309</v>
      </c>
      <c r="M347" s="29">
        <v>0.4</v>
      </c>
      <c r="N347" s="30" t="s">
        <v>444</v>
      </c>
      <c r="O347" s="24" t="s">
        <v>445</v>
      </c>
      <c r="P347" s="23" t="s">
        <v>53</v>
      </c>
      <c r="Q347" s="24" t="s">
        <v>54</v>
      </c>
      <c r="R347" s="24" t="s">
        <v>55</v>
      </c>
      <c r="S347" s="29">
        <f t="shared" si="56"/>
        <v>1200</v>
      </c>
      <c r="T347" s="31">
        <f t="shared" ref="T347:T352" si="59">AG347</f>
        <v>0</v>
      </c>
      <c r="U347" s="32">
        <f t="shared" si="57"/>
        <v>207.9</v>
      </c>
      <c r="V347" s="31"/>
      <c r="W347" s="33">
        <f t="shared" si="58"/>
        <v>1407.9</v>
      </c>
      <c r="X347" s="31">
        <f t="shared" si="58"/>
        <v>0</v>
      </c>
      <c r="Y347" s="34"/>
      <c r="Z347" s="35"/>
      <c r="AA347" s="24" t="s">
        <v>446</v>
      </c>
      <c r="AB347" s="36"/>
      <c r="AC347" s="36"/>
      <c r="AD347" s="37">
        <v>6</v>
      </c>
      <c r="AE347" s="37">
        <v>2015</v>
      </c>
      <c r="AF347" s="37" t="s">
        <v>290</v>
      </c>
      <c r="AG347" s="30"/>
      <c r="AH347" s="38">
        <v>180</v>
      </c>
      <c r="AI347" s="32">
        <v>69.3</v>
      </c>
      <c r="AJ347" s="46"/>
      <c r="AK347" s="46"/>
      <c r="AL347" s="46"/>
      <c r="AM347" s="41"/>
      <c r="AN347" s="42"/>
      <c r="AO347" s="43"/>
      <c r="AP347" s="42">
        <v>26</v>
      </c>
      <c r="AQ347" s="44"/>
      <c r="AR347" s="45" t="s">
        <v>71</v>
      </c>
    </row>
    <row r="348" spans="1:44" ht="12.75" x14ac:dyDescent="0.2">
      <c r="A348" s="23" t="s">
        <v>305</v>
      </c>
      <c r="B348" s="23" t="s">
        <v>442</v>
      </c>
      <c r="C348" s="24" t="s">
        <v>72</v>
      </c>
      <c r="D348" s="24" t="s">
        <v>447</v>
      </c>
      <c r="E348" s="25">
        <v>1284</v>
      </c>
      <c r="F348" s="99">
        <v>42177</v>
      </c>
      <c r="G348" s="26" t="s">
        <v>1031</v>
      </c>
      <c r="H348" s="27">
        <v>19020205002</v>
      </c>
      <c r="I348" s="27">
        <v>0</v>
      </c>
      <c r="J348" s="28" t="s">
        <v>308</v>
      </c>
      <c r="K348" s="27">
        <v>900</v>
      </c>
      <c r="L348" s="28" t="s">
        <v>309</v>
      </c>
      <c r="M348" s="29">
        <v>0.21</v>
      </c>
      <c r="N348" s="30" t="s">
        <v>310</v>
      </c>
      <c r="O348" s="24" t="s">
        <v>445</v>
      </c>
      <c r="P348" s="23" t="s">
        <v>53</v>
      </c>
      <c r="Q348" s="24" t="s">
        <v>54</v>
      </c>
      <c r="R348" s="24" t="s">
        <v>55</v>
      </c>
      <c r="S348" s="29">
        <f t="shared" si="56"/>
        <v>189</v>
      </c>
      <c r="T348" s="31">
        <f t="shared" si="59"/>
        <v>0</v>
      </c>
      <c r="U348" s="32">
        <f t="shared" si="57"/>
        <v>69.3</v>
      </c>
      <c r="V348" s="31"/>
      <c r="W348" s="33">
        <f t="shared" si="58"/>
        <v>258.3</v>
      </c>
      <c r="X348" s="31">
        <f t="shared" si="58"/>
        <v>0</v>
      </c>
      <c r="Y348" s="34"/>
      <c r="Z348" s="35"/>
      <c r="AA348" s="24" t="s">
        <v>448</v>
      </c>
      <c r="AB348" s="36"/>
      <c r="AC348" s="36"/>
      <c r="AD348" s="37">
        <v>6</v>
      </c>
      <c r="AE348" s="37">
        <v>2015</v>
      </c>
      <c r="AF348" s="37" t="s">
        <v>290</v>
      </c>
      <c r="AG348" s="30"/>
      <c r="AH348" s="38">
        <v>60</v>
      </c>
      <c r="AI348" s="32">
        <v>69.3</v>
      </c>
      <c r="AJ348" s="46"/>
      <c r="AK348" s="46"/>
      <c r="AL348" s="46"/>
      <c r="AM348" s="41"/>
      <c r="AN348" s="42"/>
      <c r="AO348" s="43"/>
      <c r="AP348" s="42">
        <v>26</v>
      </c>
      <c r="AQ348" s="44"/>
      <c r="AR348" s="45" t="s">
        <v>71</v>
      </c>
    </row>
    <row r="349" spans="1:44" ht="12.75" x14ac:dyDescent="0.2">
      <c r="A349" s="23" t="s">
        <v>305</v>
      </c>
      <c r="B349" s="23" t="s">
        <v>442</v>
      </c>
      <c r="C349" s="24" t="s">
        <v>72</v>
      </c>
      <c r="D349" s="24" t="s">
        <v>449</v>
      </c>
      <c r="E349" s="25">
        <v>1284</v>
      </c>
      <c r="F349" s="99">
        <v>42177</v>
      </c>
      <c r="G349" s="26" t="s">
        <v>1031</v>
      </c>
      <c r="H349" s="27">
        <v>19020206001</v>
      </c>
      <c r="I349" s="27">
        <v>0</v>
      </c>
      <c r="J349" s="28" t="s">
        <v>308</v>
      </c>
      <c r="K349" s="27">
        <v>175</v>
      </c>
      <c r="L349" s="28" t="s">
        <v>309</v>
      </c>
      <c r="M349" s="29">
        <v>0.41</v>
      </c>
      <c r="N349" s="30" t="s">
        <v>450</v>
      </c>
      <c r="O349" s="24" t="s">
        <v>445</v>
      </c>
      <c r="P349" s="23" t="s">
        <v>53</v>
      </c>
      <c r="Q349" s="24" t="s">
        <v>54</v>
      </c>
      <c r="R349" s="24" t="s">
        <v>55</v>
      </c>
      <c r="S349" s="29">
        <f t="shared" si="56"/>
        <v>71.75</v>
      </c>
      <c r="T349" s="31">
        <f t="shared" si="59"/>
        <v>0</v>
      </c>
      <c r="U349" s="32">
        <f t="shared" si="57"/>
        <v>34.65</v>
      </c>
      <c r="V349" s="31"/>
      <c r="W349" s="33">
        <f t="shared" si="58"/>
        <v>106.4</v>
      </c>
      <c r="X349" s="31">
        <f t="shared" si="58"/>
        <v>0</v>
      </c>
      <c r="Y349" s="34"/>
      <c r="Z349" s="35"/>
      <c r="AA349" s="24" t="s">
        <v>451</v>
      </c>
      <c r="AB349" s="36"/>
      <c r="AC349" s="36"/>
      <c r="AD349" s="37">
        <v>6</v>
      </c>
      <c r="AE349" s="37">
        <v>2015</v>
      </c>
      <c r="AF349" s="37" t="s">
        <v>290</v>
      </c>
      <c r="AG349" s="30"/>
      <c r="AH349" s="38">
        <v>30</v>
      </c>
      <c r="AI349" s="32">
        <v>69.3</v>
      </c>
      <c r="AJ349" s="46"/>
      <c r="AK349" s="46"/>
      <c r="AL349" s="46"/>
      <c r="AM349" s="41"/>
      <c r="AN349" s="42"/>
      <c r="AO349" s="43"/>
      <c r="AP349" s="42">
        <v>26</v>
      </c>
      <c r="AQ349" s="44"/>
      <c r="AR349" s="45" t="s">
        <v>71</v>
      </c>
    </row>
    <row r="350" spans="1:44" ht="12.75" x14ac:dyDescent="0.2">
      <c r="A350" s="23" t="s">
        <v>305</v>
      </c>
      <c r="B350" s="23" t="s">
        <v>442</v>
      </c>
      <c r="C350" s="24" t="s">
        <v>72</v>
      </c>
      <c r="D350" s="24" t="s">
        <v>452</v>
      </c>
      <c r="E350" s="25">
        <v>1284</v>
      </c>
      <c r="F350" s="99">
        <v>42177</v>
      </c>
      <c r="G350" s="26" t="s">
        <v>1031</v>
      </c>
      <c r="H350" s="27">
        <v>19020205004</v>
      </c>
      <c r="I350" s="27">
        <v>0</v>
      </c>
      <c r="J350" s="28" t="s">
        <v>308</v>
      </c>
      <c r="K350" s="27">
        <v>100</v>
      </c>
      <c r="L350" s="28" t="s">
        <v>309</v>
      </c>
      <c r="M350" s="29">
        <v>0.28000000000000003</v>
      </c>
      <c r="N350" s="30" t="s">
        <v>453</v>
      </c>
      <c r="O350" s="24" t="s">
        <v>445</v>
      </c>
      <c r="P350" s="23" t="s">
        <v>53</v>
      </c>
      <c r="Q350" s="24" t="s">
        <v>54</v>
      </c>
      <c r="R350" s="24" t="s">
        <v>55</v>
      </c>
      <c r="S350" s="29">
        <f t="shared" si="56"/>
        <v>28.000000000000004</v>
      </c>
      <c r="T350" s="31">
        <f t="shared" si="59"/>
        <v>0</v>
      </c>
      <c r="U350" s="32">
        <f t="shared" si="57"/>
        <v>34.65</v>
      </c>
      <c r="V350" s="31"/>
      <c r="W350" s="33">
        <f t="shared" si="58"/>
        <v>62.650000000000006</v>
      </c>
      <c r="X350" s="31">
        <f t="shared" si="58"/>
        <v>0</v>
      </c>
      <c r="Y350" s="34"/>
      <c r="Z350" s="35"/>
      <c r="AA350" s="24" t="s">
        <v>454</v>
      </c>
      <c r="AB350" s="36"/>
      <c r="AC350" s="36"/>
      <c r="AD350" s="37">
        <v>6</v>
      </c>
      <c r="AE350" s="37">
        <v>2015</v>
      </c>
      <c r="AF350" s="37" t="s">
        <v>290</v>
      </c>
      <c r="AG350" s="30"/>
      <c r="AH350" s="38">
        <v>30</v>
      </c>
      <c r="AI350" s="32">
        <v>69.3</v>
      </c>
      <c r="AJ350" s="46"/>
      <c r="AK350" s="46"/>
      <c r="AL350" s="46"/>
      <c r="AM350" s="41"/>
      <c r="AN350" s="42"/>
      <c r="AO350" s="43"/>
      <c r="AP350" s="42">
        <v>26</v>
      </c>
      <c r="AQ350" s="44"/>
      <c r="AR350" s="45" t="s">
        <v>71</v>
      </c>
    </row>
    <row r="351" spans="1:44" ht="12.75" x14ac:dyDescent="0.2">
      <c r="A351" s="23" t="s">
        <v>44</v>
      </c>
      <c r="B351" s="23" t="s">
        <v>45</v>
      </c>
      <c r="C351" s="24" t="s">
        <v>605</v>
      </c>
      <c r="D351" s="24" t="s">
        <v>3872</v>
      </c>
      <c r="E351" s="25">
        <v>23352</v>
      </c>
      <c r="F351" s="99">
        <v>42177</v>
      </c>
      <c r="G351" s="26" t="s">
        <v>607</v>
      </c>
      <c r="H351" s="27">
        <v>573414150100</v>
      </c>
      <c r="I351" s="27">
        <v>106</v>
      </c>
      <c r="J351" s="28" t="s">
        <v>609</v>
      </c>
      <c r="K351" s="27">
        <v>1</v>
      </c>
      <c r="L351" s="28" t="s">
        <v>76</v>
      </c>
      <c r="M351" s="29">
        <v>170.48</v>
      </c>
      <c r="N351" s="30" t="s">
        <v>770</v>
      </c>
      <c r="O351" s="24" t="s">
        <v>3873</v>
      </c>
      <c r="P351" s="23" t="s">
        <v>53</v>
      </c>
      <c r="Q351" s="24" t="s">
        <v>54</v>
      </c>
      <c r="R351" s="24" t="s">
        <v>55</v>
      </c>
      <c r="S351" s="29">
        <f t="shared" si="56"/>
        <v>170.48</v>
      </c>
      <c r="T351" s="31" t="s">
        <v>3874</v>
      </c>
      <c r="U351" s="32">
        <f t="shared" si="57"/>
        <v>138.6</v>
      </c>
      <c r="V351" s="31" t="s">
        <v>2707</v>
      </c>
      <c r="W351" s="33">
        <f t="shared" si="58"/>
        <v>309.08</v>
      </c>
      <c r="X351" s="31">
        <v>309.98</v>
      </c>
      <c r="Y351" s="34" t="s">
        <v>3860</v>
      </c>
      <c r="Z351" s="35">
        <v>42265</v>
      </c>
      <c r="AA351" s="24"/>
      <c r="AB351" s="36"/>
      <c r="AC351" s="36"/>
      <c r="AD351" s="37">
        <v>6</v>
      </c>
      <c r="AE351" s="37">
        <v>2015</v>
      </c>
      <c r="AF351" s="37" t="s">
        <v>290</v>
      </c>
      <c r="AG351" s="30"/>
      <c r="AH351" s="38">
        <v>120</v>
      </c>
      <c r="AI351" s="32">
        <v>69.3</v>
      </c>
      <c r="AJ351" s="46"/>
      <c r="AK351" s="46"/>
      <c r="AL351" s="46"/>
      <c r="AM351" s="41"/>
      <c r="AN351" s="42"/>
      <c r="AO351" s="43"/>
      <c r="AP351" s="42">
        <v>26</v>
      </c>
      <c r="AQ351" s="44"/>
      <c r="AR351" s="45" t="s">
        <v>59</v>
      </c>
    </row>
    <row r="352" spans="1:44" ht="12.75" x14ac:dyDescent="0.2">
      <c r="A352" s="23" t="s">
        <v>99</v>
      </c>
      <c r="B352" s="23" t="s">
        <v>61</v>
      </c>
      <c r="C352" s="24" t="s">
        <v>92</v>
      </c>
      <c r="D352" s="24" t="s">
        <v>3875</v>
      </c>
      <c r="E352" s="25">
        <v>22678</v>
      </c>
      <c r="F352" s="99">
        <v>42178</v>
      </c>
      <c r="G352" s="26" t="s">
        <v>101</v>
      </c>
      <c r="H352" s="27">
        <v>15111236005</v>
      </c>
      <c r="I352" s="27">
        <v>999</v>
      </c>
      <c r="J352" s="28" t="s">
        <v>132</v>
      </c>
      <c r="K352" s="27">
        <v>1</v>
      </c>
      <c r="L352" s="28" t="s">
        <v>76</v>
      </c>
      <c r="M352" s="29">
        <v>234.29</v>
      </c>
      <c r="N352" s="30" t="s">
        <v>170</v>
      </c>
      <c r="O352" s="24" t="s">
        <v>3876</v>
      </c>
      <c r="P352" s="23">
        <v>6515</v>
      </c>
      <c r="Q352" s="24" t="s">
        <v>54</v>
      </c>
      <c r="R352" s="24" t="s">
        <v>55</v>
      </c>
      <c r="S352" s="29">
        <f t="shared" si="56"/>
        <v>234.29</v>
      </c>
      <c r="T352" s="31">
        <f t="shared" si="59"/>
        <v>0</v>
      </c>
      <c r="U352" s="32">
        <f t="shared" si="57"/>
        <v>69.3</v>
      </c>
      <c r="V352" s="31"/>
      <c r="W352" s="33">
        <f t="shared" si="58"/>
        <v>303.58999999999997</v>
      </c>
      <c r="X352" s="31">
        <v>303.58999999999997</v>
      </c>
      <c r="Y352" s="34">
        <v>43293735</v>
      </c>
      <c r="Z352" s="35">
        <v>42186</v>
      </c>
      <c r="AA352" s="24"/>
      <c r="AB352" s="36"/>
      <c r="AC352" s="36"/>
      <c r="AD352" s="37">
        <v>6</v>
      </c>
      <c r="AE352" s="37">
        <v>2015</v>
      </c>
      <c r="AF352" s="37" t="s">
        <v>290</v>
      </c>
      <c r="AG352" s="30"/>
      <c r="AH352" s="38">
        <v>60</v>
      </c>
      <c r="AI352" s="32">
        <v>69.3</v>
      </c>
      <c r="AJ352" s="46"/>
      <c r="AK352" s="46"/>
      <c r="AL352" s="46"/>
      <c r="AM352" s="41"/>
      <c r="AN352" s="42"/>
      <c r="AO352" s="43"/>
      <c r="AP352" s="42">
        <v>26</v>
      </c>
      <c r="AQ352" s="44"/>
      <c r="AR352" s="45" t="s">
        <v>59</v>
      </c>
    </row>
    <row r="353" spans="1:44" ht="12.75" x14ac:dyDescent="0.2">
      <c r="A353" s="23" t="s">
        <v>209</v>
      </c>
      <c r="B353" s="23" t="s">
        <v>45</v>
      </c>
      <c r="C353" s="24" t="s">
        <v>184</v>
      </c>
      <c r="D353" s="69" t="s">
        <v>3877</v>
      </c>
      <c r="E353" s="25">
        <v>3580</v>
      </c>
      <c r="F353" s="99">
        <v>42178</v>
      </c>
      <c r="G353" s="26" t="s">
        <v>544</v>
      </c>
      <c r="H353" s="70">
        <v>57351109009</v>
      </c>
      <c r="I353" s="70">
        <v>101</v>
      </c>
      <c r="J353" s="28"/>
      <c r="K353" s="27">
        <v>1</v>
      </c>
      <c r="L353" s="28" t="s">
        <v>76</v>
      </c>
      <c r="M353" s="29" t="s">
        <v>3878</v>
      </c>
      <c r="N353" s="30" t="s">
        <v>3879</v>
      </c>
      <c r="O353" s="24" t="s">
        <v>3880</v>
      </c>
      <c r="P353" s="23" t="s">
        <v>3881</v>
      </c>
      <c r="Q353" s="24" t="s">
        <v>54</v>
      </c>
      <c r="R353" s="24" t="s">
        <v>55</v>
      </c>
      <c r="S353" s="29">
        <f t="shared" si="56"/>
        <v>778.86</v>
      </c>
      <c r="T353" s="31" t="s">
        <v>3882</v>
      </c>
      <c r="U353" s="32">
        <f t="shared" si="57"/>
        <v>0</v>
      </c>
      <c r="V353" s="31"/>
      <c r="W353" s="33">
        <f t="shared" si="58"/>
        <v>778.86</v>
      </c>
      <c r="X353" s="31">
        <f t="shared" si="58"/>
        <v>599.12</v>
      </c>
      <c r="Y353" s="34" t="s">
        <v>3857</v>
      </c>
      <c r="Z353" s="35">
        <v>42320</v>
      </c>
      <c r="AA353" s="24" t="s">
        <v>3883</v>
      </c>
      <c r="AB353" s="36"/>
      <c r="AC353" s="36"/>
      <c r="AD353" s="37">
        <v>6</v>
      </c>
      <c r="AE353" s="37">
        <v>2015</v>
      </c>
      <c r="AF353" s="37" t="s">
        <v>290</v>
      </c>
      <c r="AG353" s="30"/>
      <c r="AH353" s="38">
        <v>0</v>
      </c>
      <c r="AI353" s="32">
        <v>69.3</v>
      </c>
      <c r="AJ353" s="46"/>
      <c r="AK353" s="46"/>
      <c r="AL353" s="46"/>
      <c r="AM353" s="41"/>
      <c r="AN353" s="42"/>
      <c r="AO353" s="43"/>
      <c r="AP353" s="42">
        <v>26</v>
      </c>
      <c r="AQ353" s="44"/>
    </row>
    <row r="354" spans="1:44" ht="12.75" x14ac:dyDescent="0.2">
      <c r="A354" s="23" t="s">
        <v>44</v>
      </c>
      <c r="B354" s="23" t="s">
        <v>79</v>
      </c>
      <c r="C354" s="24" t="s">
        <v>605</v>
      </c>
      <c r="D354" s="24" t="s">
        <v>3884</v>
      </c>
      <c r="E354" s="25">
        <v>20363</v>
      </c>
      <c r="F354" s="99">
        <v>42179</v>
      </c>
      <c r="G354" s="26" t="s">
        <v>715</v>
      </c>
      <c r="H354" s="27">
        <v>57162702010</v>
      </c>
      <c r="I354" s="27">
        <v>106</v>
      </c>
      <c r="J354" s="28" t="s">
        <v>609</v>
      </c>
      <c r="K354" s="27">
        <v>1</v>
      </c>
      <c r="L354" s="28" t="s">
        <v>76</v>
      </c>
      <c r="M354" s="29">
        <v>384.66</v>
      </c>
      <c r="N354" s="30" t="s">
        <v>3086</v>
      </c>
      <c r="O354" s="24" t="s">
        <v>3885</v>
      </c>
      <c r="P354" s="23" t="s">
        <v>53</v>
      </c>
      <c r="Q354" s="24" t="s">
        <v>54</v>
      </c>
      <c r="R354" s="24" t="s">
        <v>55</v>
      </c>
      <c r="S354" s="29">
        <f t="shared" si="56"/>
        <v>384.66</v>
      </c>
      <c r="T354" s="31">
        <f>AG354</f>
        <v>0</v>
      </c>
      <c r="U354" s="32">
        <f t="shared" si="57"/>
        <v>138.6</v>
      </c>
      <c r="V354" s="31"/>
      <c r="W354" s="33">
        <f t="shared" si="58"/>
        <v>523.26</v>
      </c>
      <c r="X354" s="31">
        <v>123.04</v>
      </c>
      <c r="Y354" s="34" t="s">
        <v>3886</v>
      </c>
      <c r="Z354" s="35">
        <v>42248</v>
      </c>
      <c r="AA354" s="24"/>
      <c r="AB354" s="36"/>
      <c r="AC354" s="36"/>
      <c r="AD354" s="37">
        <v>6</v>
      </c>
      <c r="AE354" s="37">
        <v>2015</v>
      </c>
      <c r="AF354" s="37" t="s">
        <v>290</v>
      </c>
      <c r="AG354" s="30"/>
      <c r="AH354" s="38">
        <v>120</v>
      </c>
      <c r="AI354" s="32">
        <v>69.3</v>
      </c>
      <c r="AJ354" s="39"/>
      <c r="AK354" s="39"/>
      <c r="AL354" s="39">
        <v>42296</v>
      </c>
      <c r="AM354" s="40" t="s">
        <v>241</v>
      </c>
      <c r="AN354" s="42" t="s">
        <v>3887</v>
      </c>
      <c r="AO354" s="43" t="s">
        <v>89</v>
      </c>
      <c r="AP354" s="42">
        <v>26</v>
      </c>
      <c r="AQ354" s="44"/>
      <c r="AR354" s="45" t="s">
        <v>59</v>
      </c>
    </row>
    <row r="355" spans="1:44" ht="12.75" x14ac:dyDescent="0.2">
      <c r="A355" s="23" t="s">
        <v>44</v>
      </c>
      <c r="B355" s="23" t="s">
        <v>79</v>
      </c>
      <c r="C355" s="24" t="s">
        <v>605</v>
      </c>
      <c r="D355" s="24" t="s">
        <v>3888</v>
      </c>
      <c r="E355" s="25">
        <v>20363</v>
      </c>
      <c r="F355" s="99">
        <v>42180</v>
      </c>
      <c r="G355" s="26" t="s">
        <v>715</v>
      </c>
      <c r="H355" s="27">
        <v>43900610003</v>
      </c>
      <c r="I355" s="27">
        <v>105</v>
      </c>
      <c r="J355" s="28" t="s">
        <v>609</v>
      </c>
      <c r="K355" s="27">
        <v>1</v>
      </c>
      <c r="L355" s="28" t="s">
        <v>76</v>
      </c>
      <c r="M355" s="29">
        <v>127.84</v>
      </c>
      <c r="N355" s="30" t="s">
        <v>820</v>
      </c>
      <c r="O355" s="24" t="s">
        <v>3889</v>
      </c>
      <c r="P355" s="23" t="s">
        <v>53</v>
      </c>
      <c r="Q355" s="24" t="s">
        <v>54</v>
      </c>
      <c r="R355" s="24" t="s">
        <v>55</v>
      </c>
      <c r="S355" s="29">
        <f t="shared" si="56"/>
        <v>127.84</v>
      </c>
      <c r="T355" s="31" t="s">
        <v>3890</v>
      </c>
      <c r="U355" s="32">
        <f t="shared" si="57"/>
        <v>207.9</v>
      </c>
      <c r="V355" s="31"/>
      <c r="W355" s="33">
        <f>S355+U355</f>
        <v>335.74</v>
      </c>
      <c r="X355" s="31">
        <v>370.12</v>
      </c>
      <c r="Y355" s="34" t="s">
        <v>3886</v>
      </c>
      <c r="Z355" s="35">
        <v>42185</v>
      </c>
      <c r="AA355" s="24"/>
      <c r="AB355" s="36"/>
      <c r="AC355" s="36"/>
      <c r="AD355" s="37">
        <v>6</v>
      </c>
      <c r="AE355" s="37">
        <v>2015</v>
      </c>
      <c r="AF355" s="37" t="s">
        <v>290</v>
      </c>
      <c r="AG355" s="30"/>
      <c r="AH355" s="38">
        <v>180</v>
      </c>
      <c r="AI355" s="32">
        <v>69.3</v>
      </c>
      <c r="AJ355" s="39"/>
      <c r="AK355" s="39"/>
      <c r="AL355" s="39">
        <v>42296</v>
      </c>
      <c r="AM355" s="40" t="s">
        <v>241</v>
      </c>
      <c r="AN355" s="42" t="s">
        <v>3891</v>
      </c>
      <c r="AO355" s="43" t="s">
        <v>89</v>
      </c>
      <c r="AP355" s="42">
        <v>26</v>
      </c>
      <c r="AQ355" s="44"/>
      <c r="AR355" s="45" t="s">
        <v>59</v>
      </c>
    </row>
    <row r="356" spans="1:44" ht="12.75" x14ac:dyDescent="0.2">
      <c r="A356" s="23" t="s">
        <v>91</v>
      </c>
      <c r="B356" s="23" t="s">
        <v>124</v>
      </c>
      <c r="C356" s="24" t="s">
        <v>80</v>
      </c>
      <c r="D356" s="24" t="s">
        <v>3892</v>
      </c>
      <c r="E356" s="25">
        <v>21483</v>
      </c>
      <c r="F356" s="99">
        <v>42180</v>
      </c>
      <c r="G356" s="26" t="s">
        <v>418</v>
      </c>
      <c r="H356" s="27">
        <v>573412580100</v>
      </c>
      <c r="I356" s="27">
        <v>0</v>
      </c>
      <c r="J356" s="28" t="s">
        <v>108</v>
      </c>
      <c r="K356" s="27">
        <v>2</v>
      </c>
      <c r="L356" s="28" t="s">
        <v>76</v>
      </c>
      <c r="M356" s="29">
        <v>72.81</v>
      </c>
      <c r="N356" s="30" t="s">
        <v>3893</v>
      </c>
      <c r="O356" s="24" t="s">
        <v>3894</v>
      </c>
      <c r="P356" s="23" t="s">
        <v>53</v>
      </c>
      <c r="Q356" s="24" t="s">
        <v>54</v>
      </c>
      <c r="R356" s="24" t="s">
        <v>55</v>
      </c>
      <c r="S356" s="29">
        <f t="shared" si="56"/>
        <v>145.62</v>
      </c>
      <c r="T356" s="31">
        <f>AG356</f>
        <v>0</v>
      </c>
      <c r="U356" s="32">
        <f t="shared" si="57"/>
        <v>34.65</v>
      </c>
      <c r="V356" s="31"/>
      <c r="W356" s="33">
        <f>S356+U356</f>
        <v>180.27</v>
      </c>
      <c r="X356" s="31">
        <v>180.27</v>
      </c>
      <c r="Y356" s="34">
        <v>95885</v>
      </c>
      <c r="Z356" s="35">
        <v>42248</v>
      </c>
      <c r="AA356" s="24"/>
      <c r="AB356" s="36"/>
      <c r="AC356" s="36"/>
      <c r="AD356" s="37">
        <v>6</v>
      </c>
      <c r="AE356" s="37">
        <v>2015</v>
      </c>
      <c r="AF356" s="37" t="s">
        <v>290</v>
      </c>
      <c r="AG356" s="30"/>
      <c r="AH356" s="38">
        <v>30</v>
      </c>
      <c r="AI356" s="32">
        <v>69.3</v>
      </c>
      <c r="AJ356" s="46"/>
      <c r="AK356" s="46"/>
      <c r="AL356" s="46"/>
      <c r="AM356" s="41"/>
      <c r="AN356" s="42"/>
      <c r="AO356" s="43"/>
      <c r="AP356" s="42">
        <v>26</v>
      </c>
      <c r="AQ356" s="44"/>
      <c r="AR356" s="45" t="s">
        <v>71</v>
      </c>
    </row>
    <row r="357" spans="1:44" ht="12.75" x14ac:dyDescent="0.2">
      <c r="A357" s="23" t="s">
        <v>44</v>
      </c>
      <c r="B357" s="23" t="s">
        <v>79</v>
      </c>
      <c r="C357" s="24" t="s">
        <v>605</v>
      </c>
      <c r="D357" s="24" t="s">
        <v>3895</v>
      </c>
      <c r="E357" s="25">
        <v>20363</v>
      </c>
      <c r="F357" s="99">
        <v>42181</v>
      </c>
      <c r="G357" s="26" t="s">
        <v>715</v>
      </c>
      <c r="H357" s="27">
        <v>57162701010</v>
      </c>
      <c r="I357" s="27">
        <v>115</v>
      </c>
      <c r="J357" s="28" t="s">
        <v>609</v>
      </c>
      <c r="K357" s="27">
        <v>1</v>
      </c>
      <c r="L357" s="28" t="s">
        <v>76</v>
      </c>
      <c r="M357" s="29">
        <v>441.82</v>
      </c>
      <c r="N357" s="30" t="s">
        <v>716</v>
      </c>
      <c r="O357" s="24" t="s">
        <v>741</v>
      </c>
      <c r="P357" s="23" t="s">
        <v>3896</v>
      </c>
      <c r="Q357" s="24" t="s">
        <v>54</v>
      </c>
      <c r="R357" s="24" t="s">
        <v>55</v>
      </c>
      <c r="S357" s="29">
        <f t="shared" si="56"/>
        <v>441.82</v>
      </c>
      <c r="T357" s="31" t="s">
        <v>3763</v>
      </c>
      <c r="U357" s="32">
        <f t="shared" si="57"/>
        <v>138.6</v>
      </c>
      <c r="V357" s="31"/>
      <c r="W357" s="33">
        <f>S357+U357</f>
        <v>580.41999999999996</v>
      </c>
      <c r="X357" s="31">
        <v>426.12</v>
      </c>
      <c r="Y357" s="34" t="s">
        <v>3897</v>
      </c>
      <c r="Z357" s="35">
        <v>42191</v>
      </c>
      <c r="AA357" s="24"/>
      <c r="AB357" s="36"/>
      <c r="AC357" s="36"/>
      <c r="AD357" s="37">
        <v>6</v>
      </c>
      <c r="AE357" s="37">
        <v>2015</v>
      </c>
      <c r="AF357" s="37" t="s">
        <v>290</v>
      </c>
      <c r="AG357" s="30"/>
      <c r="AH357" s="38">
        <v>120</v>
      </c>
      <c r="AI357" s="32">
        <v>69.3</v>
      </c>
      <c r="AJ357" s="39"/>
      <c r="AK357" s="39"/>
      <c r="AL357" s="39">
        <v>42296</v>
      </c>
      <c r="AM357" s="40" t="s">
        <v>241</v>
      </c>
      <c r="AN357" s="42" t="s">
        <v>3898</v>
      </c>
      <c r="AO357" s="43" t="s">
        <v>89</v>
      </c>
      <c r="AP357" s="42">
        <v>26</v>
      </c>
      <c r="AQ357" s="44"/>
      <c r="AR357" s="45" t="s">
        <v>59</v>
      </c>
    </row>
    <row r="358" spans="1:44" ht="12.75" x14ac:dyDescent="0.2">
      <c r="A358" s="23" t="s">
        <v>44</v>
      </c>
      <c r="B358" s="23" t="s">
        <v>79</v>
      </c>
      <c r="C358" s="24" t="s">
        <v>605</v>
      </c>
      <c r="D358" s="24" t="s">
        <v>3899</v>
      </c>
      <c r="E358" s="25">
        <v>20363</v>
      </c>
      <c r="F358" s="99">
        <v>42181</v>
      </c>
      <c r="G358" s="26" t="s">
        <v>715</v>
      </c>
      <c r="H358" s="27">
        <v>57162702010</v>
      </c>
      <c r="I358" s="27">
        <v>115</v>
      </c>
      <c r="J358" s="28" t="s">
        <v>609</v>
      </c>
      <c r="K358" s="27">
        <v>1</v>
      </c>
      <c r="L358" s="28" t="s">
        <v>76</v>
      </c>
      <c r="M358" s="29">
        <v>384.66</v>
      </c>
      <c r="N358" s="30" t="s">
        <v>3086</v>
      </c>
      <c r="O358" s="24" t="s">
        <v>741</v>
      </c>
      <c r="P358" s="23" t="s">
        <v>3900</v>
      </c>
      <c r="Q358" s="24" t="s">
        <v>54</v>
      </c>
      <c r="R358" s="24" t="s">
        <v>55</v>
      </c>
      <c r="S358" s="29">
        <f t="shared" si="56"/>
        <v>384.66</v>
      </c>
      <c r="T358" s="31" t="s">
        <v>3419</v>
      </c>
      <c r="U358" s="32">
        <f t="shared" si="57"/>
        <v>69.3</v>
      </c>
      <c r="V358" s="31"/>
      <c r="W358" s="33">
        <f>S358+U358</f>
        <v>453.96000000000004</v>
      </c>
      <c r="X358" s="31">
        <v>370.12</v>
      </c>
      <c r="Y358" s="34" t="s">
        <v>3901</v>
      </c>
      <c r="Z358" s="35">
        <v>42191</v>
      </c>
      <c r="AA358" s="24"/>
      <c r="AB358" s="36"/>
      <c r="AC358" s="36"/>
      <c r="AD358" s="37">
        <v>6</v>
      </c>
      <c r="AE358" s="37">
        <v>2015</v>
      </c>
      <c r="AF358" s="37" t="s">
        <v>290</v>
      </c>
      <c r="AG358" s="30"/>
      <c r="AH358" s="38">
        <v>60</v>
      </c>
      <c r="AI358" s="32">
        <v>69.3</v>
      </c>
      <c r="AJ358" s="39"/>
      <c r="AK358" s="39"/>
      <c r="AL358" s="39">
        <v>42296</v>
      </c>
      <c r="AM358" s="40" t="s">
        <v>241</v>
      </c>
      <c r="AN358" s="42" t="s">
        <v>3887</v>
      </c>
      <c r="AO358" s="43" t="s">
        <v>89</v>
      </c>
      <c r="AP358" s="42">
        <v>26</v>
      </c>
      <c r="AQ358" s="44"/>
      <c r="AR358" s="45" t="s">
        <v>59</v>
      </c>
    </row>
    <row r="359" spans="1:44" ht="12.75" x14ac:dyDescent="0.2">
      <c r="A359" s="23" t="s">
        <v>209</v>
      </c>
      <c r="B359" s="23" t="s">
        <v>61</v>
      </c>
      <c r="C359" s="24" t="s">
        <v>210</v>
      </c>
      <c r="D359" s="69" t="s">
        <v>455</v>
      </c>
      <c r="E359" s="25">
        <v>13660</v>
      </c>
      <c r="F359" s="99">
        <v>42184</v>
      </c>
      <c r="G359" s="26" t="s">
        <v>456</v>
      </c>
      <c r="H359" s="70">
        <v>38011200010</v>
      </c>
      <c r="I359" s="70">
        <v>110</v>
      </c>
      <c r="J359" s="28"/>
      <c r="K359" s="27">
        <v>1</v>
      </c>
      <c r="L359" s="28" t="s">
        <v>76</v>
      </c>
      <c r="M359" s="29" t="s">
        <v>457</v>
      </c>
      <c r="N359" s="30" t="s">
        <v>458</v>
      </c>
      <c r="O359" s="24" t="s">
        <v>459</v>
      </c>
      <c r="P359" s="23">
        <v>121033220007</v>
      </c>
      <c r="Q359" s="24" t="s">
        <v>54</v>
      </c>
      <c r="R359" s="24" t="s">
        <v>55</v>
      </c>
      <c r="S359" s="29">
        <f t="shared" si="56"/>
        <v>188.5</v>
      </c>
      <c r="T359" s="31">
        <f t="shared" ref="T359:T377" si="60">AG359</f>
        <v>0</v>
      </c>
      <c r="U359" s="32">
        <f t="shared" si="57"/>
        <v>69.3</v>
      </c>
      <c r="V359" s="31"/>
      <c r="W359" s="33">
        <f t="shared" ref="W359:X374" si="61">S359+U359</f>
        <v>257.8</v>
      </c>
      <c r="X359" s="31">
        <f t="shared" si="61"/>
        <v>0</v>
      </c>
      <c r="Y359" s="34"/>
      <c r="Z359" s="35"/>
      <c r="AA359" s="24"/>
      <c r="AB359" s="36"/>
      <c r="AC359" s="36"/>
      <c r="AD359" s="37">
        <v>6</v>
      </c>
      <c r="AE359" s="37">
        <v>2015</v>
      </c>
      <c r="AF359" s="37" t="s">
        <v>290</v>
      </c>
      <c r="AG359" s="30"/>
      <c r="AH359" s="38">
        <v>60</v>
      </c>
      <c r="AI359" s="32">
        <v>69.3</v>
      </c>
      <c r="AJ359" s="46"/>
      <c r="AK359" s="46"/>
      <c r="AL359" s="46"/>
      <c r="AM359" s="41"/>
      <c r="AN359" s="42"/>
      <c r="AO359" s="43"/>
      <c r="AP359" s="42">
        <v>27</v>
      </c>
      <c r="AQ359" s="44"/>
    </row>
    <row r="360" spans="1:44" ht="12.75" x14ac:dyDescent="0.2">
      <c r="A360" s="23" t="s">
        <v>91</v>
      </c>
      <c r="B360" s="23" t="s">
        <v>61</v>
      </c>
      <c r="C360" s="24" t="s">
        <v>72</v>
      </c>
      <c r="D360" s="24" t="s">
        <v>460</v>
      </c>
      <c r="E360" s="25">
        <v>20682</v>
      </c>
      <c r="F360" s="99">
        <v>42184</v>
      </c>
      <c r="G360" s="26" t="s">
        <v>461</v>
      </c>
      <c r="H360" s="27">
        <v>13151144002</v>
      </c>
      <c r="I360" s="27">
        <v>999</v>
      </c>
      <c r="J360" s="28" t="s">
        <v>75</v>
      </c>
      <c r="K360" s="27">
        <v>1</v>
      </c>
      <c r="L360" s="28" t="s">
        <v>76</v>
      </c>
      <c r="M360" s="29">
        <v>27.7</v>
      </c>
      <c r="N360" s="30" t="s">
        <v>462</v>
      </c>
      <c r="O360" s="24" t="s">
        <v>463</v>
      </c>
      <c r="P360" s="23" t="s">
        <v>53</v>
      </c>
      <c r="Q360" s="24" t="s">
        <v>54</v>
      </c>
      <c r="R360" s="24" t="s">
        <v>55</v>
      </c>
      <c r="S360" s="29">
        <f t="shared" si="56"/>
        <v>27.7</v>
      </c>
      <c r="T360" s="31">
        <f t="shared" si="60"/>
        <v>0</v>
      </c>
      <c r="U360" s="32">
        <f t="shared" si="57"/>
        <v>34.65</v>
      </c>
      <c r="V360" s="31"/>
      <c r="W360" s="33">
        <f t="shared" si="61"/>
        <v>62.349999999999994</v>
      </c>
      <c r="X360" s="31">
        <f t="shared" si="61"/>
        <v>0</v>
      </c>
      <c r="Y360" s="34"/>
      <c r="Z360" s="35"/>
      <c r="AA360" s="24"/>
      <c r="AB360" s="36"/>
      <c r="AC360" s="36"/>
      <c r="AD360" s="37">
        <v>6</v>
      </c>
      <c r="AE360" s="37">
        <v>2015</v>
      </c>
      <c r="AF360" s="37" t="s">
        <v>290</v>
      </c>
      <c r="AG360" s="30"/>
      <c r="AH360" s="38">
        <v>30</v>
      </c>
      <c r="AI360" s="32">
        <v>69.3</v>
      </c>
      <c r="AJ360" s="46"/>
      <c r="AK360" s="46"/>
      <c r="AL360" s="46"/>
      <c r="AM360" s="41"/>
      <c r="AN360" s="42"/>
      <c r="AO360" s="43"/>
      <c r="AP360" s="42">
        <v>27</v>
      </c>
      <c r="AQ360" s="44"/>
      <c r="AR360" s="45" t="s">
        <v>59</v>
      </c>
    </row>
    <row r="361" spans="1:44" ht="12.75" x14ac:dyDescent="0.2">
      <c r="A361" s="23" t="s">
        <v>44</v>
      </c>
      <c r="B361" s="23" t="s">
        <v>61</v>
      </c>
      <c r="C361" s="24" t="s">
        <v>72</v>
      </c>
      <c r="D361" s="24" t="s">
        <v>464</v>
      </c>
      <c r="E361" s="25">
        <v>3557</v>
      </c>
      <c r="F361" s="99">
        <v>42184</v>
      </c>
      <c r="G361" s="26" t="s">
        <v>74</v>
      </c>
      <c r="H361" s="27">
        <v>13151147011</v>
      </c>
      <c r="I361" s="27">
        <v>106</v>
      </c>
      <c r="J361" s="28" t="s">
        <v>75</v>
      </c>
      <c r="K361" s="27">
        <v>2</v>
      </c>
      <c r="L361" s="28" t="s">
        <v>76</v>
      </c>
      <c r="M361" s="29">
        <v>18.850000000000001</v>
      </c>
      <c r="N361" s="30" t="s">
        <v>327</v>
      </c>
      <c r="O361" s="24" t="s">
        <v>465</v>
      </c>
      <c r="P361" s="23" t="s">
        <v>53</v>
      </c>
      <c r="Q361" s="24" t="s">
        <v>54</v>
      </c>
      <c r="R361" s="24" t="s">
        <v>55</v>
      </c>
      <c r="S361" s="29">
        <f t="shared" si="56"/>
        <v>37.700000000000003</v>
      </c>
      <c r="T361" s="31">
        <f t="shared" si="60"/>
        <v>0</v>
      </c>
      <c r="U361" s="32">
        <f t="shared" si="57"/>
        <v>34.65</v>
      </c>
      <c r="V361" s="31"/>
      <c r="W361" s="33">
        <f t="shared" si="61"/>
        <v>72.349999999999994</v>
      </c>
      <c r="X361" s="31">
        <f t="shared" si="61"/>
        <v>0</v>
      </c>
      <c r="Y361" s="34"/>
      <c r="Z361" s="35"/>
      <c r="AA361" s="24"/>
      <c r="AB361" s="36"/>
      <c r="AC361" s="36"/>
      <c r="AD361" s="37">
        <v>6</v>
      </c>
      <c r="AE361" s="37">
        <v>2015</v>
      </c>
      <c r="AF361" s="37" t="s">
        <v>290</v>
      </c>
      <c r="AG361" s="30"/>
      <c r="AH361" s="38">
        <v>30</v>
      </c>
      <c r="AI361" s="32">
        <v>69.3</v>
      </c>
      <c r="AJ361" s="46"/>
      <c r="AK361" s="46"/>
      <c r="AL361" s="46"/>
      <c r="AM361" s="41"/>
      <c r="AN361" s="42"/>
      <c r="AO361" s="43"/>
      <c r="AP361" s="42">
        <v>27</v>
      </c>
      <c r="AQ361" s="44"/>
      <c r="AR361" s="45" t="s">
        <v>59</v>
      </c>
    </row>
    <row r="362" spans="1:44" ht="12.75" x14ac:dyDescent="0.2">
      <c r="A362" s="23" t="s">
        <v>91</v>
      </c>
      <c r="B362" s="23" t="s">
        <v>124</v>
      </c>
      <c r="C362" s="24" t="s">
        <v>80</v>
      </c>
      <c r="D362" s="24" t="s">
        <v>3902</v>
      </c>
      <c r="E362" s="25">
        <v>19425</v>
      </c>
      <c r="F362" s="99">
        <v>42185</v>
      </c>
      <c r="G362" s="26" t="s">
        <v>199</v>
      </c>
      <c r="H362" s="27">
        <v>57341560010</v>
      </c>
      <c r="I362" s="27">
        <v>121</v>
      </c>
      <c r="J362" s="28" t="s">
        <v>108</v>
      </c>
      <c r="K362" s="27">
        <v>1</v>
      </c>
      <c r="L362" s="28" t="s">
        <v>76</v>
      </c>
      <c r="M362" s="29">
        <v>257.75</v>
      </c>
      <c r="N362" s="30" t="s">
        <v>229</v>
      </c>
      <c r="O362" s="24" t="s">
        <v>3903</v>
      </c>
      <c r="P362" s="23" t="s">
        <v>3904</v>
      </c>
      <c r="Q362" s="24" t="s">
        <v>54</v>
      </c>
      <c r="R362" s="24" t="s">
        <v>55</v>
      </c>
      <c r="S362" s="29">
        <f t="shared" si="56"/>
        <v>257.75</v>
      </c>
      <c r="T362" s="31" t="s">
        <v>231</v>
      </c>
      <c r="U362" s="32">
        <f t="shared" si="57"/>
        <v>34.65</v>
      </c>
      <c r="V362" s="31" t="s">
        <v>203</v>
      </c>
      <c r="W362" s="33">
        <f t="shared" si="61"/>
        <v>292.39999999999998</v>
      </c>
      <c r="X362" s="31">
        <v>292.39999999999998</v>
      </c>
      <c r="Y362" s="34" t="s">
        <v>3905</v>
      </c>
      <c r="Z362" s="35">
        <v>42194</v>
      </c>
      <c r="AA362" s="24"/>
      <c r="AB362" s="36"/>
      <c r="AC362" s="36"/>
      <c r="AD362" s="37">
        <v>6</v>
      </c>
      <c r="AE362" s="37">
        <v>2015</v>
      </c>
      <c r="AF362" s="37" t="s">
        <v>290</v>
      </c>
      <c r="AG362" s="30"/>
      <c r="AH362" s="38">
        <v>30</v>
      </c>
      <c r="AI362" s="32">
        <v>69.3</v>
      </c>
      <c r="AJ362" s="46"/>
      <c r="AK362" s="46"/>
      <c r="AL362" s="46"/>
      <c r="AM362" s="41"/>
      <c r="AN362" s="42"/>
      <c r="AO362" s="43"/>
      <c r="AP362" s="42">
        <v>27</v>
      </c>
      <c r="AQ362" s="44"/>
      <c r="AR362" s="45" t="s">
        <v>59</v>
      </c>
    </row>
    <row r="363" spans="1:44" ht="12.75" x14ac:dyDescent="0.2">
      <c r="A363" s="23" t="s">
        <v>466</v>
      </c>
      <c r="B363" s="23" t="s">
        <v>45</v>
      </c>
      <c r="C363" s="24" t="s">
        <v>467</v>
      </c>
      <c r="D363" s="24" t="s">
        <v>468</v>
      </c>
      <c r="E363" s="25">
        <v>23259</v>
      </c>
      <c r="F363" s="99">
        <v>42185</v>
      </c>
      <c r="G363" s="26" t="s">
        <v>469</v>
      </c>
      <c r="H363" s="27">
        <v>24010601002</v>
      </c>
      <c r="I363" s="27">
        <v>101</v>
      </c>
      <c r="J363" s="28" t="s">
        <v>470</v>
      </c>
      <c r="K363" s="27">
        <v>9</v>
      </c>
      <c r="L363" s="28" t="s">
        <v>66</v>
      </c>
      <c r="M363" s="29">
        <v>338.07</v>
      </c>
      <c r="N363" s="30" t="s">
        <v>471</v>
      </c>
      <c r="O363" s="24" t="s">
        <v>472</v>
      </c>
      <c r="P363" s="23" t="s">
        <v>69</v>
      </c>
      <c r="Q363" s="24" t="s">
        <v>54</v>
      </c>
      <c r="R363" s="24" t="s">
        <v>55</v>
      </c>
      <c r="S363" s="29">
        <v>0</v>
      </c>
      <c r="T363" s="31">
        <f t="shared" si="60"/>
        <v>0</v>
      </c>
      <c r="U363" s="32">
        <f t="shared" si="57"/>
        <v>623.70000000000005</v>
      </c>
      <c r="V363" s="31"/>
      <c r="W363" s="33">
        <f t="shared" si="61"/>
        <v>623.70000000000005</v>
      </c>
      <c r="X363" s="31">
        <f t="shared" si="61"/>
        <v>0</v>
      </c>
      <c r="Y363" s="34"/>
      <c r="Z363" s="35"/>
      <c r="AA363" s="24"/>
      <c r="AB363" s="36"/>
      <c r="AC363" s="36"/>
      <c r="AD363" s="37">
        <v>6</v>
      </c>
      <c r="AE363" s="37">
        <v>2015</v>
      </c>
      <c r="AF363" s="37" t="s">
        <v>290</v>
      </c>
      <c r="AG363" s="30"/>
      <c r="AH363" s="38">
        <v>540</v>
      </c>
      <c r="AI363" s="32">
        <v>69.3</v>
      </c>
      <c r="AJ363" s="46"/>
      <c r="AK363" s="46"/>
      <c r="AL363" s="46"/>
      <c r="AM363" s="41"/>
      <c r="AN363" s="42" t="s">
        <v>473</v>
      </c>
      <c r="AO363" s="43"/>
      <c r="AP363" s="42">
        <v>27</v>
      </c>
      <c r="AQ363" s="44"/>
      <c r="AR363" s="45" t="s">
        <v>71</v>
      </c>
    </row>
    <row r="364" spans="1:44" ht="12.75" x14ac:dyDescent="0.2">
      <c r="A364" s="23" t="s">
        <v>136</v>
      </c>
      <c r="B364" s="23" t="s">
        <v>45</v>
      </c>
      <c r="C364" s="24" t="s">
        <v>114</v>
      </c>
      <c r="D364" s="24" t="s">
        <v>474</v>
      </c>
      <c r="E364" s="25">
        <v>17351</v>
      </c>
      <c r="F364" s="99">
        <v>42186</v>
      </c>
      <c r="G364" s="26" t="s">
        <v>116</v>
      </c>
      <c r="H364" s="27">
        <v>13650286005</v>
      </c>
      <c r="I364" s="27">
        <v>999</v>
      </c>
      <c r="J364" s="28" t="s">
        <v>475</v>
      </c>
      <c r="K364" s="27">
        <v>1</v>
      </c>
      <c r="L364" s="28" t="s">
        <v>66</v>
      </c>
      <c r="M364" s="29">
        <v>203.64</v>
      </c>
      <c r="N364" s="30" t="s">
        <v>476</v>
      </c>
      <c r="O364" s="24" t="s">
        <v>477</v>
      </c>
      <c r="P364" s="23" t="s">
        <v>53</v>
      </c>
      <c r="Q364" s="24" t="s">
        <v>54</v>
      </c>
      <c r="R364" s="24"/>
      <c r="S364" s="29">
        <f>K364*M364</f>
        <v>203.64</v>
      </c>
      <c r="T364" s="31">
        <f t="shared" si="60"/>
        <v>0</v>
      </c>
      <c r="U364" s="32">
        <f t="shared" si="57"/>
        <v>69.3</v>
      </c>
      <c r="V364" s="31"/>
      <c r="W364" s="33">
        <f t="shared" si="61"/>
        <v>272.94</v>
      </c>
      <c r="X364" s="31">
        <f t="shared" si="61"/>
        <v>0</v>
      </c>
      <c r="Y364" s="34"/>
      <c r="Z364" s="35"/>
      <c r="AA364" s="24" t="s">
        <v>478</v>
      </c>
      <c r="AB364" s="36"/>
      <c r="AC364" s="36"/>
      <c r="AD364" s="37">
        <v>7</v>
      </c>
      <c r="AE364" s="37">
        <v>2015</v>
      </c>
      <c r="AF364" s="37" t="s">
        <v>479</v>
      </c>
      <c r="AG364" s="30"/>
      <c r="AH364" s="38">
        <v>60</v>
      </c>
      <c r="AI364" s="32">
        <v>69.3</v>
      </c>
      <c r="AJ364" s="46"/>
      <c r="AK364" s="46"/>
      <c r="AL364" s="46"/>
      <c r="AM364" s="41"/>
      <c r="AN364" s="42"/>
      <c r="AO364" s="43"/>
      <c r="AP364" s="42">
        <v>27</v>
      </c>
      <c r="AQ364" s="44"/>
    </row>
    <row r="365" spans="1:44" ht="12.75" x14ac:dyDescent="0.2">
      <c r="A365" s="23" t="s">
        <v>105</v>
      </c>
      <c r="B365" s="23" t="s">
        <v>61</v>
      </c>
      <c r="C365" s="24" t="s">
        <v>409</v>
      </c>
      <c r="D365" s="24" t="s">
        <v>480</v>
      </c>
      <c r="E365" s="25">
        <v>19014</v>
      </c>
      <c r="F365" s="99">
        <v>42187</v>
      </c>
      <c r="G365" s="26" t="s">
        <v>411</v>
      </c>
      <c r="H365" s="27">
        <v>13640412010</v>
      </c>
      <c r="I365" s="27">
        <v>999</v>
      </c>
      <c r="J365" s="28" t="s">
        <v>412</v>
      </c>
      <c r="K365" s="27">
        <v>2</v>
      </c>
      <c r="L365" s="28" t="s">
        <v>66</v>
      </c>
      <c r="M365" s="29">
        <v>29.73</v>
      </c>
      <c r="N365" s="30" t="s">
        <v>481</v>
      </c>
      <c r="O365" s="24" t="s">
        <v>482</v>
      </c>
      <c r="P365" s="23" t="s">
        <v>483</v>
      </c>
      <c r="Q365" s="24" t="s">
        <v>54</v>
      </c>
      <c r="R365" s="24"/>
      <c r="S365" s="29">
        <f>K365*M365</f>
        <v>59.46</v>
      </c>
      <c r="T365" s="31">
        <f t="shared" si="60"/>
        <v>0</v>
      </c>
      <c r="U365" s="32">
        <f t="shared" si="57"/>
        <v>23.1</v>
      </c>
      <c r="V365" s="31"/>
      <c r="W365" s="33">
        <f t="shared" si="61"/>
        <v>82.56</v>
      </c>
      <c r="X365" s="31">
        <f t="shared" si="61"/>
        <v>0</v>
      </c>
      <c r="Y365" s="34"/>
      <c r="Z365" s="35"/>
      <c r="AA365" s="24" t="s">
        <v>484</v>
      </c>
      <c r="AB365" s="36"/>
      <c r="AC365" s="36"/>
      <c r="AD365" s="37">
        <v>7</v>
      </c>
      <c r="AE365" s="37">
        <v>2015</v>
      </c>
      <c r="AF365" s="37" t="s">
        <v>479</v>
      </c>
      <c r="AG365" s="30"/>
      <c r="AH365" s="38">
        <v>20</v>
      </c>
      <c r="AI365" s="32">
        <v>69.3</v>
      </c>
      <c r="AJ365" s="46"/>
      <c r="AK365" s="46"/>
      <c r="AL365" s="46"/>
      <c r="AM365" s="41"/>
      <c r="AN365" s="42"/>
      <c r="AO365" s="43"/>
      <c r="AP365" s="42">
        <v>27</v>
      </c>
      <c r="AQ365" s="44"/>
    </row>
    <row r="366" spans="1:44" ht="12.75" x14ac:dyDescent="0.2">
      <c r="A366" s="23" t="s">
        <v>416</v>
      </c>
      <c r="B366" s="23" t="s">
        <v>61</v>
      </c>
      <c r="C366" s="24" t="s">
        <v>92</v>
      </c>
      <c r="D366" s="24" t="s">
        <v>485</v>
      </c>
      <c r="E366" s="25">
        <v>17558</v>
      </c>
      <c r="F366" s="99">
        <v>42188</v>
      </c>
      <c r="G366" s="26" t="s">
        <v>486</v>
      </c>
      <c r="H366" s="27">
        <v>15130962003</v>
      </c>
      <c r="I366" s="27">
        <v>119</v>
      </c>
      <c r="J366" s="28" t="s">
        <v>487</v>
      </c>
      <c r="K366" s="27">
        <v>6</v>
      </c>
      <c r="L366" s="28" t="s">
        <v>76</v>
      </c>
      <c r="M366" s="29">
        <v>0</v>
      </c>
      <c r="N366" s="30" t="s">
        <v>488</v>
      </c>
      <c r="O366" s="24" t="s">
        <v>489</v>
      </c>
      <c r="P366" s="23" t="s">
        <v>53</v>
      </c>
      <c r="Q366" s="24" t="s">
        <v>54</v>
      </c>
      <c r="R366" s="24" t="s">
        <v>87</v>
      </c>
      <c r="S366" s="29">
        <v>0</v>
      </c>
      <c r="T366" s="31">
        <f t="shared" si="60"/>
        <v>0</v>
      </c>
      <c r="U366" s="32">
        <v>0</v>
      </c>
      <c r="V366" s="31"/>
      <c r="W366" s="33">
        <f t="shared" si="61"/>
        <v>0</v>
      </c>
      <c r="X366" s="31">
        <f t="shared" si="61"/>
        <v>0</v>
      </c>
      <c r="Y366" s="34"/>
      <c r="Z366" s="35"/>
      <c r="AA366" s="24"/>
      <c r="AB366" s="36"/>
      <c r="AC366" s="36"/>
      <c r="AD366" s="37">
        <v>7</v>
      </c>
      <c r="AE366" s="37">
        <v>2015</v>
      </c>
      <c r="AF366" s="37" t="s">
        <v>479</v>
      </c>
      <c r="AG366" s="30"/>
      <c r="AH366" s="38">
        <v>30</v>
      </c>
      <c r="AI366" s="32">
        <v>69.3</v>
      </c>
      <c r="AJ366" s="39"/>
      <c r="AK366" s="39"/>
      <c r="AL366" s="39">
        <v>42194</v>
      </c>
      <c r="AM366" s="39">
        <v>42194</v>
      </c>
      <c r="AN366" s="42" t="s">
        <v>490</v>
      </c>
      <c r="AO366" s="43" t="s">
        <v>89</v>
      </c>
      <c r="AP366" s="42">
        <v>27</v>
      </c>
      <c r="AQ366" s="44"/>
    </row>
    <row r="367" spans="1:44" ht="12.75" x14ac:dyDescent="0.2">
      <c r="A367" s="23" t="s">
        <v>44</v>
      </c>
      <c r="B367" s="23" t="s">
        <v>79</v>
      </c>
      <c r="C367" s="24" t="s">
        <v>605</v>
      </c>
      <c r="D367" s="24" t="s">
        <v>3906</v>
      </c>
      <c r="E367" s="25">
        <v>20363</v>
      </c>
      <c r="F367" s="99">
        <v>42192</v>
      </c>
      <c r="G367" s="26" t="s">
        <v>715</v>
      </c>
      <c r="H367" s="27">
        <v>57162726020</v>
      </c>
      <c r="I367" s="27">
        <v>106</v>
      </c>
      <c r="J367" s="28" t="s">
        <v>609</v>
      </c>
      <c r="K367" s="27">
        <v>1</v>
      </c>
      <c r="L367" s="28" t="s">
        <v>76</v>
      </c>
      <c r="M367" s="29">
        <v>188.9</v>
      </c>
      <c r="N367" s="30" t="s">
        <v>740</v>
      </c>
      <c r="O367" s="24" t="s">
        <v>3885</v>
      </c>
      <c r="P367" s="23">
        <v>62008440</v>
      </c>
      <c r="Q367" s="24" t="s">
        <v>54</v>
      </c>
      <c r="R367" s="24" t="s">
        <v>55</v>
      </c>
      <c r="S367" s="29">
        <f>K367*M367</f>
        <v>188.9</v>
      </c>
      <c r="T367" s="31" t="s">
        <v>3907</v>
      </c>
      <c r="U367" s="32">
        <f t="shared" si="57"/>
        <v>138.6</v>
      </c>
      <c r="V367" s="31" t="s">
        <v>371</v>
      </c>
      <c r="W367" s="33">
        <f t="shared" si="61"/>
        <v>327.5</v>
      </c>
      <c r="X367" s="31">
        <v>180.19</v>
      </c>
      <c r="Y367" s="34" t="s">
        <v>3908</v>
      </c>
      <c r="Z367" s="35">
        <v>42201</v>
      </c>
      <c r="AA367" s="24"/>
      <c r="AB367" s="36"/>
      <c r="AC367" s="36"/>
      <c r="AD367" s="37">
        <v>7</v>
      </c>
      <c r="AE367" s="37">
        <v>2015</v>
      </c>
      <c r="AF367" s="37" t="s">
        <v>479</v>
      </c>
      <c r="AG367" s="30"/>
      <c r="AH367" s="38">
        <v>120</v>
      </c>
      <c r="AI367" s="32">
        <v>69.3</v>
      </c>
      <c r="AJ367" s="39"/>
      <c r="AK367" s="39"/>
      <c r="AL367" s="39">
        <v>42296</v>
      </c>
      <c r="AM367" s="40" t="s">
        <v>241</v>
      </c>
      <c r="AN367" s="42" t="s">
        <v>3887</v>
      </c>
      <c r="AO367" s="43" t="s">
        <v>89</v>
      </c>
      <c r="AP367" s="42">
        <v>28</v>
      </c>
      <c r="AQ367" s="44"/>
      <c r="AR367" s="45" t="s">
        <v>59</v>
      </c>
    </row>
    <row r="368" spans="1:44" ht="12.75" x14ac:dyDescent="0.2">
      <c r="A368" s="23" t="s">
        <v>44</v>
      </c>
      <c r="B368" s="23" t="s">
        <v>79</v>
      </c>
      <c r="C368" s="24" t="s">
        <v>605</v>
      </c>
      <c r="D368" s="24" t="s">
        <v>3909</v>
      </c>
      <c r="E368" s="25">
        <v>20363</v>
      </c>
      <c r="F368" s="99">
        <v>42192</v>
      </c>
      <c r="G368" s="26" t="s">
        <v>715</v>
      </c>
      <c r="H368" s="27">
        <v>57160394010</v>
      </c>
      <c r="I368" s="27">
        <v>106</v>
      </c>
      <c r="J368" s="28" t="s">
        <v>609</v>
      </c>
      <c r="K368" s="27">
        <v>1</v>
      </c>
      <c r="L368" s="28" t="s">
        <v>76</v>
      </c>
      <c r="M368" s="29">
        <v>193.63</v>
      </c>
      <c r="N368" s="30" t="s">
        <v>3910</v>
      </c>
      <c r="O368" s="24" t="s">
        <v>3885</v>
      </c>
      <c r="P368" s="23">
        <v>62008147</v>
      </c>
      <c r="Q368" s="24" t="s">
        <v>54</v>
      </c>
      <c r="R368" s="24" t="s">
        <v>55</v>
      </c>
      <c r="S368" s="29">
        <f>K368*M368</f>
        <v>193.63</v>
      </c>
      <c r="T368" s="31" t="s">
        <v>3911</v>
      </c>
      <c r="U368" s="32">
        <f t="shared" si="57"/>
        <v>138.6</v>
      </c>
      <c r="V368" s="31"/>
      <c r="W368" s="33">
        <f t="shared" si="61"/>
        <v>332.23</v>
      </c>
      <c r="X368" s="31">
        <v>185.62</v>
      </c>
      <c r="Y368" s="34" t="s">
        <v>3912</v>
      </c>
      <c r="Z368" s="35">
        <v>42201</v>
      </c>
      <c r="AA368" s="24"/>
      <c r="AB368" s="36"/>
      <c r="AC368" s="36"/>
      <c r="AD368" s="37">
        <v>7</v>
      </c>
      <c r="AE368" s="37">
        <v>2015</v>
      </c>
      <c r="AF368" s="37" t="s">
        <v>479</v>
      </c>
      <c r="AG368" s="30"/>
      <c r="AH368" s="38">
        <v>120</v>
      </c>
      <c r="AI368" s="32">
        <v>69.3</v>
      </c>
      <c r="AJ368" s="39"/>
      <c r="AK368" s="39"/>
      <c r="AL368" s="39">
        <v>42296</v>
      </c>
      <c r="AM368" s="40" t="s">
        <v>241</v>
      </c>
      <c r="AN368" s="42" t="s">
        <v>3913</v>
      </c>
      <c r="AO368" s="43" t="s">
        <v>89</v>
      </c>
      <c r="AP368" s="42">
        <v>28</v>
      </c>
      <c r="AQ368" s="44"/>
      <c r="AR368" s="45" t="s">
        <v>59</v>
      </c>
    </row>
    <row r="369" spans="1:46" ht="12.75" x14ac:dyDescent="0.2">
      <c r="A369" s="23" t="s">
        <v>44</v>
      </c>
      <c r="B369" s="23" t="s">
        <v>79</v>
      </c>
      <c r="C369" s="24" t="s">
        <v>80</v>
      </c>
      <c r="D369" s="24" t="s">
        <v>491</v>
      </c>
      <c r="E369" s="25">
        <v>19433</v>
      </c>
      <c r="F369" s="99">
        <v>42194</v>
      </c>
      <c r="G369" s="26" t="s">
        <v>492</v>
      </c>
      <c r="H369" s="27">
        <v>57123688002</v>
      </c>
      <c r="I369" s="27">
        <v>101</v>
      </c>
      <c r="J369" s="28" t="s">
        <v>127</v>
      </c>
      <c r="K369" s="27">
        <v>1</v>
      </c>
      <c r="L369" s="28" t="s">
        <v>76</v>
      </c>
      <c r="M369" s="29">
        <v>361</v>
      </c>
      <c r="N369" s="30" t="s">
        <v>493</v>
      </c>
      <c r="O369" s="24" t="s">
        <v>494</v>
      </c>
      <c r="P369" s="23" t="s">
        <v>53</v>
      </c>
      <c r="Q369" s="24" t="s">
        <v>54</v>
      </c>
      <c r="R369" s="24" t="s">
        <v>87</v>
      </c>
      <c r="S369" s="29">
        <v>0</v>
      </c>
      <c r="T369" s="31">
        <f t="shared" si="60"/>
        <v>0</v>
      </c>
      <c r="U369" s="32">
        <f>AI369*AH369/60</f>
        <v>34.65</v>
      </c>
      <c r="V369" s="31"/>
      <c r="W369" s="33">
        <f t="shared" si="61"/>
        <v>34.65</v>
      </c>
      <c r="X369" s="31">
        <f t="shared" si="61"/>
        <v>0</v>
      </c>
      <c r="Y369" s="34"/>
      <c r="Z369" s="35"/>
      <c r="AA369" s="24"/>
      <c r="AB369" s="36"/>
      <c r="AC369" s="36"/>
      <c r="AD369" s="37">
        <v>7</v>
      </c>
      <c r="AE369" s="37">
        <v>2015</v>
      </c>
      <c r="AF369" s="37" t="s">
        <v>479</v>
      </c>
      <c r="AG369" s="30"/>
      <c r="AH369" s="38">
        <v>30</v>
      </c>
      <c r="AI369" s="32">
        <v>69.3</v>
      </c>
      <c r="AJ369" s="40"/>
      <c r="AK369" s="40">
        <v>42201</v>
      </c>
      <c r="AL369" s="40"/>
      <c r="AM369" s="47"/>
      <c r="AN369" s="42" t="s">
        <v>495</v>
      </c>
      <c r="AO369" s="43" t="s">
        <v>89</v>
      </c>
      <c r="AP369" s="42">
        <v>28</v>
      </c>
      <c r="AQ369" s="44"/>
      <c r="AR369" s="45" t="s">
        <v>59</v>
      </c>
    </row>
    <row r="370" spans="1:46" ht="12.75" x14ac:dyDescent="0.2">
      <c r="A370" s="50" t="s">
        <v>105</v>
      </c>
      <c r="B370" s="50" t="s">
        <v>61</v>
      </c>
      <c r="C370" s="51" t="s">
        <v>92</v>
      </c>
      <c r="D370" s="51" t="s">
        <v>496</v>
      </c>
      <c r="E370" s="52">
        <v>19818</v>
      </c>
      <c r="F370" s="100">
        <v>42200</v>
      </c>
      <c r="G370" s="53" t="s">
        <v>497</v>
      </c>
      <c r="H370" s="54">
        <v>15100151004</v>
      </c>
      <c r="I370" s="54">
        <v>109</v>
      </c>
      <c r="J370" s="55" t="s">
        <v>498</v>
      </c>
      <c r="K370" s="54">
        <v>1</v>
      </c>
      <c r="L370" s="55" t="s">
        <v>76</v>
      </c>
      <c r="M370" s="56">
        <v>160.82</v>
      </c>
      <c r="N370" s="57" t="s">
        <v>499</v>
      </c>
      <c r="O370" s="51" t="s">
        <v>500</v>
      </c>
      <c r="P370" s="50" t="s">
        <v>501</v>
      </c>
      <c r="Q370" s="51" t="s">
        <v>54</v>
      </c>
      <c r="R370" s="51" t="s">
        <v>55</v>
      </c>
      <c r="S370" s="56">
        <f>K370*M370</f>
        <v>160.82</v>
      </c>
      <c r="T370" s="58">
        <f t="shared" si="60"/>
        <v>0</v>
      </c>
      <c r="U370" s="59">
        <f>AI370*AH370/60</f>
        <v>34.65</v>
      </c>
      <c r="V370" s="58"/>
      <c r="W370" s="60">
        <f t="shared" si="61"/>
        <v>195.47</v>
      </c>
      <c r="X370" s="58">
        <f t="shared" si="61"/>
        <v>0</v>
      </c>
      <c r="Y370" s="61"/>
      <c r="Z370" s="62"/>
      <c r="AA370" s="51"/>
      <c r="AB370" s="63"/>
      <c r="AC370" s="63"/>
      <c r="AD370" s="64">
        <v>7</v>
      </c>
      <c r="AE370" s="64">
        <v>2015</v>
      </c>
      <c r="AF370" s="64" t="s">
        <v>479</v>
      </c>
      <c r="AG370" s="57"/>
      <c r="AH370" s="65">
        <v>30</v>
      </c>
      <c r="AI370" s="59">
        <v>69.3</v>
      </c>
      <c r="AJ370" s="76"/>
      <c r="AK370" s="76"/>
      <c r="AL370" s="76"/>
      <c r="AM370" s="77"/>
      <c r="AN370" s="45"/>
      <c r="AO370" s="68"/>
      <c r="AP370" s="45">
        <v>29</v>
      </c>
      <c r="AQ370" s="44"/>
      <c r="AR370" s="45" t="s">
        <v>59</v>
      </c>
    </row>
    <row r="371" spans="1:46" ht="22.5" x14ac:dyDescent="0.2">
      <c r="A371" s="23" t="s">
        <v>99</v>
      </c>
      <c r="B371" s="23" t="s">
        <v>61</v>
      </c>
      <c r="C371" s="24" t="s">
        <v>92</v>
      </c>
      <c r="D371" s="24" t="s">
        <v>3914</v>
      </c>
      <c r="E371" s="25">
        <v>22678</v>
      </c>
      <c r="F371" s="99">
        <v>42201</v>
      </c>
      <c r="G371" s="26" t="s">
        <v>101</v>
      </c>
      <c r="H371" s="27">
        <v>13790508002</v>
      </c>
      <c r="I371" s="27">
        <v>999</v>
      </c>
      <c r="J371" s="28" t="s">
        <v>132</v>
      </c>
      <c r="K371" s="27">
        <v>1</v>
      </c>
      <c r="L371" s="28" t="s">
        <v>76</v>
      </c>
      <c r="M371" s="29">
        <v>98.89</v>
      </c>
      <c r="N371" s="30" t="s">
        <v>700</v>
      </c>
      <c r="O371" s="24" t="s">
        <v>3915</v>
      </c>
      <c r="P371" s="23">
        <v>6515</v>
      </c>
      <c r="Q371" s="24" t="s">
        <v>54</v>
      </c>
      <c r="R371" s="24" t="s">
        <v>55</v>
      </c>
      <c r="S371" s="29">
        <f>K371*M371</f>
        <v>98.89</v>
      </c>
      <c r="T371" s="31">
        <f t="shared" si="60"/>
        <v>0</v>
      </c>
      <c r="U371" s="32">
        <v>415.8</v>
      </c>
      <c r="V371" s="31"/>
      <c r="W371" s="33">
        <f t="shared" si="61"/>
        <v>514.69000000000005</v>
      </c>
      <c r="X371" s="31">
        <v>509.47</v>
      </c>
      <c r="Y371" s="34">
        <v>43293735</v>
      </c>
      <c r="Z371" s="35">
        <v>42186</v>
      </c>
      <c r="AA371" s="24"/>
      <c r="AB371" s="36"/>
      <c r="AC371" s="36"/>
      <c r="AD371" s="37">
        <v>6</v>
      </c>
      <c r="AE371" s="37">
        <v>2015</v>
      </c>
      <c r="AF371" s="37" t="s">
        <v>290</v>
      </c>
      <c r="AG371" s="30"/>
      <c r="AH371" s="38">
        <v>60</v>
      </c>
      <c r="AI371" s="32">
        <v>69.3</v>
      </c>
      <c r="AJ371" s="46"/>
      <c r="AK371" s="46"/>
      <c r="AL371" s="46"/>
      <c r="AM371" s="41"/>
      <c r="AN371" s="42"/>
      <c r="AO371" s="43"/>
      <c r="AP371" s="42">
        <v>26</v>
      </c>
      <c r="AQ371" s="44"/>
      <c r="AR371" s="45" t="s">
        <v>59</v>
      </c>
    </row>
    <row r="372" spans="1:46" ht="12.75" x14ac:dyDescent="0.2">
      <c r="A372" s="23" t="s">
        <v>91</v>
      </c>
      <c r="B372" s="23" t="s">
        <v>61</v>
      </c>
      <c r="C372" s="24" t="s">
        <v>151</v>
      </c>
      <c r="D372" s="24" t="s">
        <v>502</v>
      </c>
      <c r="E372" s="25">
        <v>3432</v>
      </c>
      <c r="F372" s="99">
        <v>42201</v>
      </c>
      <c r="G372" s="26" t="s">
        <v>153</v>
      </c>
      <c r="H372" s="27" t="s">
        <v>406</v>
      </c>
      <c r="I372" s="27">
        <v>999</v>
      </c>
      <c r="J372" s="28"/>
      <c r="K372" s="27">
        <v>3</v>
      </c>
      <c r="L372" s="28" t="s">
        <v>76</v>
      </c>
      <c r="M372" s="29">
        <v>81.98</v>
      </c>
      <c r="N372" s="30" t="s">
        <v>407</v>
      </c>
      <c r="O372" s="24" t="s">
        <v>503</v>
      </c>
      <c r="P372" s="23" t="s">
        <v>504</v>
      </c>
      <c r="Q372" s="24" t="s">
        <v>54</v>
      </c>
      <c r="R372" s="24" t="s">
        <v>87</v>
      </c>
      <c r="S372" s="29">
        <f>K372*M372</f>
        <v>245.94</v>
      </c>
      <c r="T372" s="31">
        <f t="shared" si="60"/>
        <v>0</v>
      </c>
      <c r="U372" s="32">
        <f>AI372*AH372/60</f>
        <v>69.3</v>
      </c>
      <c r="V372" s="31"/>
      <c r="W372" s="33">
        <f t="shared" si="61"/>
        <v>315.24</v>
      </c>
      <c r="X372" s="31">
        <f t="shared" si="61"/>
        <v>0</v>
      </c>
      <c r="Y372" s="34"/>
      <c r="Z372" s="35"/>
      <c r="AA372" s="24"/>
      <c r="AB372" s="36"/>
      <c r="AC372" s="36"/>
      <c r="AD372" s="37">
        <v>7</v>
      </c>
      <c r="AE372" s="37">
        <v>2015</v>
      </c>
      <c r="AF372" s="37" t="s">
        <v>479</v>
      </c>
      <c r="AG372" s="30"/>
      <c r="AH372" s="38">
        <v>60</v>
      </c>
      <c r="AI372" s="32">
        <v>69.3</v>
      </c>
      <c r="AJ372" s="46"/>
      <c r="AK372" s="46"/>
      <c r="AL372" s="46"/>
      <c r="AM372" s="41"/>
      <c r="AN372" s="42"/>
      <c r="AO372" s="43"/>
      <c r="AP372" s="42">
        <v>29</v>
      </c>
      <c r="AQ372" s="44"/>
      <c r="AR372" s="45" t="s">
        <v>59</v>
      </c>
    </row>
    <row r="373" spans="1:46" ht="12.75" x14ac:dyDescent="0.2">
      <c r="A373" s="23" t="s">
        <v>91</v>
      </c>
      <c r="B373" s="23" t="s">
        <v>61</v>
      </c>
      <c r="C373" s="24" t="s">
        <v>151</v>
      </c>
      <c r="D373" s="24" t="s">
        <v>505</v>
      </c>
      <c r="E373" s="25">
        <v>3432</v>
      </c>
      <c r="F373" s="99">
        <v>42201</v>
      </c>
      <c r="G373" s="26" t="s">
        <v>153</v>
      </c>
      <c r="H373" s="27" t="s">
        <v>175</v>
      </c>
      <c r="I373" s="27">
        <v>999</v>
      </c>
      <c r="J373" s="28"/>
      <c r="K373" s="27">
        <v>1</v>
      </c>
      <c r="L373" s="28" t="s">
        <v>76</v>
      </c>
      <c r="M373" s="29">
        <v>244.49</v>
      </c>
      <c r="N373" s="30" t="s">
        <v>176</v>
      </c>
      <c r="O373" s="24" t="s">
        <v>506</v>
      </c>
      <c r="P373" s="23" t="s">
        <v>507</v>
      </c>
      <c r="Q373" s="24" t="s">
        <v>54</v>
      </c>
      <c r="R373" s="24" t="s">
        <v>55</v>
      </c>
      <c r="S373" s="29">
        <f>K373*M373</f>
        <v>244.49</v>
      </c>
      <c r="T373" s="31">
        <f t="shared" si="60"/>
        <v>0</v>
      </c>
      <c r="U373" s="32">
        <f>AI373*AH373/60</f>
        <v>34.65</v>
      </c>
      <c r="V373" s="31"/>
      <c r="W373" s="33">
        <f t="shared" si="61"/>
        <v>279.14</v>
      </c>
      <c r="X373" s="31">
        <f t="shared" si="61"/>
        <v>0</v>
      </c>
      <c r="Y373" s="34"/>
      <c r="Z373" s="35"/>
      <c r="AA373" s="24"/>
      <c r="AB373" s="36"/>
      <c r="AC373" s="36"/>
      <c r="AD373" s="37">
        <v>7</v>
      </c>
      <c r="AE373" s="37">
        <v>2015</v>
      </c>
      <c r="AF373" s="37" t="s">
        <v>479</v>
      </c>
      <c r="AG373" s="30"/>
      <c r="AH373" s="38">
        <v>30</v>
      </c>
      <c r="AI373" s="32">
        <v>69.3</v>
      </c>
      <c r="AJ373" s="46"/>
      <c r="AK373" s="46"/>
      <c r="AL373" s="46"/>
      <c r="AM373" s="41"/>
      <c r="AN373" s="42"/>
      <c r="AO373" s="43"/>
      <c r="AP373" s="42">
        <v>29</v>
      </c>
      <c r="AQ373" s="44"/>
      <c r="AR373" s="45" t="s">
        <v>59</v>
      </c>
    </row>
    <row r="374" spans="1:46" ht="12.75" x14ac:dyDescent="0.2">
      <c r="A374" s="23" t="s">
        <v>209</v>
      </c>
      <c r="B374" s="23" t="s">
        <v>61</v>
      </c>
      <c r="C374" s="24" t="s">
        <v>145</v>
      </c>
      <c r="D374" s="69" t="s">
        <v>508</v>
      </c>
      <c r="E374" s="25">
        <v>21516</v>
      </c>
      <c r="F374" s="99">
        <v>42202</v>
      </c>
      <c r="G374" s="26" t="s">
        <v>163</v>
      </c>
      <c r="H374" s="70">
        <v>57351427001</v>
      </c>
      <c r="I374" s="70">
        <v>104</v>
      </c>
      <c r="J374" s="28"/>
      <c r="K374" s="27">
        <v>3</v>
      </c>
      <c r="L374" s="28" t="s">
        <v>76</v>
      </c>
      <c r="M374" s="29" t="s">
        <v>509</v>
      </c>
      <c r="N374" s="30" t="s">
        <v>510</v>
      </c>
      <c r="O374" s="24" t="s">
        <v>511</v>
      </c>
      <c r="P374" s="23" t="s">
        <v>53</v>
      </c>
      <c r="Q374" s="24" t="s">
        <v>54</v>
      </c>
      <c r="R374" s="24" t="s">
        <v>87</v>
      </c>
      <c r="S374" s="29">
        <f>K374*M374</f>
        <v>22.200000000000003</v>
      </c>
      <c r="T374" s="31">
        <f t="shared" si="60"/>
        <v>0</v>
      </c>
      <c r="U374" s="32">
        <f>AI374*AH374/60</f>
        <v>34.65</v>
      </c>
      <c r="V374" s="31"/>
      <c r="W374" s="33">
        <f t="shared" si="61"/>
        <v>56.85</v>
      </c>
      <c r="X374" s="31">
        <f t="shared" si="61"/>
        <v>0</v>
      </c>
      <c r="Y374" s="34"/>
      <c r="Z374" s="35"/>
      <c r="AA374" s="24"/>
      <c r="AB374" s="36"/>
      <c r="AC374" s="36"/>
      <c r="AD374" s="37">
        <v>7</v>
      </c>
      <c r="AE374" s="37">
        <v>2015</v>
      </c>
      <c r="AF374" s="37" t="s">
        <v>479</v>
      </c>
      <c r="AG374" s="30"/>
      <c r="AH374" s="38">
        <v>30</v>
      </c>
      <c r="AI374" s="32">
        <v>69.3</v>
      </c>
      <c r="AJ374" s="46"/>
      <c r="AK374" s="46"/>
      <c r="AL374" s="46"/>
      <c r="AM374" s="41"/>
      <c r="AN374" s="42"/>
      <c r="AO374" s="43"/>
      <c r="AP374" s="42">
        <v>29</v>
      </c>
      <c r="AQ374" s="44"/>
    </row>
    <row r="375" spans="1:46" ht="12.75" x14ac:dyDescent="0.2">
      <c r="A375" s="23" t="s">
        <v>60</v>
      </c>
      <c r="B375" s="23" t="s">
        <v>45</v>
      </c>
      <c r="C375" s="24" t="s">
        <v>80</v>
      </c>
      <c r="D375" s="24" t="s">
        <v>3916</v>
      </c>
      <c r="E375" s="25">
        <v>22603</v>
      </c>
      <c r="F375" s="99">
        <v>42206</v>
      </c>
      <c r="G375" s="26" t="s">
        <v>359</v>
      </c>
      <c r="H375" s="27">
        <v>24028121001</v>
      </c>
      <c r="I375" s="27">
        <v>116</v>
      </c>
      <c r="J375" s="28" t="s">
        <v>360</v>
      </c>
      <c r="K375" s="27">
        <v>6</v>
      </c>
      <c r="L375" s="28" t="s">
        <v>76</v>
      </c>
      <c r="M375" s="29">
        <v>686</v>
      </c>
      <c r="N375" s="30" t="s">
        <v>361</v>
      </c>
      <c r="O375" s="24" t="s">
        <v>3917</v>
      </c>
      <c r="P375" s="23" t="s">
        <v>3918</v>
      </c>
      <c r="Q375" s="24" t="s">
        <v>86</v>
      </c>
      <c r="R375" s="24" t="s">
        <v>87</v>
      </c>
      <c r="S375" s="29">
        <v>0</v>
      </c>
      <c r="T375" s="31">
        <f t="shared" si="60"/>
        <v>0</v>
      </c>
      <c r="U375" s="32">
        <f>AI375*AH375/60</f>
        <v>415.8</v>
      </c>
      <c r="V375" s="31"/>
      <c r="W375" s="33">
        <f t="shared" ref="W375:X390" si="62">S375+U375</f>
        <v>415.8</v>
      </c>
      <c r="X375" s="31">
        <v>415.8</v>
      </c>
      <c r="Y375" s="34">
        <v>515700138</v>
      </c>
      <c r="Z375" s="35" t="s">
        <v>3919</v>
      </c>
      <c r="AA375" s="24"/>
      <c r="AB375" s="36"/>
      <c r="AC375" s="36"/>
      <c r="AD375" s="37">
        <v>7</v>
      </c>
      <c r="AE375" s="37">
        <v>2015</v>
      </c>
      <c r="AF375" s="37" t="s">
        <v>479</v>
      </c>
      <c r="AG375" s="30"/>
      <c r="AH375" s="38">
        <v>360</v>
      </c>
      <c r="AI375" s="32">
        <v>69.3</v>
      </c>
      <c r="AJ375" s="46"/>
      <c r="AK375" s="46"/>
      <c r="AL375" s="46"/>
      <c r="AM375" s="41"/>
      <c r="AN375" s="42"/>
      <c r="AO375" s="43"/>
      <c r="AP375" s="42">
        <v>30</v>
      </c>
      <c r="AQ375" s="44"/>
      <c r="AR375" s="45" t="s">
        <v>71</v>
      </c>
    </row>
    <row r="376" spans="1:46" ht="12.75" x14ac:dyDescent="0.2">
      <c r="A376" s="23" t="s">
        <v>99</v>
      </c>
      <c r="B376" s="23" t="s">
        <v>61</v>
      </c>
      <c r="C376" s="24"/>
      <c r="D376" s="72" t="s">
        <v>3920</v>
      </c>
      <c r="E376" s="25">
        <v>14159</v>
      </c>
      <c r="F376" s="99">
        <v>42207</v>
      </c>
      <c r="G376" s="26" t="s">
        <v>703</v>
      </c>
      <c r="H376" s="27">
        <v>57187919001</v>
      </c>
      <c r="I376" s="27"/>
      <c r="J376" s="28" t="s">
        <v>49</v>
      </c>
      <c r="K376" s="27">
        <v>1</v>
      </c>
      <c r="L376" s="28" t="s">
        <v>76</v>
      </c>
      <c r="M376" s="29"/>
      <c r="N376" s="30"/>
      <c r="O376" s="24"/>
      <c r="P376" s="23"/>
      <c r="Q376" s="24"/>
      <c r="R376" s="24"/>
      <c r="S376" s="29">
        <f>K376*M376</f>
        <v>0</v>
      </c>
      <c r="T376" s="31">
        <v>64</v>
      </c>
      <c r="U376" s="32"/>
      <c r="V376" s="31"/>
      <c r="W376" s="33">
        <f t="shared" si="62"/>
        <v>0</v>
      </c>
      <c r="X376" s="31">
        <f t="shared" si="62"/>
        <v>64</v>
      </c>
      <c r="Y376" s="34" t="s">
        <v>3921</v>
      </c>
      <c r="Z376" s="35">
        <v>42214</v>
      </c>
      <c r="AA376" s="24"/>
      <c r="AB376" s="36"/>
      <c r="AC376" s="36"/>
      <c r="AD376" s="37">
        <v>7</v>
      </c>
      <c r="AE376" s="37">
        <v>2015</v>
      </c>
      <c r="AF376" s="37" t="s">
        <v>479</v>
      </c>
      <c r="AG376" s="30"/>
      <c r="AH376" s="38">
        <v>60</v>
      </c>
      <c r="AI376" s="32">
        <v>69.3</v>
      </c>
      <c r="AJ376" s="46"/>
      <c r="AK376" s="46"/>
      <c r="AL376" s="46"/>
      <c r="AM376" s="41"/>
      <c r="AN376" s="42"/>
      <c r="AO376" s="43"/>
      <c r="AP376" s="42">
        <v>30</v>
      </c>
      <c r="AQ376" s="44"/>
      <c r="AR376" s="45" t="s">
        <v>59</v>
      </c>
    </row>
    <row r="377" spans="1:46" ht="12.75" x14ac:dyDescent="0.2">
      <c r="A377" s="23" t="s">
        <v>91</v>
      </c>
      <c r="B377" s="23" t="s">
        <v>61</v>
      </c>
      <c r="C377" s="24" t="s">
        <v>151</v>
      </c>
      <c r="D377" s="24" t="s">
        <v>512</v>
      </c>
      <c r="E377" s="25">
        <v>3432</v>
      </c>
      <c r="F377" s="99">
        <v>42207</v>
      </c>
      <c r="G377" s="26" t="s">
        <v>153</v>
      </c>
      <c r="H377" s="27" t="s">
        <v>175</v>
      </c>
      <c r="I377" s="27">
        <v>999</v>
      </c>
      <c r="J377" s="28"/>
      <c r="K377" s="27">
        <v>3</v>
      </c>
      <c r="L377" s="28" t="s">
        <v>76</v>
      </c>
      <c r="M377" s="29">
        <v>244.49</v>
      </c>
      <c r="N377" s="30" t="s">
        <v>176</v>
      </c>
      <c r="O377" s="24" t="s">
        <v>513</v>
      </c>
      <c r="P377" s="23" t="s">
        <v>514</v>
      </c>
      <c r="Q377" s="24" t="s">
        <v>54</v>
      </c>
      <c r="R377" s="24" t="s">
        <v>87</v>
      </c>
      <c r="S377" s="29">
        <f>K377*M377</f>
        <v>733.47</v>
      </c>
      <c r="T377" s="31">
        <f t="shared" si="60"/>
        <v>0</v>
      </c>
      <c r="U377" s="32">
        <f t="shared" ref="U377:U440" si="63">AI377*AH377/60</f>
        <v>69.3</v>
      </c>
      <c r="V377" s="31"/>
      <c r="W377" s="33">
        <f t="shared" si="62"/>
        <v>802.77</v>
      </c>
      <c r="X377" s="31">
        <f t="shared" si="62"/>
        <v>0</v>
      </c>
      <c r="Y377" s="34"/>
      <c r="Z377" s="35"/>
      <c r="AA377" s="24"/>
      <c r="AB377" s="36"/>
      <c r="AC377" s="36"/>
      <c r="AD377" s="37">
        <v>7</v>
      </c>
      <c r="AE377" s="37">
        <v>2015</v>
      </c>
      <c r="AF377" s="37" t="s">
        <v>479</v>
      </c>
      <c r="AG377" s="30"/>
      <c r="AH377" s="38">
        <v>60</v>
      </c>
      <c r="AI377" s="32">
        <v>69.3</v>
      </c>
      <c r="AJ377" s="46"/>
      <c r="AK377" s="46"/>
      <c r="AL377" s="46"/>
      <c r="AM377" s="41"/>
      <c r="AN377" s="42"/>
      <c r="AO377" s="43"/>
      <c r="AP377" s="42">
        <v>30</v>
      </c>
      <c r="AQ377" s="44"/>
      <c r="AR377" s="45" t="s">
        <v>59</v>
      </c>
    </row>
    <row r="378" spans="1:46" ht="12.75" x14ac:dyDescent="0.2">
      <c r="A378" s="23" t="s">
        <v>524</v>
      </c>
      <c r="B378" s="23" t="s">
        <v>442</v>
      </c>
      <c r="C378" s="24" t="s">
        <v>792</v>
      </c>
      <c r="D378" s="24" t="s">
        <v>3922</v>
      </c>
      <c r="E378" s="25">
        <v>21566</v>
      </c>
      <c r="F378" s="99">
        <v>42207</v>
      </c>
      <c r="G378" s="26" t="s">
        <v>3923</v>
      </c>
      <c r="H378" s="27">
        <v>5050713004</v>
      </c>
      <c r="I378" s="27">
        <v>0</v>
      </c>
      <c r="J378" s="28" t="s">
        <v>3924</v>
      </c>
      <c r="K378" s="27">
        <v>346</v>
      </c>
      <c r="L378" s="28" t="s">
        <v>789</v>
      </c>
      <c r="M378" s="29">
        <v>0.72</v>
      </c>
      <c r="N378" s="30" t="s">
        <v>796</v>
      </c>
      <c r="O378" s="24" t="s">
        <v>3925</v>
      </c>
      <c r="P378" s="23" t="s">
        <v>53</v>
      </c>
      <c r="Q378" s="24" t="s">
        <v>54</v>
      </c>
      <c r="R378" s="24" t="s">
        <v>87</v>
      </c>
      <c r="S378" s="29">
        <f>K378*M378</f>
        <v>249.12</v>
      </c>
      <c r="T378" s="31">
        <v>1496</v>
      </c>
      <c r="U378" s="32">
        <f t="shared" si="63"/>
        <v>69.3</v>
      </c>
      <c r="V378" s="31" t="s">
        <v>350</v>
      </c>
      <c r="W378" s="33">
        <f t="shared" si="62"/>
        <v>318.42</v>
      </c>
      <c r="X378" s="31">
        <f t="shared" si="62"/>
        <v>1565.3</v>
      </c>
      <c r="Y378" s="34" t="s">
        <v>3926</v>
      </c>
      <c r="Z378" s="35">
        <v>42283</v>
      </c>
      <c r="AA378" s="24" t="s">
        <v>3927</v>
      </c>
      <c r="AB378" s="36"/>
      <c r="AC378" s="36"/>
      <c r="AD378" s="37">
        <v>7</v>
      </c>
      <c r="AE378" s="37">
        <v>2015</v>
      </c>
      <c r="AF378" s="37" t="s">
        <v>479</v>
      </c>
      <c r="AG378" s="30"/>
      <c r="AH378" s="38">
        <v>60</v>
      </c>
      <c r="AI378" s="32">
        <v>69.3</v>
      </c>
      <c r="AJ378" s="46"/>
      <c r="AK378" s="46"/>
      <c r="AL378" s="46"/>
      <c r="AM378" s="41"/>
      <c r="AN378" s="42"/>
      <c r="AO378" s="43"/>
      <c r="AP378" s="42">
        <v>30</v>
      </c>
      <c r="AQ378" s="44"/>
      <c r="AR378" s="45" t="s">
        <v>71</v>
      </c>
      <c r="AT378" s="95" t="s">
        <v>3928</v>
      </c>
    </row>
    <row r="379" spans="1:46" ht="12.75" x14ac:dyDescent="0.2">
      <c r="A379" s="23" t="s">
        <v>524</v>
      </c>
      <c r="B379" s="23" t="s">
        <v>442</v>
      </c>
      <c r="C379" s="24" t="s">
        <v>792</v>
      </c>
      <c r="D379" s="24" t="s">
        <v>3929</v>
      </c>
      <c r="E379" s="25">
        <v>21566</v>
      </c>
      <c r="F379" s="99">
        <v>42207</v>
      </c>
      <c r="G379" s="26" t="s">
        <v>3923</v>
      </c>
      <c r="H379" s="27">
        <v>5050716004</v>
      </c>
      <c r="I379" s="27">
        <v>0</v>
      </c>
      <c r="J379" s="28" t="s">
        <v>3924</v>
      </c>
      <c r="K379" s="27">
        <v>30</v>
      </c>
      <c r="L379" s="28" t="s">
        <v>789</v>
      </c>
      <c r="M379" s="29">
        <v>0.72</v>
      </c>
      <c r="N379" s="30" t="s">
        <v>3930</v>
      </c>
      <c r="O379" s="24" t="s">
        <v>3931</v>
      </c>
      <c r="P379" s="23" t="s">
        <v>53</v>
      </c>
      <c r="Q379" s="24" t="s">
        <v>54</v>
      </c>
      <c r="R379" s="24" t="s">
        <v>87</v>
      </c>
      <c r="S379" s="29">
        <f>K379*M379</f>
        <v>21.599999999999998</v>
      </c>
      <c r="T379" s="31" t="s">
        <v>3932</v>
      </c>
      <c r="U379" s="32">
        <f t="shared" si="63"/>
        <v>69.3</v>
      </c>
      <c r="V379" s="31" t="s">
        <v>350</v>
      </c>
      <c r="W379" s="33">
        <f t="shared" si="62"/>
        <v>90.899999999999991</v>
      </c>
      <c r="X379" s="31">
        <f t="shared" si="62"/>
        <v>209.42000000000002</v>
      </c>
      <c r="Y379" s="34" t="s">
        <v>3933</v>
      </c>
      <c r="Z379" s="35">
        <v>42283</v>
      </c>
      <c r="AA379" s="24"/>
      <c r="AB379" s="36"/>
      <c r="AC379" s="36"/>
      <c r="AD379" s="37">
        <v>7</v>
      </c>
      <c r="AE379" s="37">
        <v>2015</v>
      </c>
      <c r="AF379" s="37" t="s">
        <v>479</v>
      </c>
      <c r="AG379" s="30"/>
      <c r="AH379" s="38">
        <v>60</v>
      </c>
      <c r="AI379" s="32">
        <v>69.3</v>
      </c>
      <c r="AJ379" s="46"/>
      <c r="AK379" s="46"/>
      <c r="AL379" s="46"/>
      <c r="AM379" s="41"/>
      <c r="AN379" s="42"/>
      <c r="AO379" s="43"/>
      <c r="AP379" s="42">
        <v>30</v>
      </c>
      <c r="AQ379" s="44"/>
      <c r="AR379" s="45" t="s">
        <v>71</v>
      </c>
      <c r="AT379" s="95" t="s">
        <v>3928</v>
      </c>
    </row>
    <row r="380" spans="1:46" ht="12.75" x14ac:dyDescent="0.2">
      <c r="A380" s="23" t="s">
        <v>44</v>
      </c>
      <c r="B380" s="23" t="s">
        <v>79</v>
      </c>
      <c r="C380" s="24" t="s">
        <v>80</v>
      </c>
      <c r="D380" s="24" t="s">
        <v>515</v>
      </c>
      <c r="E380" s="25">
        <v>19433</v>
      </c>
      <c r="F380" s="99">
        <v>42208</v>
      </c>
      <c r="G380" s="26" t="s">
        <v>492</v>
      </c>
      <c r="H380" s="27">
        <v>43900641003</v>
      </c>
      <c r="I380" s="27">
        <v>121</v>
      </c>
      <c r="J380" s="28" t="s">
        <v>127</v>
      </c>
      <c r="K380" s="27">
        <v>20</v>
      </c>
      <c r="L380" s="28" t="s">
        <v>76</v>
      </c>
      <c r="M380" s="29">
        <v>355</v>
      </c>
      <c r="N380" s="30" t="s">
        <v>516</v>
      </c>
      <c r="O380" s="24" t="s">
        <v>517</v>
      </c>
      <c r="P380" s="23" t="s">
        <v>518</v>
      </c>
      <c r="Q380" s="24" t="s">
        <v>167</v>
      </c>
      <c r="R380" s="24" t="s">
        <v>87</v>
      </c>
      <c r="S380" s="29">
        <v>0</v>
      </c>
      <c r="T380" s="31">
        <f>AG380</f>
        <v>0</v>
      </c>
      <c r="U380" s="32">
        <f t="shared" si="63"/>
        <v>138.6</v>
      </c>
      <c r="V380" s="31"/>
      <c r="W380" s="33">
        <f t="shared" si="62"/>
        <v>138.6</v>
      </c>
      <c r="X380" s="31">
        <f t="shared" si="62"/>
        <v>0</v>
      </c>
      <c r="Y380" s="34"/>
      <c r="Z380" s="35"/>
      <c r="AA380" s="24"/>
      <c r="AB380" s="36"/>
      <c r="AC380" s="36"/>
      <c r="AD380" s="37">
        <v>7</v>
      </c>
      <c r="AE380" s="37">
        <v>2015</v>
      </c>
      <c r="AF380" s="37" t="s">
        <v>479</v>
      </c>
      <c r="AG380" s="29">
        <f>S380</f>
        <v>0</v>
      </c>
      <c r="AH380" s="38">
        <v>120</v>
      </c>
      <c r="AI380" s="32">
        <v>69.3</v>
      </c>
      <c r="AJ380" s="40"/>
      <c r="AK380" s="40"/>
      <c r="AL380" s="40">
        <v>42208</v>
      </c>
      <c r="AM380" s="40">
        <v>42208</v>
      </c>
      <c r="AN380" s="42" t="s">
        <v>519</v>
      </c>
      <c r="AO380" s="43" t="s">
        <v>89</v>
      </c>
      <c r="AP380" s="42">
        <v>30</v>
      </c>
      <c r="AQ380" s="44"/>
      <c r="AR380" s="45" t="s">
        <v>59</v>
      </c>
    </row>
    <row r="381" spans="1:46" ht="12.75" x14ac:dyDescent="0.2">
      <c r="A381" s="23" t="s">
        <v>99</v>
      </c>
      <c r="B381" s="23" t="s">
        <v>124</v>
      </c>
      <c r="C381" s="24" t="s">
        <v>145</v>
      </c>
      <c r="D381" s="69" t="s">
        <v>520</v>
      </c>
      <c r="E381" s="25">
        <v>1998</v>
      </c>
      <c r="F381" s="99">
        <v>42212</v>
      </c>
      <c r="G381" s="26" t="s">
        <v>195</v>
      </c>
      <c r="H381" s="70">
        <v>576301</v>
      </c>
      <c r="I381" s="70">
        <v>999</v>
      </c>
      <c r="J381" s="28"/>
      <c r="K381" s="27">
        <v>1</v>
      </c>
      <c r="L381" s="28" t="s">
        <v>76</v>
      </c>
      <c r="M381" s="29" t="s">
        <v>521</v>
      </c>
      <c r="N381" s="30" t="s">
        <v>522</v>
      </c>
      <c r="O381" s="24" t="s">
        <v>523</v>
      </c>
      <c r="P381" s="23" t="s">
        <v>53</v>
      </c>
      <c r="Q381" s="24" t="s">
        <v>167</v>
      </c>
      <c r="R381" s="24" t="s">
        <v>87</v>
      </c>
      <c r="S381" s="29">
        <v>0</v>
      </c>
      <c r="T381" s="31">
        <f>AG381</f>
        <v>0</v>
      </c>
      <c r="U381" s="32">
        <f t="shared" si="63"/>
        <v>34.65</v>
      </c>
      <c r="V381" s="31"/>
      <c r="W381" s="33">
        <f t="shared" si="62"/>
        <v>34.65</v>
      </c>
      <c r="X381" s="31">
        <f t="shared" si="62"/>
        <v>0</v>
      </c>
      <c r="Y381" s="34"/>
      <c r="Z381" s="35"/>
      <c r="AA381" s="24"/>
      <c r="AB381" s="36"/>
      <c r="AC381" s="36"/>
      <c r="AD381" s="37">
        <v>7</v>
      </c>
      <c r="AE381" s="37">
        <v>2015</v>
      </c>
      <c r="AF381" s="37" t="s">
        <v>479</v>
      </c>
      <c r="AG381" s="29">
        <f>S381</f>
        <v>0</v>
      </c>
      <c r="AH381" s="38">
        <v>30</v>
      </c>
      <c r="AI381" s="32">
        <v>69.3</v>
      </c>
      <c r="AJ381" s="46"/>
      <c r="AK381" s="46"/>
      <c r="AL381" s="46"/>
      <c r="AM381" s="41"/>
      <c r="AN381" s="42"/>
      <c r="AO381" s="43"/>
      <c r="AP381" s="42">
        <v>31</v>
      </c>
      <c r="AQ381" s="44"/>
    </row>
    <row r="382" spans="1:46" ht="12.75" x14ac:dyDescent="0.2">
      <c r="A382" s="23" t="s">
        <v>524</v>
      </c>
      <c r="B382" s="23" t="s">
        <v>442</v>
      </c>
      <c r="C382" s="24" t="s">
        <v>46</v>
      </c>
      <c r="D382" s="24" t="s">
        <v>525</v>
      </c>
      <c r="E382" s="25">
        <v>13635</v>
      </c>
      <c r="F382" s="99">
        <v>42216</v>
      </c>
      <c r="G382" s="26" t="s">
        <v>48</v>
      </c>
      <c r="H382" s="27">
        <v>21040426001</v>
      </c>
      <c r="I382" s="27">
        <v>0</v>
      </c>
      <c r="J382" s="28" t="s">
        <v>49</v>
      </c>
      <c r="K382" s="27">
        <v>10</v>
      </c>
      <c r="L382" s="28" t="s">
        <v>526</v>
      </c>
      <c r="M382" s="29">
        <v>10.77</v>
      </c>
      <c r="N382" s="30" t="s">
        <v>527</v>
      </c>
      <c r="O382" s="24" t="s">
        <v>528</v>
      </c>
      <c r="P382" s="23" t="s">
        <v>53</v>
      </c>
      <c r="Q382" s="24" t="s">
        <v>54</v>
      </c>
      <c r="R382" s="24" t="s">
        <v>87</v>
      </c>
      <c r="S382" s="29">
        <f t="shared" ref="S382:S422" si="64">K382*M382</f>
        <v>107.69999999999999</v>
      </c>
      <c r="T382" s="31">
        <f>AG382</f>
        <v>0</v>
      </c>
      <c r="U382" s="32">
        <f t="shared" si="63"/>
        <v>34.65</v>
      </c>
      <c r="V382" s="31"/>
      <c r="W382" s="33">
        <f t="shared" si="62"/>
        <v>142.35</v>
      </c>
      <c r="X382" s="31">
        <f t="shared" si="62"/>
        <v>0</v>
      </c>
      <c r="Y382" s="34"/>
      <c r="Z382" s="35"/>
      <c r="AA382" s="24"/>
      <c r="AB382" s="36"/>
      <c r="AC382" s="36"/>
      <c r="AD382" s="37">
        <v>7</v>
      </c>
      <c r="AE382" s="37">
        <v>2015</v>
      </c>
      <c r="AF382" s="37" t="s">
        <v>479</v>
      </c>
      <c r="AG382" s="30"/>
      <c r="AH382" s="38">
        <v>30</v>
      </c>
      <c r="AI382" s="32">
        <v>69.3</v>
      </c>
      <c r="AJ382" s="46"/>
      <c r="AK382" s="46"/>
      <c r="AL382" s="46"/>
      <c r="AM382" s="41"/>
      <c r="AN382" s="42"/>
      <c r="AO382" s="43"/>
      <c r="AP382" s="42">
        <v>31</v>
      </c>
      <c r="AQ382" s="44"/>
      <c r="AR382" s="45" t="s">
        <v>71</v>
      </c>
    </row>
    <row r="383" spans="1:46" ht="12.75" x14ac:dyDescent="0.2">
      <c r="A383" s="23" t="s">
        <v>44</v>
      </c>
      <c r="B383" s="23" t="s">
        <v>79</v>
      </c>
      <c r="C383" s="24" t="s">
        <v>605</v>
      </c>
      <c r="D383" s="24" t="s">
        <v>3934</v>
      </c>
      <c r="E383" s="25">
        <v>20363</v>
      </c>
      <c r="F383" s="99">
        <v>42234</v>
      </c>
      <c r="G383" s="26" t="s">
        <v>715</v>
      </c>
      <c r="H383" s="27">
        <v>57162717020</v>
      </c>
      <c r="I383" s="27">
        <v>106</v>
      </c>
      <c r="J383" s="28" t="s">
        <v>609</v>
      </c>
      <c r="K383" s="27">
        <v>1</v>
      </c>
      <c r="L383" s="28" t="s">
        <v>76</v>
      </c>
      <c r="M383" s="29">
        <v>187.46</v>
      </c>
      <c r="N383" s="30" t="s">
        <v>3785</v>
      </c>
      <c r="O383" s="24" t="s">
        <v>3935</v>
      </c>
      <c r="P383" s="23" t="s">
        <v>3936</v>
      </c>
      <c r="Q383" s="24" t="s">
        <v>54</v>
      </c>
      <c r="R383" s="24" t="s">
        <v>55</v>
      </c>
      <c r="S383" s="29">
        <f t="shared" si="64"/>
        <v>187.46</v>
      </c>
      <c r="T383" s="31" t="s">
        <v>3787</v>
      </c>
      <c r="U383" s="32">
        <f t="shared" si="63"/>
        <v>138.6</v>
      </c>
      <c r="V383" s="31" t="s">
        <v>3707</v>
      </c>
      <c r="W383" s="33">
        <f t="shared" si="62"/>
        <v>326.06</v>
      </c>
      <c r="X383" s="31">
        <v>179.68</v>
      </c>
      <c r="Y383" s="34" t="s">
        <v>3937</v>
      </c>
      <c r="Z383" s="35">
        <v>42248</v>
      </c>
      <c r="AA383" s="24"/>
      <c r="AB383" s="36"/>
      <c r="AC383" s="36"/>
      <c r="AD383" s="37">
        <v>8</v>
      </c>
      <c r="AE383" s="37">
        <v>2015</v>
      </c>
      <c r="AF383" s="37" t="s">
        <v>479</v>
      </c>
      <c r="AG383" s="30"/>
      <c r="AH383" s="38">
        <v>120</v>
      </c>
      <c r="AI383" s="32">
        <v>69.3</v>
      </c>
      <c r="AJ383" s="39"/>
      <c r="AK383" s="39"/>
      <c r="AL383" s="39">
        <v>42296</v>
      </c>
      <c r="AM383" s="40" t="s">
        <v>241</v>
      </c>
      <c r="AN383" s="42" t="s">
        <v>3887</v>
      </c>
      <c r="AO383" s="43" t="s">
        <v>89</v>
      </c>
      <c r="AP383" s="42">
        <v>34</v>
      </c>
      <c r="AQ383" s="44"/>
      <c r="AR383" s="45" t="s">
        <v>59</v>
      </c>
    </row>
    <row r="384" spans="1:46" ht="12.75" x14ac:dyDescent="0.2">
      <c r="A384" s="23" t="s">
        <v>466</v>
      </c>
      <c r="B384" s="23" t="s">
        <v>61</v>
      </c>
      <c r="C384" s="24" t="s">
        <v>184</v>
      </c>
      <c r="D384" s="24" t="s">
        <v>3938</v>
      </c>
      <c r="E384" s="25">
        <v>3538</v>
      </c>
      <c r="F384" s="99">
        <v>42234</v>
      </c>
      <c r="G384" s="26" t="s">
        <v>212</v>
      </c>
      <c r="H384" s="27">
        <v>24031266029</v>
      </c>
      <c r="I384" s="27">
        <v>999</v>
      </c>
      <c r="J384" s="28" t="s">
        <v>2722</v>
      </c>
      <c r="K384" s="27">
        <v>1</v>
      </c>
      <c r="L384" s="28" t="s">
        <v>66</v>
      </c>
      <c r="M384" s="29">
        <v>1216</v>
      </c>
      <c r="N384" s="30" t="s">
        <v>3939</v>
      </c>
      <c r="O384" s="24" t="s">
        <v>3940</v>
      </c>
      <c r="P384" s="23" t="s">
        <v>69</v>
      </c>
      <c r="Q384" s="24" t="s">
        <v>54</v>
      </c>
      <c r="R384" s="24" t="s">
        <v>55</v>
      </c>
      <c r="S384" s="29">
        <f t="shared" si="64"/>
        <v>1216</v>
      </c>
      <c r="T384" s="31">
        <v>1162</v>
      </c>
      <c r="U384" s="32">
        <f t="shared" si="63"/>
        <v>34.65</v>
      </c>
      <c r="V384" s="31" t="s">
        <v>3707</v>
      </c>
      <c r="W384" s="33">
        <f t="shared" si="62"/>
        <v>1250.6500000000001</v>
      </c>
      <c r="X384" s="31">
        <v>1162</v>
      </c>
      <c r="Y384" s="34" t="s">
        <v>3941</v>
      </c>
      <c r="Z384" s="35">
        <v>42248</v>
      </c>
      <c r="AA384" s="24" t="s">
        <v>3942</v>
      </c>
      <c r="AB384" s="36"/>
      <c r="AC384" s="36"/>
      <c r="AD384" s="37">
        <v>8</v>
      </c>
      <c r="AE384" s="37">
        <v>2015</v>
      </c>
      <c r="AF384" s="37" t="s">
        <v>479</v>
      </c>
      <c r="AG384" s="30"/>
      <c r="AH384" s="38">
        <v>30</v>
      </c>
      <c r="AI384" s="32">
        <v>69.3</v>
      </c>
      <c r="AJ384" s="46"/>
      <c r="AK384" s="46"/>
      <c r="AL384" s="46"/>
      <c r="AM384" s="41"/>
      <c r="AN384" s="42"/>
      <c r="AO384" s="43"/>
      <c r="AP384" s="42">
        <v>34</v>
      </c>
      <c r="AQ384" s="44"/>
      <c r="AR384" s="45" t="s">
        <v>71</v>
      </c>
    </row>
    <row r="385" spans="1:46" ht="12.75" x14ac:dyDescent="0.2">
      <c r="A385" s="23" t="s">
        <v>91</v>
      </c>
      <c r="B385" s="23" t="s">
        <v>124</v>
      </c>
      <c r="C385" s="24" t="s">
        <v>80</v>
      </c>
      <c r="D385" s="24" t="s">
        <v>3943</v>
      </c>
      <c r="E385" s="25">
        <v>19425</v>
      </c>
      <c r="F385" s="99">
        <v>42236</v>
      </c>
      <c r="G385" s="26" t="s">
        <v>199</v>
      </c>
      <c r="H385" s="27">
        <v>57341564010</v>
      </c>
      <c r="I385" s="27">
        <v>999</v>
      </c>
      <c r="J385" s="28" t="s">
        <v>108</v>
      </c>
      <c r="K385" s="27">
        <v>1</v>
      </c>
      <c r="L385" s="28" t="s">
        <v>76</v>
      </c>
      <c r="M385" s="29">
        <v>259.12</v>
      </c>
      <c r="N385" s="30" t="s">
        <v>3588</v>
      </c>
      <c r="O385" s="24" t="s">
        <v>3944</v>
      </c>
      <c r="P385" s="23" t="s">
        <v>53</v>
      </c>
      <c r="Q385" s="24" t="s">
        <v>54</v>
      </c>
      <c r="R385" s="24" t="s">
        <v>55</v>
      </c>
      <c r="S385" s="29">
        <f t="shared" si="64"/>
        <v>259.12</v>
      </c>
      <c r="T385" s="31">
        <f>AG385</f>
        <v>0</v>
      </c>
      <c r="U385" s="32">
        <f t="shared" si="63"/>
        <v>69.3</v>
      </c>
      <c r="V385" s="31"/>
      <c r="W385" s="33">
        <f t="shared" si="62"/>
        <v>328.42</v>
      </c>
      <c r="X385" s="31">
        <v>328.42</v>
      </c>
      <c r="Y385" s="34" t="s">
        <v>3945</v>
      </c>
      <c r="Z385" s="35" t="s">
        <v>3946</v>
      </c>
      <c r="AA385" s="24"/>
      <c r="AB385" s="36"/>
      <c r="AC385" s="36"/>
      <c r="AD385" s="37">
        <v>8</v>
      </c>
      <c r="AE385" s="37">
        <v>2015</v>
      </c>
      <c r="AF385" s="37" t="s">
        <v>479</v>
      </c>
      <c r="AG385" s="30"/>
      <c r="AH385" s="38">
        <v>60</v>
      </c>
      <c r="AI385" s="32">
        <v>69.3</v>
      </c>
      <c r="AJ385" s="46"/>
      <c r="AK385" s="46"/>
      <c r="AL385" s="46"/>
      <c r="AM385" s="41"/>
      <c r="AN385" s="42"/>
      <c r="AO385" s="43"/>
      <c r="AP385" s="42">
        <v>34</v>
      </c>
      <c r="AQ385" s="44"/>
      <c r="AR385" s="45" t="s">
        <v>59</v>
      </c>
    </row>
    <row r="386" spans="1:46" ht="12.75" x14ac:dyDescent="0.2">
      <c r="A386" s="23" t="s">
        <v>209</v>
      </c>
      <c r="B386" s="23" t="s">
        <v>45</v>
      </c>
      <c r="C386" s="24" t="s">
        <v>542</v>
      </c>
      <c r="D386" s="69" t="s">
        <v>1030</v>
      </c>
      <c r="E386" s="25">
        <v>4153</v>
      </c>
      <c r="F386" s="99">
        <v>42237</v>
      </c>
      <c r="G386" s="26" t="s">
        <v>1039</v>
      </c>
      <c r="H386" s="74">
        <v>570010530200</v>
      </c>
      <c r="I386" s="70">
        <v>999</v>
      </c>
      <c r="J386" s="28"/>
      <c r="K386" s="27">
        <v>1</v>
      </c>
      <c r="L386" s="28" t="s">
        <v>76</v>
      </c>
      <c r="M386" s="29">
        <v>388</v>
      </c>
      <c r="N386" s="30" t="s">
        <v>1029</v>
      </c>
      <c r="O386" s="24" t="s">
        <v>1028</v>
      </c>
      <c r="P386" s="23" t="s">
        <v>1027</v>
      </c>
      <c r="Q386" s="24" t="s">
        <v>1026</v>
      </c>
      <c r="R386" s="24" t="s">
        <v>55</v>
      </c>
      <c r="S386" s="29">
        <f t="shared" si="64"/>
        <v>388</v>
      </c>
      <c r="T386" s="31">
        <f>AG386</f>
        <v>0</v>
      </c>
      <c r="U386" s="32">
        <f t="shared" si="63"/>
        <v>69.3</v>
      </c>
      <c r="V386" s="31"/>
      <c r="W386" s="33">
        <f t="shared" si="62"/>
        <v>457.3</v>
      </c>
      <c r="X386" s="31">
        <f t="shared" si="62"/>
        <v>0</v>
      </c>
      <c r="Y386" s="34"/>
      <c r="Z386" s="35"/>
      <c r="AA386" s="24" t="s">
        <v>1025</v>
      </c>
      <c r="AB386" s="36"/>
      <c r="AC386" s="36"/>
      <c r="AD386" s="37">
        <v>8</v>
      </c>
      <c r="AE386" s="37">
        <v>2015</v>
      </c>
      <c r="AF386" s="37" t="s">
        <v>479</v>
      </c>
      <c r="AG386" s="30"/>
      <c r="AH386" s="38">
        <v>60</v>
      </c>
      <c r="AI386" s="32">
        <v>69.3</v>
      </c>
      <c r="AJ386" s="46"/>
      <c r="AK386" s="46"/>
      <c r="AL386" s="46"/>
      <c r="AM386" s="41"/>
      <c r="AN386" s="42"/>
      <c r="AO386" s="43"/>
      <c r="AP386" s="42">
        <v>34</v>
      </c>
      <c r="AQ386" s="44"/>
    </row>
    <row r="387" spans="1:46" ht="22.5" x14ac:dyDescent="0.2">
      <c r="A387" s="23" t="s">
        <v>91</v>
      </c>
      <c r="B387" s="23" t="s">
        <v>124</v>
      </c>
      <c r="C387" s="24" t="s">
        <v>145</v>
      </c>
      <c r="D387" s="69" t="s">
        <v>3947</v>
      </c>
      <c r="E387" s="25">
        <v>21375</v>
      </c>
      <c r="F387" s="99">
        <v>42242</v>
      </c>
      <c r="G387" s="26" t="s">
        <v>1325</v>
      </c>
      <c r="H387" s="70">
        <v>57346001001</v>
      </c>
      <c r="I387" s="70">
        <v>101</v>
      </c>
      <c r="J387" s="28"/>
      <c r="K387" s="27">
        <v>12</v>
      </c>
      <c r="L387" s="28" t="s">
        <v>76</v>
      </c>
      <c r="M387" s="29">
        <v>0</v>
      </c>
      <c r="N387" s="30" t="s">
        <v>3948</v>
      </c>
      <c r="O387" s="24" t="s">
        <v>3949</v>
      </c>
      <c r="P387" s="23" t="s">
        <v>53</v>
      </c>
      <c r="Q387" s="24" t="s">
        <v>86</v>
      </c>
      <c r="R387" s="24" t="s">
        <v>87</v>
      </c>
      <c r="S387" s="29">
        <f t="shared" si="64"/>
        <v>0</v>
      </c>
      <c r="T387" s="31">
        <v>0</v>
      </c>
      <c r="U387" s="32">
        <f t="shared" si="63"/>
        <v>69.3</v>
      </c>
      <c r="V387" s="31" t="s">
        <v>350</v>
      </c>
      <c r="W387" s="33">
        <f t="shared" si="62"/>
        <v>69.3</v>
      </c>
      <c r="X387" s="31">
        <f t="shared" si="62"/>
        <v>69.3</v>
      </c>
      <c r="Y387" s="34" t="s">
        <v>3950</v>
      </c>
      <c r="Z387" s="35">
        <v>42311</v>
      </c>
      <c r="AA387" s="24"/>
      <c r="AB387" s="36"/>
      <c r="AC387" s="36"/>
      <c r="AD387" s="37">
        <v>8</v>
      </c>
      <c r="AE387" s="37">
        <v>2015</v>
      </c>
      <c r="AF387" s="37" t="s">
        <v>479</v>
      </c>
      <c r="AG387" s="30"/>
      <c r="AH387" s="38">
        <v>60</v>
      </c>
      <c r="AI387" s="32">
        <v>69.3</v>
      </c>
      <c r="AJ387" s="39"/>
      <c r="AK387" s="39"/>
      <c r="AL387" s="39"/>
      <c r="AM387" s="48" t="s">
        <v>217</v>
      </c>
      <c r="AN387" s="42" t="s">
        <v>3951</v>
      </c>
      <c r="AO387" s="43" t="s">
        <v>89</v>
      </c>
      <c r="AP387" s="42">
        <v>35</v>
      </c>
      <c r="AQ387" s="44"/>
    </row>
    <row r="388" spans="1:46" ht="12.75" x14ac:dyDescent="0.2">
      <c r="A388" s="23" t="s">
        <v>466</v>
      </c>
      <c r="B388" s="23" t="s">
        <v>61</v>
      </c>
      <c r="C388" s="24" t="s">
        <v>184</v>
      </c>
      <c r="D388" s="69" t="s">
        <v>3952</v>
      </c>
      <c r="E388" s="25">
        <v>3538</v>
      </c>
      <c r="F388" s="99">
        <v>42243</v>
      </c>
      <c r="G388" s="26" t="s">
        <v>212</v>
      </c>
      <c r="H388" s="70">
        <v>24031293020</v>
      </c>
      <c r="I388" s="70">
        <v>102</v>
      </c>
      <c r="J388" s="28"/>
      <c r="K388" s="27">
        <v>1</v>
      </c>
      <c r="L388" s="28" t="s">
        <v>76</v>
      </c>
      <c r="M388" s="29">
        <v>852</v>
      </c>
      <c r="N388" s="30" t="s">
        <v>3953</v>
      </c>
      <c r="O388" s="24" t="s">
        <v>3954</v>
      </c>
      <c r="P388" s="23" t="s">
        <v>69</v>
      </c>
      <c r="Q388" s="24" t="s">
        <v>54</v>
      </c>
      <c r="R388" s="24" t="s">
        <v>55</v>
      </c>
      <c r="S388" s="29">
        <f t="shared" si="64"/>
        <v>852</v>
      </c>
      <c r="T388" s="31">
        <v>757</v>
      </c>
      <c r="U388" s="32">
        <f t="shared" si="63"/>
        <v>34.65</v>
      </c>
      <c r="V388" s="31" t="s">
        <v>203</v>
      </c>
      <c r="W388" s="33">
        <f t="shared" si="62"/>
        <v>886.65</v>
      </c>
      <c r="X388" s="31">
        <f t="shared" si="62"/>
        <v>791.65</v>
      </c>
      <c r="Y388" s="34" t="s">
        <v>3955</v>
      </c>
      <c r="Z388" s="35">
        <v>42296</v>
      </c>
      <c r="AA388" s="24" t="s">
        <v>3956</v>
      </c>
      <c r="AB388" s="36"/>
      <c r="AC388" s="36"/>
      <c r="AD388" s="37">
        <v>8</v>
      </c>
      <c r="AE388" s="37">
        <v>2015</v>
      </c>
      <c r="AF388" s="37" t="s">
        <v>479</v>
      </c>
      <c r="AG388" s="30"/>
      <c r="AH388" s="38">
        <v>30</v>
      </c>
      <c r="AI388" s="32">
        <v>69.3</v>
      </c>
      <c r="AJ388" s="46"/>
      <c r="AK388" s="46"/>
      <c r="AL388" s="46"/>
      <c r="AM388" s="41"/>
      <c r="AN388" s="42"/>
      <c r="AO388" s="43"/>
      <c r="AP388" s="42">
        <v>35</v>
      </c>
      <c r="AQ388" s="44"/>
    </row>
    <row r="389" spans="1:46" ht="12.75" x14ac:dyDescent="0.2">
      <c r="A389" s="23" t="s">
        <v>91</v>
      </c>
      <c r="B389" s="23" t="s">
        <v>61</v>
      </c>
      <c r="C389" s="24" t="s">
        <v>151</v>
      </c>
      <c r="D389" s="24" t="s">
        <v>529</v>
      </c>
      <c r="E389" s="25">
        <v>3432</v>
      </c>
      <c r="F389" s="99">
        <v>42243</v>
      </c>
      <c r="G389" s="26" t="s">
        <v>153</v>
      </c>
      <c r="H389" s="27" t="s">
        <v>406</v>
      </c>
      <c r="I389" s="27">
        <v>999</v>
      </c>
      <c r="J389" s="28"/>
      <c r="K389" s="27">
        <v>2</v>
      </c>
      <c r="L389" s="28" t="s">
        <v>76</v>
      </c>
      <c r="M389" s="29">
        <v>81.98</v>
      </c>
      <c r="N389" s="30" t="s">
        <v>407</v>
      </c>
      <c r="O389" s="24" t="s">
        <v>530</v>
      </c>
      <c r="P389" s="23" t="s">
        <v>531</v>
      </c>
      <c r="Q389" s="24" t="s">
        <v>54</v>
      </c>
      <c r="R389" s="24" t="s">
        <v>55</v>
      </c>
      <c r="S389" s="29">
        <f t="shared" si="64"/>
        <v>163.96</v>
      </c>
      <c r="T389" s="31">
        <f>AG389</f>
        <v>0</v>
      </c>
      <c r="U389" s="32">
        <f t="shared" si="63"/>
        <v>34.65</v>
      </c>
      <c r="V389" s="31"/>
      <c r="W389" s="33">
        <f t="shared" si="62"/>
        <v>198.61</v>
      </c>
      <c r="X389" s="31">
        <f t="shared" si="62"/>
        <v>0</v>
      </c>
      <c r="Y389" s="34"/>
      <c r="Z389" s="35"/>
      <c r="AA389" s="24"/>
      <c r="AB389" s="36"/>
      <c r="AC389" s="36"/>
      <c r="AD389" s="37">
        <v>8</v>
      </c>
      <c r="AE389" s="37">
        <v>2015</v>
      </c>
      <c r="AF389" s="37" t="s">
        <v>479</v>
      </c>
      <c r="AG389" s="30"/>
      <c r="AH389" s="38">
        <v>30</v>
      </c>
      <c r="AI389" s="32">
        <v>69.3</v>
      </c>
      <c r="AJ389" s="46"/>
      <c r="AK389" s="46"/>
      <c r="AL389" s="46"/>
      <c r="AM389" s="41"/>
      <c r="AN389" s="42"/>
      <c r="AO389" s="43"/>
      <c r="AP389" s="42">
        <v>35</v>
      </c>
      <c r="AQ389" s="44"/>
      <c r="AR389" s="45" t="s">
        <v>59</v>
      </c>
    </row>
    <row r="390" spans="1:46" ht="12.75" x14ac:dyDescent="0.2">
      <c r="A390" s="23" t="s">
        <v>99</v>
      </c>
      <c r="B390" s="23" t="s">
        <v>61</v>
      </c>
      <c r="C390" s="24" t="s">
        <v>92</v>
      </c>
      <c r="D390" s="24" t="s">
        <v>3957</v>
      </c>
      <c r="E390" s="25">
        <v>22678</v>
      </c>
      <c r="F390" s="99">
        <v>42243</v>
      </c>
      <c r="G390" s="26" t="s">
        <v>101</v>
      </c>
      <c r="H390" s="27">
        <v>15111236005</v>
      </c>
      <c r="I390" s="27">
        <v>999</v>
      </c>
      <c r="J390" s="28" t="s">
        <v>132</v>
      </c>
      <c r="K390" s="27">
        <v>2</v>
      </c>
      <c r="L390" s="28" t="s">
        <v>76</v>
      </c>
      <c r="M390" s="29">
        <v>234.29</v>
      </c>
      <c r="N390" s="30" t="s">
        <v>170</v>
      </c>
      <c r="O390" s="24" t="s">
        <v>3958</v>
      </c>
      <c r="P390" s="23">
        <v>1615</v>
      </c>
      <c r="Q390" s="24" t="s">
        <v>54</v>
      </c>
      <c r="R390" s="24" t="s">
        <v>55</v>
      </c>
      <c r="S390" s="29">
        <f t="shared" si="64"/>
        <v>468.58</v>
      </c>
      <c r="T390" s="31" t="s">
        <v>3959</v>
      </c>
      <c r="U390" s="32">
        <f t="shared" si="63"/>
        <v>69.3</v>
      </c>
      <c r="V390" s="31"/>
      <c r="W390" s="33">
        <f t="shared" si="62"/>
        <v>537.88</v>
      </c>
      <c r="X390" s="31">
        <v>370.14</v>
      </c>
      <c r="Y390" s="34" t="s">
        <v>3960</v>
      </c>
      <c r="Z390" s="35">
        <v>42309</v>
      </c>
      <c r="AA390" s="24"/>
      <c r="AB390" s="36"/>
      <c r="AC390" s="36"/>
      <c r="AD390" s="37">
        <v>8</v>
      </c>
      <c r="AE390" s="37">
        <v>2015</v>
      </c>
      <c r="AF390" s="37" t="s">
        <v>479</v>
      </c>
      <c r="AG390" s="30"/>
      <c r="AH390" s="38">
        <v>60</v>
      </c>
      <c r="AI390" s="32">
        <v>69.3</v>
      </c>
      <c r="AJ390" s="46"/>
      <c r="AK390" s="46"/>
      <c r="AL390" s="46"/>
      <c r="AM390" s="41"/>
      <c r="AN390" s="42"/>
      <c r="AO390" s="43"/>
      <c r="AP390" s="42">
        <v>35</v>
      </c>
      <c r="AQ390" s="44"/>
      <c r="AR390" s="45" t="s">
        <v>59</v>
      </c>
    </row>
    <row r="391" spans="1:46" ht="12.75" x14ac:dyDescent="0.2">
      <c r="A391" s="23" t="s">
        <v>105</v>
      </c>
      <c r="B391" s="23" t="s">
        <v>61</v>
      </c>
      <c r="C391" s="24" t="s">
        <v>80</v>
      </c>
      <c r="D391" s="69" t="s">
        <v>532</v>
      </c>
      <c r="E391" s="25">
        <v>21516</v>
      </c>
      <c r="F391" s="99">
        <v>42247</v>
      </c>
      <c r="G391" s="26" t="s">
        <v>163</v>
      </c>
      <c r="H391" s="70">
        <v>57341683010</v>
      </c>
      <c r="I391" s="70">
        <v>109</v>
      </c>
      <c r="J391" s="28"/>
      <c r="K391" s="27">
        <v>60</v>
      </c>
      <c r="L391" s="28" t="s">
        <v>76</v>
      </c>
      <c r="M391" s="29" t="s">
        <v>533</v>
      </c>
      <c r="N391" s="30" t="s">
        <v>534</v>
      </c>
      <c r="O391" s="24" t="s">
        <v>535</v>
      </c>
      <c r="P391" s="23" t="s">
        <v>53</v>
      </c>
      <c r="Q391" s="24" t="s">
        <v>54</v>
      </c>
      <c r="R391" s="24" t="s">
        <v>87</v>
      </c>
      <c r="S391" s="29">
        <v>0</v>
      </c>
      <c r="T391" s="31">
        <f t="shared" ref="T391:T434" si="65">AG391</f>
        <v>0</v>
      </c>
      <c r="U391" s="32">
        <v>0</v>
      </c>
      <c r="V391" s="31"/>
      <c r="W391" s="33">
        <f t="shared" ref="W391:X406" si="66">S391+U391</f>
        <v>0</v>
      </c>
      <c r="X391" s="31">
        <f t="shared" si="66"/>
        <v>0</v>
      </c>
      <c r="Y391" s="34"/>
      <c r="Z391" s="35"/>
      <c r="AA391" s="24"/>
      <c r="AB391" s="36"/>
      <c r="AC391" s="36"/>
      <c r="AD391" s="37">
        <v>8</v>
      </c>
      <c r="AE391" s="37">
        <v>2015</v>
      </c>
      <c r="AF391" s="37" t="s">
        <v>479</v>
      </c>
      <c r="AG391" s="30"/>
      <c r="AH391" s="38">
        <v>90</v>
      </c>
      <c r="AI391" s="32">
        <v>69.3</v>
      </c>
      <c r="AJ391" s="39"/>
      <c r="AK391" s="39"/>
      <c r="AL391" s="39"/>
      <c r="AM391" s="48"/>
      <c r="AN391" s="42"/>
      <c r="AO391" s="75" t="s">
        <v>89</v>
      </c>
      <c r="AP391" s="42">
        <v>36</v>
      </c>
      <c r="AQ391" s="44"/>
    </row>
    <row r="392" spans="1:46" ht="12.75" x14ac:dyDescent="0.2">
      <c r="A392" s="23" t="s">
        <v>524</v>
      </c>
      <c r="B392" s="23" t="s">
        <v>442</v>
      </c>
      <c r="C392" s="24" t="s">
        <v>792</v>
      </c>
      <c r="D392" s="24" t="s">
        <v>3961</v>
      </c>
      <c r="E392" s="25">
        <v>21566</v>
      </c>
      <c r="F392" s="99">
        <v>42257</v>
      </c>
      <c r="G392" s="26" t="s">
        <v>3923</v>
      </c>
      <c r="H392" s="27">
        <v>5050714001</v>
      </c>
      <c r="I392" s="27">
        <v>0</v>
      </c>
      <c r="J392" s="28" t="s">
        <v>3924</v>
      </c>
      <c r="K392" s="27" t="s">
        <v>3962</v>
      </c>
      <c r="L392" s="28" t="s">
        <v>789</v>
      </c>
      <c r="M392" s="29">
        <v>0.69</v>
      </c>
      <c r="N392" s="30" t="s">
        <v>3963</v>
      </c>
      <c r="O392" s="24" t="s">
        <v>3964</v>
      </c>
      <c r="P392" s="23" t="s">
        <v>69</v>
      </c>
      <c r="Q392" s="24" t="s">
        <v>798</v>
      </c>
      <c r="R392" s="24" t="s">
        <v>87</v>
      </c>
      <c r="S392" s="29">
        <f t="shared" si="64"/>
        <v>4.3125</v>
      </c>
      <c r="T392" s="31" t="s">
        <v>3965</v>
      </c>
      <c r="U392" s="32">
        <f t="shared" si="63"/>
        <v>51.975000000000001</v>
      </c>
      <c r="V392" s="31"/>
      <c r="W392" s="33">
        <f t="shared" si="66"/>
        <v>56.287500000000001</v>
      </c>
      <c r="X392" s="31">
        <v>1650</v>
      </c>
      <c r="Y392" s="34" t="s">
        <v>3926</v>
      </c>
      <c r="Z392" s="35">
        <v>42283</v>
      </c>
      <c r="AA392" s="24" t="s">
        <v>3966</v>
      </c>
      <c r="AB392" s="36"/>
      <c r="AC392" s="36"/>
      <c r="AD392" s="37">
        <v>9</v>
      </c>
      <c r="AE392" s="37">
        <v>2015</v>
      </c>
      <c r="AF392" s="37" t="s">
        <v>479</v>
      </c>
      <c r="AG392" s="30"/>
      <c r="AH392" s="38">
        <v>45</v>
      </c>
      <c r="AI392" s="32">
        <v>69.3</v>
      </c>
      <c r="AJ392" s="73"/>
      <c r="AK392" s="46"/>
      <c r="AL392" s="46"/>
      <c r="AM392" s="41"/>
      <c r="AN392" s="42"/>
      <c r="AO392" s="43"/>
      <c r="AP392" s="42">
        <v>37</v>
      </c>
      <c r="AQ392" s="44"/>
      <c r="AR392" s="45" t="s">
        <v>71</v>
      </c>
      <c r="AT392" s="95" t="s">
        <v>3928</v>
      </c>
    </row>
    <row r="393" spans="1:46" ht="12.75" x14ac:dyDescent="0.2">
      <c r="A393" s="23" t="s">
        <v>91</v>
      </c>
      <c r="B393" s="23" t="s">
        <v>61</v>
      </c>
      <c r="C393" s="24" t="s">
        <v>151</v>
      </c>
      <c r="D393" s="24" t="s">
        <v>536</v>
      </c>
      <c r="E393" s="25">
        <v>3432</v>
      </c>
      <c r="F393" s="99">
        <v>42261</v>
      </c>
      <c r="G393" s="26" t="s">
        <v>153</v>
      </c>
      <c r="H393" s="27">
        <v>13650741012</v>
      </c>
      <c r="I393" s="27">
        <v>999</v>
      </c>
      <c r="J393" s="28" t="s">
        <v>317</v>
      </c>
      <c r="K393" s="27">
        <v>1</v>
      </c>
      <c r="L393" s="28" t="s">
        <v>76</v>
      </c>
      <c r="M393" s="29">
        <v>20.420000000000002</v>
      </c>
      <c r="N393" s="30" t="s">
        <v>537</v>
      </c>
      <c r="O393" s="24" t="s">
        <v>538</v>
      </c>
      <c r="P393" s="23">
        <v>214903083</v>
      </c>
      <c r="Q393" s="24" t="s">
        <v>54</v>
      </c>
      <c r="R393" s="24" t="s">
        <v>55</v>
      </c>
      <c r="S393" s="29">
        <f t="shared" si="64"/>
        <v>20.420000000000002</v>
      </c>
      <c r="T393" s="31">
        <f t="shared" si="65"/>
        <v>0</v>
      </c>
      <c r="U393" s="32">
        <f t="shared" si="63"/>
        <v>34.65</v>
      </c>
      <c r="V393" s="31"/>
      <c r="W393" s="33">
        <f t="shared" si="66"/>
        <v>55.07</v>
      </c>
      <c r="X393" s="31">
        <f t="shared" si="66"/>
        <v>0</v>
      </c>
      <c r="Y393" s="34"/>
      <c r="Z393" s="35"/>
      <c r="AA393" s="24"/>
      <c r="AB393" s="36"/>
      <c r="AC393" s="36"/>
      <c r="AD393" s="37">
        <v>9</v>
      </c>
      <c r="AE393" s="37">
        <v>2015</v>
      </c>
      <c r="AF393" s="37" t="s">
        <v>479</v>
      </c>
      <c r="AG393" s="30"/>
      <c r="AH393" s="38">
        <v>30</v>
      </c>
      <c r="AI393" s="32">
        <v>69.3</v>
      </c>
      <c r="AJ393" s="46"/>
      <c r="AK393" s="46"/>
      <c r="AL393" s="46"/>
      <c r="AM393" s="41"/>
      <c r="AN393" s="42"/>
      <c r="AO393" s="43"/>
      <c r="AP393" s="42">
        <v>38</v>
      </c>
      <c r="AQ393" s="44"/>
      <c r="AR393" s="45" t="s">
        <v>59</v>
      </c>
    </row>
    <row r="394" spans="1:46" ht="12.75" x14ac:dyDescent="0.2">
      <c r="A394" s="23" t="s">
        <v>91</v>
      </c>
      <c r="B394" s="23" t="s">
        <v>61</v>
      </c>
      <c r="C394" s="24" t="s">
        <v>151</v>
      </c>
      <c r="D394" s="24" t="s">
        <v>539</v>
      </c>
      <c r="E394" s="25">
        <v>3432</v>
      </c>
      <c r="F394" s="99">
        <v>42261</v>
      </c>
      <c r="G394" s="26" t="s">
        <v>153</v>
      </c>
      <c r="H394" s="27" t="s">
        <v>175</v>
      </c>
      <c r="I394" s="27">
        <v>999</v>
      </c>
      <c r="J394" s="28"/>
      <c r="K394" s="27">
        <v>1</v>
      </c>
      <c r="L394" s="28" t="s">
        <v>76</v>
      </c>
      <c r="M394" s="29">
        <v>20.420000000000002</v>
      </c>
      <c r="N394" s="30" t="s">
        <v>176</v>
      </c>
      <c r="O394" s="24" t="s">
        <v>540</v>
      </c>
      <c r="P394" s="23" t="s">
        <v>541</v>
      </c>
      <c r="Q394" s="24" t="s">
        <v>54</v>
      </c>
      <c r="R394" s="24" t="s">
        <v>55</v>
      </c>
      <c r="S394" s="29">
        <f t="shared" si="64"/>
        <v>20.420000000000002</v>
      </c>
      <c r="T394" s="31">
        <f t="shared" si="65"/>
        <v>0</v>
      </c>
      <c r="U394" s="32">
        <f t="shared" si="63"/>
        <v>34.65</v>
      </c>
      <c r="V394" s="31"/>
      <c r="W394" s="33">
        <f t="shared" si="66"/>
        <v>55.07</v>
      </c>
      <c r="X394" s="31">
        <f t="shared" si="66"/>
        <v>0</v>
      </c>
      <c r="Y394" s="34"/>
      <c r="Z394" s="35"/>
      <c r="AA394" s="24"/>
      <c r="AB394" s="36"/>
      <c r="AC394" s="36"/>
      <c r="AD394" s="37">
        <v>9</v>
      </c>
      <c r="AE394" s="37">
        <v>2015</v>
      </c>
      <c r="AF394" s="37" t="s">
        <v>479</v>
      </c>
      <c r="AG394" s="30"/>
      <c r="AH394" s="38">
        <v>30</v>
      </c>
      <c r="AI394" s="32">
        <v>69.3</v>
      </c>
      <c r="AJ394" s="46"/>
      <c r="AK394" s="46"/>
      <c r="AL394" s="46"/>
      <c r="AM394" s="41"/>
      <c r="AN394" s="42"/>
      <c r="AO394" s="43"/>
      <c r="AP394" s="42">
        <v>38</v>
      </c>
      <c r="AQ394" s="44"/>
      <c r="AR394" s="45" t="s">
        <v>59</v>
      </c>
    </row>
    <row r="395" spans="1:46" ht="12.75" x14ac:dyDescent="0.2">
      <c r="A395" s="23" t="s">
        <v>209</v>
      </c>
      <c r="B395" s="23" t="s">
        <v>45</v>
      </c>
      <c r="C395" s="24" t="s">
        <v>542</v>
      </c>
      <c r="D395" s="69" t="s">
        <v>543</v>
      </c>
      <c r="E395" s="25">
        <v>3580</v>
      </c>
      <c r="F395" s="99">
        <v>42261</v>
      </c>
      <c r="G395" s="26" t="s">
        <v>544</v>
      </c>
      <c r="H395" s="70" t="s">
        <v>545</v>
      </c>
      <c r="I395" s="70">
        <v>106</v>
      </c>
      <c r="J395" s="28"/>
      <c r="K395" s="27">
        <v>1</v>
      </c>
      <c r="L395" s="28" t="s">
        <v>76</v>
      </c>
      <c r="M395" s="29" t="s">
        <v>546</v>
      </c>
      <c r="N395" s="30" t="s">
        <v>547</v>
      </c>
      <c r="O395" s="24" t="s">
        <v>548</v>
      </c>
      <c r="P395" s="23" t="s">
        <v>549</v>
      </c>
      <c r="Q395" s="24" t="s">
        <v>54</v>
      </c>
      <c r="R395" s="24" t="s">
        <v>55</v>
      </c>
      <c r="S395" s="29">
        <f t="shared" si="64"/>
        <v>471.37</v>
      </c>
      <c r="T395" s="31">
        <f t="shared" si="65"/>
        <v>0</v>
      </c>
      <c r="U395" s="32">
        <f t="shared" si="63"/>
        <v>103.95</v>
      </c>
      <c r="V395" s="31"/>
      <c r="W395" s="33">
        <f t="shared" si="66"/>
        <v>575.32000000000005</v>
      </c>
      <c r="X395" s="31">
        <f t="shared" si="66"/>
        <v>0</v>
      </c>
      <c r="Y395" s="34"/>
      <c r="Z395" s="35"/>
      <c r="AA395" s="24" t="s">
        <v>550</v>
      </c>
      <c r="AB395" s="36"/>
      <c r="AC395" s="36"/>
      <c r="AD395" s="37">
        <v>9</v>
      </c>
      <c r="AE395" s="37">
        <v>2015</v>
      </c>
      <c r="AF395" s="37" t="s">
        <v>479</v>
      </c>
      <c r="AG395" s="30"/>
      <c r="AH395" s="38">
        <v>90</v>
      </c>
      <c r="AI395" s="32">
        <v>69.3</v>
      </c>
      <c r="AJ395" s="46"/>
      <c r="AK395" s="46"/>
      <c r="AL395" s="46"/>
      <c r="AM395" s="41"/>
      <c r="AN395" s="42"/>
      <c r="AO395" s="43"/>
      <c r="AP395" s="42">
        <v>38</v>
      </c>
      <c r="AQ395" s="44"/>
    </row>
    <row r="396" spans="1:46" ht="12.75" x14ac:dyDescent="0.2">
      <c r="A396" s="23" t="s">
        <v>551</v>
      </c>
      <c r="B396" s="23" t="s">
        <v>61</v>
      </c>
      <c r="C396" s="24" t="s">
        <v>151</v>
      </c>
      <c r="D396" s="24" t="s">
        <v>552</v>
      </c>
      <c r="E396" s="25">
        <v>3432</v>
      </c>
      <c r="F396" s="99">
        <v>42262</v>
      </c>
      <c r="G396" s="26" t="s">
        <v>153</v>
      </c>
      <c r="H396" s="27">
        <v>13650729004</v>
      </c>
      <c r="I396" s="27">
        <v>999</v>
      </c>
      <c r="J396" s="28" t="s">
        <v>317</v>
      </c>
      <c r="K396" s="27">
        <v>11</v>
      </c>
      <c r="L396" s="28" t="s">
        <v>76</v>
      </c>
      <c r="M396" s="29">
        <v>6.52</v>
      </c>
      <c r="N396" s="30" t="s">
        <v>553</v>
      </c>
      <c r="O396" s="24" t="s">
        <v>554</v>
      </c>
      <c r="P396" s="23" t="s">
        <v>53</v>
      </c>
      <c r="Q396" s="24" t="s">
        <v>54</v>
      </c>
      <c r="R396" s="24" t="s">
        <v>55</v>
      </c>
      <c r="S396" s="29">
        <f t="shared" si="64"/>
        <v>71.72</v>
      </c>
      <c r="T396" s="31">
        <f t="shared" si="65"/>
        <v>0</v>
      </c>
      <c r="U396" s="32">
        <f t="shared" si="63"/>
        <v>34.65</v>
      </c>
      <c r="V396" s="31"/>
      <c r="W396" s="33">
        <f t="shared" si="66"/>
        <v>106.37</v>
      </c>
      <c r="X396" s="31">
        <f t="shared" si="66"/>
        <v>0</v>
      </c>
      <c r="Y396" s="34"/>
      <c r="Z396" s="35"/>
      <c r="AA396" s="24"/>
      <c r="AB396" s="36"/>
      <c r="AC396" s="36"/>
      <c r="AD396" s="37">
        <v>9</v>
      </c>
      <c r="AE396" s="37">
        <v>2015</v>
      </c>
      <c r="AF396" s="37" t="s">
        <v>479</v>
      </c>
      <c r="AG396" s="30"/>
      <c r="AH396" s="38">
        <v>30</v>
      </c>
      <c r="AI396" s="32">
        <v>69.3</v>
      </c>
      <c r="AJ396" s="46"/>
      <c r="AK396" s="46"/>
      <c r="AL396" s="46"/>
      <c r="AM396" s="41"/>
      <c r="AN396" s="42"/>
      <c r="AO396" s="43"/>
      <c r="AP396" s="42">
        <v>38</v>
      </c>
      <c r="AQ396" s="44"/>
      <c r="AR396" s="45" t="s">
        <v>59</v>
      </c>
    </row>
    <row r="397" spans="1:46" ht="12.75" x14ac:dyDescent="0.2">
      <c r="A397" s="23" t="s">
        <v>551</v>
      </c>
      <c r="B397" s="23" t="s">
        <v>61</v>
      </c>
      <c r="C397" s="24" t="s">
        <v>151</v>
      </c>
      <c r="D397" s="24" t="s">
        <v>555</v>
      </c>
      <c r="E397" s="25">
        <v>3432</v>
      </c>
      <c r="F397" s="99">
        <v>42262</v>
      </c>
      <c r="G397" s="26" t="s">
        <v>153</v>
      </c>
      <c r="H397" s="27">
        <v>13650733006</v>
      </c>
      <c r="I397" s="27">
        <v>999</v>
      </c>
      <c r="J397" s="28"/>
      <c r="K397" s="27">
        <v>3</v>
      </c>
      <c r="L397" s="28" t="s">
        <v>76</v>
      </c>
      <c r="M397" s="29">
        <v>7.41</v>
      </c>
      <c r="N397" s="30" t="s">
        <v>556</v>
      </c>
      <c r="O397" s="24" t="s">
        <v>557</v>
      </c>
      <c r="P397" s="23" t="s">
        <v>53</v>
      </c>
      <c r="Q397" s="24" t="s">
        <v>54</v>
      </c>
      <c r="R397" s="24" t="s">
        <v>55</v>
      </c>
      <c r="S397" s="29">
        <f t="shared" si="64"/>
        <v>22.23</v>
      </c>
      <c r="T397" s="31">
        <f t="shared" si="65"/>
        <v>0</v>
      </c>
      <c r="U397" s="32">
        <f t="shared" si="63"/>
        <v>34.65</v>
      </c>
      <c r="V397" s="31"/>
      <c r="W397" s="33">
        <f t="shared" si="66"/>
        <v>56.879999999999995</v>
      </c>
      <c r="X397" s="31">
        <f t="shared" si="66"/>
        <v>0</v>
      </c>
      <c r="Y397" s="34"/>
      <c r="Z397" s="35"/>
      <c r="AA397" s="24"/>
      <c r="AB397" s="36"/>
      <c r="AC397" s="36"/>
      <c r="AD397" s="37">
        <v>9</v>
      </c>
      <c r="AE397" s="37">
        <v>2015</v>
      </c>
      <c r="AF397" s="37" t="s">
        <v>479</v>
      </c>
      <c r="AG397" s="30"/>
      <c r="AH397" s="38">
        <v>30</v>
      </c>
      <c r="AI397" s="32">
        <v>69.3</v>
      </c>
      <c r="AJ397" s="46"/>
      <c r="AK397" s="46"/>
      <c r="AL397" s="46"/>
      <c r="AM397" s="41"/>
      <c r="AN397" s="42"/>
      <c r="AO397" s="43"/>
      <c r="AP397" s="42">
        <v>38</v>
      </c>
      <c r="AQ397" s="44"/>
      <c r="AR397" s="45" t="s">
        <v>59</v>
      </c>
    </row>
    <row r="398" spans="1:46" ht="12.75" x14ac:dyDescent="0.2">
      <c r="A398" s="23" t="s">
        <v>551</v>
      </c>
      <c r="B398" s="23" t="s">
        <v>61</v>
      </c>
      <c r="C398" s="24" t="s">
        <v>151</v>
      </c>
      <c r="D398" s="24" t="s">
        <v>558</v>
      </c>
      <c r="E398" s="25">
        <v>3432</v>
      </c>
      <c r="F398" s="99">
        <v>42262</v>
      </c>
      <c r="G398" s="26" t="s">
        <v>153</v>
      </c>
      <c r="H398" s="27">
        <v>13650741012</v>
      </c>
      <c r="I398" s="27">
        <v>999</v>
      </c>
      <c r="J398" s="28" t="s">
        <v>317</v>
      </c>
      <c r="K398" s="27">
        <v>6</v>
      </c>
      <c r="L398" s="28" t="s">
        <v>76</v>
      </c>
      <c r="M398" s="29">
        <v>20.420000000000002</v>
      </c>
      <c r="N398" s="30" t="s">
        <v>537</v>
      </c>
      <c r="O398" s="24" t="s">
        <v>559</v>
      </c>
      <c r="P398" s="23" t="s">
        <v>53</v>
      </c>
      <c r="Q398" s="24" t="s">
        <v>54</v>
      </c>
      <c r="R398" s="24" t="s">
        <v>55</v>
      </c>
      <c r="S398" s="29">
        <f t="shared" si="64"/>
        <v>122.52000000000001</v>
      </c>
      <c r="T398" s="31">
        <f t="shared" si="65"/>
        <v>0</v>
      </c>
      <c r="U398" s="32">
        <f t="shared" si="63"/>
        <v>34.65</v>
      </c>
      <c r="V398" s="31"/>
      <c r="W398" s="33">
        <f t="shared" si="66"/>
        <v>157.17000000000002</v>
      </c>
      <c r="X398" s="31">
        <f t="shared" si="66"/>
        <v>0</v>
      </c>
      <c r="Y398" s="34"/>
      <c r="Z398" s="35"/>
      <c r="AA398" s="24"/>
      <c r="AB398" s="36"/>
      <c r="AC398" s="36"/>
      <c r="AD398" s="37">
        <v>9</v>
      </c>
      <c r="AE398" s="37">
        <v>2015</v>
      </c>
      <c r="AF398" s="37" t="s">
        <v>479</v>
      </c>
      <c r="AG398" s="30"/>
      <c r="AH398" s="38">
        <v>30</v>
      </c>
      <c r="AI398" s="32">
        <v>69.3</v>
      </c>
      <c r="AJ398" s="46"/>
      <c r="AK398" s="46"/>
      <c r="AL398" s="46"/>
      <c r="AM398" s="41"/>
      <c r="AN398" s="42"/>
      <c r="AO398" s="43"/>
      <c r="AP398" s="42">
        <v>38</v>
      </c>
      <c r="AQ398" s="44"/>
      <c r="AR398" s="45" t="s">
        <v>59</v>
      </c>
    </row>
    <row r="399" spans="1:46" ht="12.75" x14ac:dyDescent="0.2">
      <c r="A399" s="23" t="s">
        <v>551</v>
      </c>
      <c r="B399" s="23" t="s">
        <v>61</v>
      </c>
      <c r="C399" s="24" t="s">
        <v>151</v>
      </c>
      <c r="D399" s="24" t="s">
        <v>560</v>
      </c>
      <c r="E399" s="25">
        <v>3432</v>
      </c>
      <c r="F399" s="99">
        <v>42262</v>
      </c>
      <c r="G399" s="26" t="s">
        <v>153</v>
      </c>
      <c r="H399" s="27">
        <v>13650845004</v>
      </c>
      <c r="I399" s="27">
        <v>999</v>
      </c>
      <c r="J399" s="28" t="s">
        <v>317</v>
      </c>
      <c r="K399" s="27">
        <v>3</v>
      </c>
      <c r="L399" s="28" t="s">
        <v>76</v>
      </c>
      <c r="M399" s="29">
        <v>22.3</v>
      </c>
      <c r="N399" s="30" t="s">
        <v>381</v>
      </c>
      <c r="O399" s="24" t="s">
        <v>561</v>
      </c>
      <c r="P399" s="23" t="s">
        <v>53</v>
      </c>
      <c r="Q399" s="24" t="s">
        <v>54</v>
      </c>
      <c r="R399" s="24" t="s">
        <v>55</v>
      </c>
      <c r="S399" s="29">
        <f t="shared" si="64"/>
        <v>66.900000000000006</v>
      </c>
      <c r="T399" s="31">
        <f t="shared" si="65"/>
        <v>0</v>
      </c>
      <c r="U399" s="32">
        <f t="shared" si="63"/>
        <v>34.65</v>
      </c>
      <c r="V399" s="31"/>
      <c r="W399" s="33">
        <f t="shared" si="66"/>
        <v>101.55000000000001</v>
      </c>
      <c r="X399" s="31">
        <f t="shared" si="66"/>
        <v>0</v>
      </c>
      <c r="Y399" s="34"/>
      <c r="Z399" s="35"/>
      <c r="AA399" s="24"/>
      <c r="AB399" s="36"/>
      <c r="AC399" s="36"/>
      <c r="AD399" s="37">
        <v>9</v>
      </c>
      <c r="AE399" s="37">
        <v>2015</v>
      </c>
      <c r="AF399" s="37" t="s">
        <v>479</v>
      </c>
      <c r="AG399" s="30"/>
      <c r="AH399" s="38">
        <v>30</v>
      </c>
      <c r="AI399" s="32">
        <v>69.3</v>
      </c>
      <c r="AJ399" s="46"/>
      <c r="AK399" s="46"/>
      <c r="AL399" s="46"/>
      <c r="AM399" s="41"/>
      <c r="AN399" s="42"/>
      <c r="AO399" s="43"/>
      <c r="AP399" s="42">
        <v>38</v>
      </c>
      <c r="AQ399" s="44"/>
      <c r="AR399" s="45" t="s">
        <v>59</v>
      </c>
    </row>
    <row r="400" spans="1:46" ht="12.75" x14ac:dyDescent="0.2">
      <c r="A400" s="23" t="s">
        <v>551</v>
      </c>
      <c r="B400" s="23" t="s">
        <v>61</v>
      </c>
      <c r="C400" s="24" t="s">
        <v>151</v>
      </c>
      <c r="D400" s="24" t="s">
        <v>562</v>
      </c>
      <c r="E400" s="25">
        <v>3432</v>
      </c>
      <c r="F400" s="99">
        <v>42262</v>
      </c>
      <c r="G400" s="26" t="s">
        <v>153</v>
      </c>
      <c r="H400" s="27">
        <v>13650728006</v>
      </c>
      <c r="I400" s="27">
        <v>999</v>
      </c>
      <c r="J400" s="28" t="s">
        <v>317</v>
      </c>
      <c r="K400" s="27">
        <v>5</v>
      </c>
      <c r="L400" s="28" t="s">
        <v>76</v>
      </c>
      <c r="M400" s="29">
        <v>5.42</v>
      </c>
      <c r="N400" s="30" t="s">
        <v>563</v>
      </c>
      <c r="O400" s="24" t="s">
        <v>564</v>
      </c>
      <c r="P400" s="23" t="s">
        <v>53</v>
      </c>
      <c r="Q400" s="24" t="s">
        <v>54</v>
      </c>
      <c r="R400" s="24" t="s">
        <v>55</v>
      </c>
      <c r="S400" s="29">
        <f t="shared" si="64"/>
        <v>27.1</v>
      </c>
      <c r="T400" s="31">
        <f t="shared" si="65"/>
        <v>0</v>
      </c>
      <c r="U400" s="32">
        <f t="shared" si="63"/>
        <v>34.65</v>
      </c>
      <c r="V400" s="31"/>
      <c r="W400" s="33">
        <f t="shared" si="66"/>
        <v>61.75</v>
      </c>
      <c r="X400" s="31">
        <f t="shared" si="66"/>
        <v>0</v>
      </c>
      <c r="Y400" s="34"/>
      <c r="Z400" s="35"/>
      <c r="AA400" s="24"/>
      <c r="AB400" s="36"/>
      <c r="AC400" s="36"/>
      <c r="AD400" s="37">
        <v>9</v>
      </c>
      <c r="AE400" s="37">
        <v>2015</v>
      </c>
      <c r="AF400" s="37" t="s">
        <v>479</v>
      </c>
      <c r="AG400" s="30"/>
      <c r="AH400" s="38">
        <v>30</v>
      </c>
      <c r="AI400" s="32">
        <v>69.3</v>
      </c>
      <c r="AJ400" s="46"/>
      <c r="AK400" s="46"/>
      <c r="AL400" s="46"/>
      <c r="AM400" s="41"/>
      <c r="AN400" s="42"/>
      <c r="AO400" s="43"/>
      <c r="AP400" s="42">
        <v>38</v>
      </c>
      <c r="AQ400" s="44"/>
      <c r="AR400" s="45" t="s">
        <v>59</v>
      </c>
    </row>
    <row r="401" spans="1:44" ht="12.75" x14ac:dyDescent="0.2">
      <c r="A401" s="23" t="s">
        <v>551</v>
      </c>
      <c r="B401" s="23" t="s">
        <v>45</v>
      </c>
      <c r="C401" s="24" t="s">
        <v>542</v>
      </c>
      <c r="D401" s="24" t="s">
        <v>1024</v>
      </c>
      <c r="E401" s="25">
        <v>4153</v>
      </c>
      <c r="F401" s="99">
        <v>42262</v>
      </c>
      <c r="G401" s="26" t="s">
        <v>1040</v>
      </c>
      <c r="H401" s="27">
        <v>52021271002</v>
      </c>
      <c r="I401" s="27">
        <v>999</v>
      </c>
      <c r="J401" s="28" t="s">
        <v>398</v>
      </c>
      <c r="K401" s="27">
        <v>8</v>
      </c>
      <c r="L401" s="28" t="s">
        <v>66</v>
      </c>
      <c r="M401" s="29">
        <v>61.69</v>
      </c>
      <c r="N401" s="30" t="s">
        <v>1005</v>
      </c>
      <c r="O401" s="24" t="s">
        <v>807</v>
      </c>
      <c r="P401" s="23" t="s">
        <v>53</v>
      </c>
      <c r="Q401" s="24" t="s">
        <v>54</v>
      </c>
      <c r="R401" s="24" t="s">
        <v>55</v>
      </c>
      <c r="S401" s="29">
        <f t="shared" si="64"/>
        <v>493.52</v>
      </c>
      <c r="T401" s="31">
        <f t="shared" si="65"/>
        <v>0</v>
      </c>
      <c r="U401" s="32">
        <f t="shared" si="63"/>
        <v>34.65</v>
      </c>
      <c r="V401" s="31"/>
      <c r="W401" s="33">
        <f t="shared" si="66"/>
        <v>528.16999999999996</v>
      </c>
      <c r="X401" s="31">
        <f t="shared" si="66"/>
        <v>0</v>
      </c>
      <c r="Y401" s="34"/>
      <c r="Z401" s="35"/>
      <c r="AA401" s="24"/>
      <c r="AB401" s="36"/>
      <c r="AC401" s="36"/>
      <c r="AD401" s="37">
        <v>9</v>
      </c>
      <c r="AE401" s="37">
        <v>2015</v>
      </c>
      <c r="AF401" s="37" t="s">
        <v>479</v>
      </c>
      <c r="AG401" s="30"/>
      <c r="AH401" s="38">
        <v>30</v>
      </c>
      <c r="AI401" s="32">
        <v>69.3</v>
      </c>
      <c r="AJ401" s="46"/>
      <c r="AK401" s="46"/>
      <c r="AL401" s="46"/>
      <c r="AM401" s="41"/>
      <c r="AN401" s="42"/>
      <c r="AO401" s="43"/>
      <c r="AP401" s="42">
        <v>38</v>
      </c>
      <c r="AQ401" s="44"/>
      <c r="AR401" s="45" t="s">
        <v>59</v>
      </c>
    </row>
    <row r="402" spans="1:44" ht="12.75" x14ac:dyDescent="0.2">
      <c r="A402" s="23" t="s">
        <v>551</v>
      </c>
      <c r="B402" s="23" t="s">
        <v>61</v>
      </c>
      <c r="C402" s="24" t="s">
        <v>151</v>
      </c>
      <c r="D402" s="24" t="s">
        <v>1023</v>
      </c>
      <c r="E402" s="25">
        <v>12599</v>
      </c>
      <c r="F402" s="99">
        <v>42262</v>
      </c>
      <c r="G402" s="26" t="s">
        <v>1041</v>
      </c>
      <c r="H402" s="27">
        <v>57092530002</v>
      </c>
      <c r="I402" s="27">
        <v>999</v>
      </c>
      <c r="J402" s="28" t="s">
        <v>570</v>
      </c>
      <c r="K402" s="27">
        <v>1</v>
      </c>
      <c r="L402" s="28" t="s">
        <v>76</v>
      </c>
      <c r="M402" s="29">
        <v>229.83</v>
      </c>
      <c r="N402" s="30" t="s">
        <v>1013</v>
      </c>
      <c r="O402" s="24" t="s">
        <v>1022</v>
      </c>
      <c r="P402" s="23" t="s">
        <v>53</v>
      </c>
      <c r="Q402" s="24" t="s">
        <v>54</v>
      </c>
      <c r="R402" s="24" t="s">
        <v>87</v>
      </c>
      <c r="S402" s="29">
        <f t="shared" si="64"/>
        <v>229.83</v>
      </c>
      <c r="T402" s="31">
        <f t="shared" si="65"/>
        <v>0</v>
      </c>
      <c r="U402" s="32">
        <f t="shared" si="63"/>
        <v>34.65</v>
      </c>
      <c r="V402" s="31"/>
      <c r="W402" s="33">
        <f t="shared" si="66"/>
        <v>264.48</v>
      </c>
      <c r="X402" s="31">
        <f t="shared" si="66"/>
        <v>0</v>
      </c>
      <c r="Y402" s="34"/>
      <c r="Z402" s="35"/>
      <c r="AA402" s="24"/>
      <c r="AB402" s="36"/>
      <c r="AC402" s="36"/>
      <c r="AD402" s="37">
        <v>9</v>
      </c>
      <c r="AE402" s="37">
        <v>2015</v>
      </c>
      <c r="AF402" s="37" t="s">
        <v>479</v>
      </c>
      <c r="AG402" s="30"/>
      <c r="AH402" s="38">
        <v>30</v>
      </c>
      <c r="AI402" s="32">
        <v>69.3</v>
      </c>
      <c r="AJ402" s="46"/>
      <c r="AK402" s="46"/>
      <c r="AL402" s="46"/>
      <c r="AM402" s="41"/>
      <c r="AN402" s="42"/>
      <c r="AO402" s="43"/>
      <c r="AP402" s="42">
        <v>38</v>
      </c>
      <c r="AQ402" s="44"/>
      <c r="AR402" s="45" t="s">
        <v>59</v>
      </c>
    </row>
    <row r="403" spans="1:44" ht="12.75" x14ac:dyDescent="0.2">
      <c r="A403" s="23" t="s">
        <v>99</v>
      </c>
      <c r="B403" s="23" t="s">
        <v>124</v>
      </c>
      <c r="C403" s="24" t="s">
        <v>80</v>
      </c>
      <c r="D403" s="24" t="s">
        <v>565</v>
      </c>
      <c r="E403" s="25">
        <v>19425</v>
      </c>
      <c r="F403" s="99">
        <v>42262</v>
      </c>
      <c r="G403" s="26" t="s">
        <v>199</v>
      </c>
      <c r="H403" s="27">
        <v>57120944154</v>
      </c>
      <c r="I403" s="27">
        <v>101</v>
      </c>
      <c r="J403" s="28" t="s">
        <v>108</v>
      </c>
      <c r="K403" s="27">
        <v>1</v>
      </c>
      <c r="L403" s="28" t="s">
        <v>76</v>
      </c>
      <c r="M403" s="29">
        <v>280.29000000000002</v>
      </c>
      <c r="N403" s="30" t="s">
        <v>200</v>
      </c>
      <c r="O403" s="24" t="s">
        <v>566</v>
      </c>
      <c r="P403" s="23" t="s">
        <v>567</v>
      </c>
      <c r="Q403" s="24" t="s">
        <v>54</v>
      </c>
      <c r="R403" s="24" t="s">
        <v>55</v>
      </c>
      <c r="S403" s="29">
        <f t="shared" si="64"/>
        <v>280.29000000000002</v>
      </c>
      <c r="T403" s="31">
        <f t="shared" si="65"/>
        <v>0</v>
      </c>
      <c r="U403" s="32">
        <f t="shared" si="63"/>
        <v>138.6</v>
      </c>
      <c r="V403" s="31"/>
      <c r="W403" s="33">
        <f t="shared" si="66"/>
        <v>418.89</v>
      </c>
      <c r="X403" s="31">
        <f t="shared" si="66"/>
        <v>0</v>
      </c>
      <c r="Y403" s="34"/>
      <c r="Z403" s="35"/>
      <c r="AA403" s="24"/>
      <c r="AB403" s="36"/>
      <c r="AC403" s="36"/>
      <c r="AD403" s="37">
        <v>9</v>
      </c>
      <c r="AE403" s="37">
        <v>2015</v>
      </c>
      <c r="AF403" s="37" t="s">
        <v>479</v>
      </c>
      <c r="AG403" s="30"/>
      <c r="AH403" s="38">
        <v>120</v>
      </c>
      <c r="AI403" s="32">
        <v>69.3</v>
      </c>
      <c r="AJ403" s="46"/>
      <c r="AK403" s="46"/>
      <c r="AL403" s="46"/>
      <c r="AM403" s="41"/>
      <c r="AN403" s="42"/>
      <c r="AO403" s="43"/>
      <c r="AP403" s="42">
        <v>38</v>
      </c>
      <c r="AQ403" s="44"/>
      <c r="AR403" s="45" t="s">
        <v>59</v>
      </c>
    </row>
    <row r="404" spans="1:44" ht="12.75" x14ac:dyDescent="0.2">
      <c r="A404" s="23" t="s">
        <v>551</v>
      </c>
      <c r="B404" s="23" t="s">
        <v>45</v>
      </c>
      <c r="C404" s="24" t="s">
        <v>389</v>
      </c>
      <c r="D404" s="24" t="s">
        <v>1021</v>
      </c>
      <c r="E404" s="25">
        <v>4153</v>
      </c>
      <c r="F404" s="99">
        <v>42263</v>
      </c>
      <c r="G404" s="26" t="s">
        <v>1039</v>
      </c>
      <c r="H404" s="27">
        <v>13651077001</v>
      </c>
      <c r="I404" s="27">
        <v>999</v>
      </c>
      <c r="J404" s="28">
        <v>997</v>
      </c>
      <c r="K404" s="27">
        <v>1</v>
      </c>
      <c r="L404" s="28" t="s">
        <v>76</v>
      </c>
      <c r="M404" s="29">
        <v>78.05</v>
      </c>
      <c r="N404" s="30" t="s">
        <v>1020</v>
      </c>
      <c r="O404" s="24" t="s">
        <v>564</v>
      </c>
      <c r="P404" s="23" t="s">
        <v>53</v>
      </c>
      <c r="Q404" s="24" t="s">
        <v>54</v>
      </c>
      <c r="R404" s="24" t="s">
        <v>55</v>
      </c>
      <c r="S404" s="29">
        <f t="shared" si="64"/>
        <v>78.05</v>
      </c>
      <c r="T404" s="31">
        <f t="shared" si="65"/>
        <v>0</v>
      </c>
      <c r="U404" s="32">
        <f t="shared" si="63"/>
        <v>34.65</v>
      </c>
      <c r="V404" s="31"/>
      <c r="W404" s="33">
        <f t="shared" si="66"/>
        <v>112.69999999999999</v>
      </c>
      <c r="X404" s="31">
        <f t="shared" si="66"/>
        <v>0</v>
      </c>
      <c r="Y404" s="34"/>
      <c r="Z404" s="35"/>
      <c r="AA404" s="24"/>
      <c r="AB404" s="36"/>
      <c r="AC404" s="36"/>
      <c r="AD404" s="37">
        <v>9</v>
      </c>
      <c r="AE404" s="37">
        <v>2015</v>
      </c>
      <c r="AF404" s="37" t="s">
        <v>479</v>
      </c>
      <c r="AG404" s="30"/>
      <c r="AH404" s="38">
        <v>30</v>
      </c>
      <c r="AI404" s="32">
        <v>69.3</v>
      </c>
      <c r="AJ404" s="46"/>
      <c r="AK404" s="46"/>
      <c r="AL404" s="46"/>
      <c r="AM404" s="41"/>
      <c r="AN404" s="42"/>
      <c r="AO404" s="43"/>
      <c r="AP404" s="42">
        <v>38</v>
      </c>
      <c r="AQ404" s="44"/>
      <c r="AR404" s="45" t="s">
        <v>59</v>
      </c>
    </row>
    <row r="405" spans="1:44" ht="12.75" x14ac:dyDescent="0.2">
      <c r="A405" s="23" t="s">
        <v>551</v>
      </c>
      <c r="B405" s="23" t="s">
        <v>45</v>
      </c>
      <c r="C405" s="24" t="s">
        <v>389</v>
      </c>
      <c r="D405" s="24" t="s">
        <v>1019</v>
      </c>
      <c r="E405" s="25">
        <v>4153</v>
      </c>
      <c r="F405" s="99">
        <v>42263</v>
      </c>
      <c r="G405" s="26" t="s">
        <v>1039</v>
      </c>
      <c r="H405" s="27">
        <v>13650781002</v>
      </c>
      <c r="I405" s="27">
        <v>999</v>
      </c>
      <c r="J405" s="28">
        <v>997</v>
      </c>
      <c r="K405" s="27">
        <v>1</v>
      </c>
      <c r="L405" s="28" t="s">
        <v>76</v>
      </c>
      <c r="M405" s="29">
        <v>66.7</v>
      </c>
      <c r="N405" s="30" t="s">
        <v>1010</v>
      </c>
      <c r="O405" s="24" t="s">
        <v>1018</v>
      </c>
      <c r="P405" s="23" t="s">
        <v>53</v>
      </c>
      <c r="Q405" s="24" t="s">
        <v>54</v>
      </c>
      <c r="R405" s="24" t="s">
        <v>55</v>
      </c>
      <c r="S405" s="29">
        <f t="shared" si="64"/>
        <v>66.7</v>
      </c>
      <c r="T405" s="31">
        <f t="shared" si="65"/>
        <v>0</v>
      </c>
      <c r="U405" s="32">
        <f t="shared" si="63"/>
        <v>34.65</v>
      </c>
      <c r="V405" s="31"/>
      <c r="W405" s="33">
        <f t="shared" si="66"/>
        <v>101.35</v>
      </c>
      <c r="X405" s="31">
        <f t="shared" si="66"/>
        <v>0</v>
      </c>
      <c r="Y405" s="34"/>
      <c r="Z405" s="35"/>
      <c r="AA405" s="24"/>
      <c r="AB405" s="36"/>
      <c r="AC405" s="36"/>
      <c r="AD405" s="37">
        <v>9</v>
      </c>
      <c r="AE405" s="37">
        <v>2015</v>
      </c>
      <c r="AF405" s="37" t="s">
        <v>479</v>
      </c>
      <c r="AG405" s="30"/>
      <c r="AH405" s="38">
        <v>30</v>
      </c>
      <c r="AI405" s="32">
        <v>69.3</v>
      </c>
      <c r="AJ405" s="46"/>
      <c r="AK405" s="46"/>
      <c r="AL405" s="46"/>
      <c r="AM405" s="41"/>
      <c r="AN405" s="42"/>
      <c r="AO405" s="43"/>
      <c r="AP405" s="42">
        <v>38</v>
      </c>
      <c r="AQ405" s="44"/>
      <c r="AR405" s="45" t="s">
        <v>59</v>
      </c>
    </row>
    <row r="406" spans="1:44" ht="12.75" x14ac:dyDescent="0.2">
      <c r="A406" s="23" t="s">
        <v>551</v>
      </c>
      <c r="B406" s="23" t="s">
        <v>61</v>
      </c>
      <c r="C406" s="24" t="s">
        <v>151</v>
      </c>
      <c r="D406" s="24" t="s">
        <v>568</v>
      </c>
      <c r="E406" s="25">
        <v>19523</v>
      </c>
      <c r="F406" s="99">
        <v>42263</v>
      </c>
      <c r="G406" s="26" t="s">
        <v>569</v>
      </c>
      <c r="H406" s="27">
        <v>13650476100</v>
      </c>
      <c r="I406" s="27">
        <v>999</v>
      </c>
      <c r="J406" s="28" t="s">
        <v>570</v>
      </c>
      <c r="K406" s="27">
        <v>1</v>
      </c>
      <c r="L406" s="28" t="s">
        <v>76</v>
      </c>
      <c r="M406" s="29">
        <v>68.900000000000006</v>
      </c>
      <c r="N406" s="30" t="s">
        <v>571</v>
      </c>
      <c r="O406" s="24" t="s">
        <v>572</v>
      </c>
      <c r="P406" s="23" t="s">
        <v>53</v>
      </c>
      <c r="Q406" s="24" t="s">
        <v>54</v>
      </c>
      <c r="R406" s="24" t="s">
        <v>55</v>
      </c>
      <c r="S406" s="29">
        <f t="shared" si="64"/>
        <v>68.900000000000006</v>
      </c>
      <c r="T406" s="31">
        <f t="shared" si="65"/>
        <v>0</v>
      </c>
      <c r="U406" s="32">
        <f t="shared" si="63"/>
        <v>34.65</v>
      </c>
      <c r="V406" s="31"/>
      <c r="W406" s="33">
        <f t="shared" si="66"/>
        <v>103.55000000000001</v>
      </c>
      <c r="X406" s="31">
        <f t="shared" si="66"/>
        <v>0</v>
      </c>
      <c r="Y406" s="34"/>
      <c r="Z406" s="35"/>
      <c r="AA406" s="24"/>
      <c r="AB406" s="36"/>
      <c r="AC406" s="36"/>
      <c r="AD406" s="37">
        <v>9</v>
      </c>
      <c r="AE406" s="37">
        <v>2015</v>
      </c>
      <c r="AF406" s="37" t="s">
        <v>479</v>
      </c>
      <c r="AG406" s="30"/>
      <c r="AH406" s="38">
        <v>30</v>
      </c>
      <c r="AI406" s="32">
        <v>69.3</v>
      </c>
      <c r="AJ406" s="46"/>
      <c r="AK406" s="46"/>
      <c r="AL406" s="46"/>
      <c r="AM406" s="41"/>
      <c r="AN406" s="42"/>
      <c r="AO406" s="43"/>
      <c r="AP406" s="42">
        <v>38</v>
      </c>
      <c r="AQ406" s="44"/>
      <c r="AR406" s="45" t="s">
        <v>59</v>
      </c>
    </row>
    <row r="407" spans="1:44" ht="12.75" x14ac:dyDescent="0.2">
      <c r="A407" s="23" t="s">
        <v>551</v>
      </c>
      <c r="B407" s="23" t="s">
        <v>61</v>
      </c>
      <c r="C407" s="24" t="s">
        <v>151</v>
      </c>
      <c r="D407" s="24" t="s">
        <v>573</v>
      </c>
      <c r="E407" s="25">
        <v>3432</v>
      </c>
      <c r="F407" s="99">
        <v>42263</v>
      </c>
      <c r="G407" s="26" t="s">
        <v>153</v>
      </c>
      <c r="H407" s="27">
        <v>13650734005</v>
      </c>
      <c r="I407" s="27">
        <v>999</v>
      </c>
      <c r="J407" s="28" t="s">
        <v>317</v>
      </c>
      <c r="K407" s="27">
        <v>32</v>
      </c>
      <c r="L407" s="28" t="s">
        <v>76</v>
      </c>
      <c r="M407" s="29">
        <v>7.62</v>
      </c>
      <c r="N407" s="30" t="s">
        <v>574</v>
      </c>
      <c r="O407" s="24" t="s">
        <v>575</v>
      </c>
      <c r="P407" s="23" t="s">
        <v>53</v>
      </c>
      <c r="Q407" s="24" t="s">
        <v>54</v>
      </c>
      <c r="R407" s="24" t="s">
        <v>55</v>
      </c>
      <c r="S407" s="29">
        <f t="shared" si="64"/>
        <v>243.84</v>
      </c>
      <c r="T407" s="31">
        <f t="shared" si="65"/>
        <v>0</v>
      </c>
      <c r="U407" s="32">
        <f t="shared" si="63"/>
        <v>34.65</v>
      </c>
      <c r="V407" s="31"/>
      <c r="W407" s="33">
        <f t="shared" ref="W407:X422" si="67">S407+U407</f>
        <v>278.49</v>
      </c>
      <c r="X407" s="31">
        <f t="shared" si="67"/>
        <v>0</v>
      </c>
      <c r="Y407" s="34"/>
      <c r="Z407" s="35"/>
      <c r="AA407" s="24"/>
      <c r="AB407" s="36"/>
      <c r="AC407" s="36"/>
      <c r="AD407" s="37">
        <v>9</v>
      </c>
      <c r="AE407" s="37">
        <v>2015</v>
      </c>
      <c r="AF407" s="37" t="s">
        <v>479</v>
      </c>
      <c r="AG407" s="30"/>
      <c r="AH407" s="38">
        <v>30</v>
      </c>
      <c r="AI407" s="32">
        <v>69.3</v>
      </c>
      <c r="AJ407" s="46"/>
      <c r="AK407" s="46"/>
      <c r="AL407" s="46"/>
      <c r="AM407" s="41"/>
      <c r="AN407" s="42"/>
      <c r="AO407" s="43"/>
      <c r="AP407" s="42">
        <v>38</v>
      </c>
      <c r="AQ407" s="44"/>
      <c r="AR407" s="45" t="s">
        <v>59</v>
      </c>
    </row>
    <row r="408" spans="1:44" ht="12.75" x14ac:dyDescent="0.2">
      <c r="A408" s="23" t="s">
        <v>551</v>
      </c>
      <c r="B408" s="23" t="s">
        <v>61</v>
      </c>
      <c r="C408" s="24" t="s">
        <v>389</v>
      </c>
      <c r="D408" s="24" t="s">
        <v>576</v>
      </c>
      <c r="E408" s="25">
        <v>3432</v>
      </c>
      <c r="F408" s="99">
        <v>42263</v>
      </c>
      <c r="G408" s="26" t="s">
        <v>153</v>
      </c>
      <c r="H408" s="27">
        <v>13650737007</v>
      </c>
      <c r="I408" s="27">
        <v>999</v>
      </c>
      <c r="J408" s="28">
        <v>997</v>
      </c>
      <c r="K408" s="27">
        <v>3</v>
      </c>
      <c r="L408" s="28" t="s">
        <v>76</v>
      </c>
      <c r="M408" s="29">
        <v>14.69</v>
      </c>
      <c r="N408" s="30" t="s">
        <v>577</v>
      </c>
      <c r="O408" s="24" t="s">
        <v>578</v>
      </c>
      <c r="P408" s="23" t="s">
        <v>53</v>
      </c>
      <c r="Q408" s="24" t="s">
        <v>54</v>
      </c>
      <c r="R408" s="24" t="s">
        <v>55</v>
      </c>
      <c r="S408" s="29">
        <f t="shared" si="64"/>
        <v>44.07</v>
      </c>
      <c r="T408" s="31">
        <f t="shared" si="65"/>
        <v>0</v>
      </c>
      <c r="U408" s="32">
        <f t="shared" si="63"/>
        <v>34.65</v>
      </c>
      <c r="V408" s="31"/>
      <c r="W408" s="33">
        <f t="shared" si="67"/>
        <v>78.72</v>
      </c>
      <c r="X408" s="31">
        <f t="shared" si="67"/>
        <v>0</v>
      </c>
      <c r="Y408" s="34"/>
      <c r="Z408" s="35"/>
      <c r="AA408" s="24"/>
      <c r="AB408" s="36"/>
      <c r="AC408" s="36"/>
      <c r="AD408" s="37">
        <v>9</v>
      </c>
      <c r="AE408" s="37">
        <v>2015</v>
      </c>
      <c r="AF408" s="37" t="s">
        <v>479</v>
      </c>
      <c r="AG408" s="30"/>
      <c r="AH408" s="38">
        <v>30</v>
      </c>
      <c r="AI408" s="32">
        <v>69.3</v>
      </c>
      <c r="AJ408" s="46"/>
      <c r="AK408" s="46"/>
      <c r="AL408" s="46"/>
      <c r="AM408" s="41"/>
      <c r="AN408" s="42"/>
      <c r="AO408" s="43"/>
      <c r="AP408" s="42">
        <v>38</v>
      </c>
      <c r="AQ408" s="44"/>
      <c r="AR408" s="45" t="s">
        <v>59</v>
      </c>
    </row>
    <row r="409" spans="1:44" ht="12.75" x14ac:dyDescent="0.2">
      <c r="A409" s="23" t="s">
        <v>551</v>
      </c>
      <c r="B409" s="23" t="s">
        <v>61</v>
      </c>
      <c r="C409" s="24" t="s">
        <v>151</v>
      </c>
      <c r="D409" s="24" t="s">
        <v>579</v>
      </c>
      <c r="E409" s="25">
        <v>3432</v>
      </c>
      <c r="F409" s="99">
        <v>42263</v>
      </c>
      <c r="G409" s="26" t="s">
        <v>153</v>
      </c>
      <c r="H409" s="27">
        <v>13650806004</v>
      </c>
      <c r="I409" s="27">
        <v>999</v>
      </c>
      <c r="J409" s="28" t="s">
        <v>317</v>
      </c>
      <c r="K409" s="27">
        <v>10</v>
      </c>
      <c r="L409" s="28" t="s">
        <v>76</v>
      </c>
      <c r="M409" s="29">
        <v>9.99</v>
      </c>
      <c r="N409" s="30" t="s">
        <v>580</v>
      </c>
      <c r="O409" s="24" t="s">
        <v>581</v>
      </c>
      <c r="P409" s="23" t="s">
        <v>53</v>
      </c>
      <c r="Q409" s="24" t="s">
        <v>54</v>
      </c>
      <c r="R409" s="24" t="s">
        <v>55</v>
      </c>
      <c r="S409" s="29">
        <f t="shared" si="64"/>
        <v>99.9</v>
      </c>
      <c r="T409" s="31">
        <f t="shared" si="65"/>
        <v>0</v>
      </c>
      <c r="U409" s="32">
        <f t="shared" si="63"/>
        <v>34.65</v>
      </c>
      <c r="V409" s="31"/>
      <c r="W409" s="33">
        <f t="shared" si="67"/>
        <v>134.55000000000001</v>
      </c>
      <c r="X409" s="31">
        <f t="shared" si="67"/>
        <v>0</v>
      </c>
      <c r="Y409" s="34"/>
      <c r="Z409" s="35"/>
      <c r="AA409" s="24"/>
      <c r="AB409" s="36"/>
      <c r="AC409" s="36"/>
      <c r="AD409" s="37">
        <v>9</v>
      </c>
      <c r="AE409" s="37">
        <v>2015</v>
      </c>
      <c r="AF409" s="37" t="s">
        <v>479</v>
      </c>
      <c r="AG409" s="30"/>
      <c r="AH409" s="38">
        <v>30</v>
      </c>
      <c r="AI409" s="32">
        <v>69.3</v>
      </c>
      <c r="AJ409" s="46"/>
      <c r="AK409" s="46"/>
      <c r="AL409" s="46"/>
      <c r="AM409" s="41"/>
      <c r="AN409" s="42"/>
      <c r="AO409" s="43"/>
      <c r="AP409" s="42">
        <v>38</v>
      </c>
      <c r="AQ409" s="44"/>
      <c r="AR409" s="45" t="s">
        <v>59</v>
      </c>
    </row>
    <row r="410" spans="1:44" ht="12.75" x14ac:dyDescent="0.2">
      <c r="A410" s="23" t="s">
        <v>551</v>
      </c>
      <c r="B410" s="23" t="s">
        <v>61</v>
      </c>
      <c r="C410" s="24" t="s">
        <v>151</v>
      </c>
      <c r="D410" s="24" t="s">
        <v>582</v>
      </c>
      <c r="E410" s="25">
        <v>19523</v>
      </c>
      <c r="F410" s="99">
        <v>42263</v>
      </c>
      <c r="G410" s="26" t="s">
        <v>569</v>
      </c>
      <c r="H410" s="27">
        <v>13650477130</v>
      </c>
      <c r="I410" s="27">
        <v>999</v>
      </c>
      <c r="J410" s="28" t="s">
        <v>570</v>
      </c>
      <c r="K410" s="27">
        <v>5</v>
      </c>
      <c r="L410" s="28" t="s">
        <v>76</v>
      </c>
      <c r="M410" s="29">
        <v>70.540000000000006</v>
      </c>
      <c r="N410" s="30" t="s">
        <v>583</v>
      </c>
      <c r="O410" s="24" t="s">
        <v>584</v>
      </c>
      <c r="P410" s="23" t="s">
        <v>53</v>
      </c>
      <c r="Q410" s="24" t="s">
        <v>54</v>
      </c>
      <c r="R410" s="24" t="s">
        <v>55</v>
      </c>
      <c r="S410" s="29">
        <f t="shared" si="64"/>
        <v>352.70000000000005</v>
      </c>
      <c r="T410" s="31">
        <f t="shared" si="65"/>
        <v>0</v>
      </c>
      <c r="U410" s="32">
        <f t="shared" si="63"/>
        <v>34.65</v>
      </c>
      <c r="V410" s="31"/>
      <c r="W410" s="33">
        <f t="shared" si="67"/>
        <v>387.35</v>
      </c>
      <c r="X410" s="31">
        <f t="shared" si="67"/>
        <v>0</v>
      </c>
      <c r="Y410" s="34"/>
      <c r="Z410" s="35"/>
      <c r="AA410" s="24"/>
      <c r="AB410" s="36"/>
      <c r="AC410" s="36"/>
      <c r="AD410" s="37">
        <v>9</v>
      </c>
      <c r="AE410" s="37">
        <v>2015</v>
      </c>
      <c r="AF410" s="37" t="s">
        <v>479</v>
      </c>
      <c r="AG410" s="30"/>
      <c r="AH410" s="38">
        <v>30</v>
      </c>
      <c r="AI410" s="32">
        <v>69.3</v>
      </c>
      <c r="AJ410" s="46"/>
      <c r="AK410" s="46"/>
      <c r="AL410" s="46"/>
      <c r="AM410" s="41"/>
      <c r="AN410" s="42"/>
      <c r="AO410" s="43"/>
      <c r="AP410" s="42">
        <v>38</v>
      </c>
      <c r="AQ410" s="44"/>
      <c r="AR410" s="45" t="s">
        <v>59</v>
      </c>
    </row>
    <row r="411" spans="1:44" ht="12.75" x14ac:dyDescent="0.2">
      <c r="A411" s="23" t="s">
        <v>44</v>
      </c>
      <c r="B411" s="23" t="s">
        <v>79</v>
      </c>
      <c r="C411" s="24" t="s">
        <v>605</v>
      </c>
      <c r="D411" s="24" t="s">
        <v>3967</v>
      </c>
      <c r="E411" s="25">
        <v>20363</v>
      </c>
      <c r="F411" s="99">
        <v>42268</v>
      </c>
      <c r="G411" s="26" t="s">
        <v>715</v>
      </c>
      <c r="H411" s="27">
        <v>57162717020</v>
      </c>
      <c r="I411" s="27">
        <v>106</v>
      </c>
      <c r="J411" s="28" t="s">
        <v>609</v>
      </c>
      <c r="K411" s="27">
        <v>1</v>
      </c>
      <c r="L411" s="28" t="s">
        <v>76</v>
      </c>
      <c r="M411" s="29">
        <v>187.46</v>
      </c>
      <c r="N411" s="30" t="s">
        <v>3785</v>
      </c>
      <c r="O411" s="24" t="s">
        <v>3968</v>
      </c>
      <c r="P411" s="23" t="s">
        <v>3969</v>
      </c>
      <c r="Q411" s="24" t="s">
        <v>54</v>
      </c>
      <c r="R411" s="24" t="s">
        <v>55</v>
      </c>
      <c r="S411" s="29">
        <f t="shared" si="64"/>
        <v>187.46</v>
      </c>
      <c r="T411" s="31" t="s">
        <v>3787</v>
      </c>
      <c r="U411" s="32">
        <f t="shared" si="63"/>
        <v>138.6</v>
      </c>
      <c r="V411" s="31"/>
      <c r="W411" s="33">
        <f t="shared" si="67"/>
        <v>326.06</v>
      </c>
      <c r="X411" s="31">
        <f t="shared" si="67"/>
        <v>179.68</v>
      </c>
      <c r="Y411" s="34" t="s">
        <v>3970</v>
      </c>
      <c r="Z411" s="35">
        <v>42272</v>
      </c>
      <c r="AA411" s="24"/>
      <c r="AB411" s="36"/>
      <c r="AC411" s="36"/>
      <c r="AD411" s="37">
        <v>9</v>
      </c>
      <c r="AE411" s="37">
        <v>2015</v>
      </c>
      <c r="AF411" s="37" t="s">
        <v>479</v>
      </c>
      <c r="AG411" s="30"/>
      <c r="AH411" s="38">
        <v>120</v>
      </c>
      <c r="AI411" s="32">
        <v>69.3</v>
      </c>
      <c r="AJ411" s="39"/>
      <c r="AK411" s="39"/>
      <c r="AL411" s="39">
        <v>42296</v>
      </c>
      <c r="AM411" s="40" t="s">
        <v>241</v>
      </c>
      <c r="AN411" s="42" t="s">
        <v>3887</v>
      </c>
      <c r="AO411" s="43" t="s">
        <v>89</v>
      </c>
      <c r="AP411" s="42">
        <v>39</v>
      </c>
      <c r="AQ411" s="44"/>
    </row>
    <row r="412" spans="1:44" ht="12.75" x14ac:dyDescent="0.2">
      <c r="A412" s="23" t="s">
        <v>44</v>
      </c>
      <c r="B412" s="23" t="s">
        <v>79</v>
      </c>
      <c r="C412" s="24" t="s">
        <v>605</v>
      </c>
      <c r="D412" s="24" t="s">
        <v>3971</v>
      </c>
      <c r="E412" s="25">
        <v>20363</v>
      </c>
      <c r="F412" s="99">
        <v>42271</v>
      </c>
      <c r="G412" s="26" t="s">
        <v>715</v>
      </c>
      <c r="H412" s="27">
        <v>57162717020</v>
      </c>
      <c r="I412" s="27">
        <v>106</v>
      </c>
      <c r="J412" s="28" t="s">
        <v>609</v>
      </c>
      <c r="K412" s="27">
        <v>1</v>
      </c>
      <c r="L412" s="28" t="s">
        <v>76</v>
      </c>
      <c r="M412" s="29">
        <v>187.46</v>
      </c>
      <c r="N412" s="30" t="s">
        <v>3785</v>
      </c>
      <c r="O412" s="24" t="s">
        <v>3972</v>
      </c>
      <c r="P412" s="23" t="s">
        <v>3969</v>
      </c>
      <c r="Q412" s="24" t="s">
        <v>54</v>
      </c>
      <c r="R412" s="24" t="s">
        <v>55</v>
      </c>
      <c r="S412" s="29">
        <f t="shared" si="64"/>
        <v>187.46</v>
      </c>
      <c r="T412" s="31" t="s">
        <v>3787</v>
      </c>
      <c r="U412" s="32">
        <f t="shared" si="63"/>
        <v>138.6</v>
      </c>
      <c r="V412" s="31"/>
      <c r="W412" s="33">
        <f t="shared" si="67"/>
        <v>326.06</v>
      </c>
      <c r="X412" s="31">
        <f t="shared" si="67"/>
        <v>179.68</v>
      </c>
      <c r="Y412" s="34" t="s">
        <v>3973</v>
      </c>
      <c r="Z412" s="35">
        <v>42277</v>
      </c>
      <c r="AA412" s="24"/>
      <c r="AB412" s="36"/>
      <c r="AC412" s="36"/>
      <c r="AD412" s="37">
        <v>9</v>
      </c>
      <c r="AE412" s="37">
        <v>2015</v>
      </c>
      <c r="AF412" s="37" t="s">
        <v>479</v>
      </c>
      <c r="AG412" s="30"/>
      <c r="AH412" s="38">
        <v>120</v>
      </c>
      <c r="AI412" s="32">
        <v>69.3</v>
      </c>
      <c r="AJ412" s="39"/>
      <c r="AK412" s="39"/>
      <c r="AL412" s="39">
        <v>42296</v>
      </c>
      <c r="AM412" s="40" t="s">
        <v>241</v>
      </c>
      <c r="AN412" s="42" t="s">
        <v>3887</v>
      </c>
      <c r="AO412" s="43" t="s">
        <v>89</v>
      </c>
      <c r="AP412" s="42">
        <v>39</v>
      </c>
      <c r="AQ412" s="44"/>
    </row>
    <row r="413" spans="1:44" ht="12.75" x14ac:dyDescent="0.2">
      <c r="A413" s="23" t="s">
        <v>44</v>
      </c>
      <c r="B413" s="23" t="s">
        <v>79</v>
      </c>
      <c r="C413" s="24" t="s">
        <v>605</v>
      </c>
      <c r="D413" s="24" t="s">
        <v>3974</v>
      </c>
      <c r="E413" s="25">
        <v>20363</v>
      </c>
      <c r="F413" s="99">
        <v>42271</v>
      </c>
      <c r="G413" s="26" t="s">
        <v>715</v>
      </c>
      <c r="H413" s="27">
        <v>57162718020</v>
      </c>
      <c r="I413" s="27">
        <v>106</v>
      </c>
      <c r="J413" s="28" t="s">
        <v>609</v>
      </c>
      <c r="K413" s="27">
        <v>1</v>
      </c>
      <c r="L413" s="28" t="s">
        <v>76</v>
      </c>
      <c r="M413" s="29">
        <v>189.4</v>
      </c>
      <c r="N413" s="30" t="s">
        <v>740</v>
      </c>
      <c r="O413" s="24" t="s">
        <v>3972</v>
      </c>
      <c r="P413" s="23" t="s">
        <v>3969</v>
      </c>
      <c r="Q413" s="24" t="s">
        <v>54</v>
      </c>
      <c r="R413" s="24" t="s">
        <v>55</v>
      </c>
      <c r="S413" s="29">
        <f t="shared" si="64"/>
        <v>189.4</v>
      </c>
      <c r="T413" s="31" t="s">
        <v>3975</v>
      </c>
      <c r="U413" s="32">
        <f t="shared" si="63"/>
        <v>138.6</v>
      </c>
      <c r="V413" s="31"/>
      <c r="W413" s="33">
        <f t="shared" si="67"/>
        <v>328</v>
      </c>
      <c r="X413" s="31">
        <f t="shared" si="67"/>
        <v>181.54</v>
      </c>
      <c r="Y413" s="34" t="s">
        <v>3976</v>
      </c>
      <c r="Z413" s="35">
        <v>42277</v>
      </c>
      <c r="AA413" s="24"/>
      <c r="AB413" s="36"/>
      <c r="AC413" s="36"/>
      <c r="AD413" s="37">
        <v>9</v>
      </c>
      <c r="AE413" s="37">
        <v>2015</v>
      </c>
      <c r="AF413" s="37" t="s">
        <v>479</v>
      </c>
      <c r="AG413" s="30"/>
      <c r="AH413" s="38">
        <v>120</v>
      </c>
      <c r="AI413" s="32">
        <v>69.3</v>
      </c>
      <c r="AJ413" s="39"/>
      <c r="AK413" s="39"/>
      <c r="AL413" s="39">
        <v>42296</v>
      </c>
      <c r="AM413" s="40" t="s">
        <v>241</v>
      </c>
      <c r="AN413" s="42" t="s">
        <v>3887</v>
      </c>
      <c r="AO413" s="43" t="s">
        <v>89</v>
      </c>
      <c r="AP413" s="42">
        <v>39</v>
      </c>
      <c r="AQ413" s="44"/>
    </row>
    <row r="414" spans="1:44" ht="12.75" x14ac:dyDescent="0.2">
      <c r="A414" s="23" t="s">
        <v>99</v>
      </c>
      <c r="B414" s="23" t="s">
        <v>61</v>
      </c>
      <c r="C414" s="24" t="s">
        <v>151</v>
      </c>
      <c r="D414" s="24" t="s">
        <v>585</v>
      </c>
      <c r="E414" s="25">
        <v>22678</v>
      </c>
      <c r="F414" s="99">
        <v>42271</v>
      </c>
      <c r="G414" s="26" t="s">
        <v>101</v>
      </c>
      <c r="H414" s="27">
        <v>13790461040</v>
      </c>
      <c r="I414" s="27">
        <v>999</v>
      </c>
      <c r="J414" s="28" t="s">
        <v>317</v>
      </c>
      <c r="K414" s="27">
        <v>1</v>
      </c>
      <c r="L414" s="28" t="s">
        <v>76</v>
      </c>
      <c r="M414" s="29">
        <v>97.55</v>
      </c>
      <c r="N414" s="30" t="s">
        <v>586</v>
      </c>
      <c r="O414" s="24" t="s">
        <v>587</v>
      </c>
      <c r="P414" s="23">
        <v>2715</v>
      </c>
      <c r="Q414" s="24" t="s">
        <v>54</v>
      </c>
      <c r="R414" s="24" t="s">
        <v>55</v>
      </c>
      <c r="S414" s="29">
        <f t="shared" si="64"/>
        <v>97.55</v>
      </c>
      <c r="T414" s="31">
        <f t="shared" si="65"/>
        <v>0</v>
      </c>
      <c r="U414" s="32">
        <f t="shared" si="63"/>
        <v>34.65</v>
      </c>
      <c r="V414" s="31"/>
      <c r="W414" s="33">
        <f t="shared" si="67"/>
        <v>132.19999999999999</v>
      </c>
      <c r="X414" s="31">
        <f t="shared" si="67"/>
        <v>0</v>
      </c>
      <c r="Y414" s="34"/>
      <c r="Z414" s="35"/>
      <c r="AA414" s="24"/>
      <c r="AB414" s="36"/>
      <c r="AC414" s="36"/>
      <c r="AD414" s="37">
        <v>9</v>
      </c>
      <c r="AE414" s="37">
        <v>2015</v>
      </c>
      <c r="AF414" s="37" t="s">
        <v>479</v>
      </c>
      <c r="AG414" s="30"/>
      <c r="AH414" s="38">
        <v>30</v>
      </c>
      <c r="AI414" s="32">
        <v>69.3</v>
      </c>
      <c r="AJ414" s="46"/>
      <c r="AK414" s="46"/>
      <c r="AL414" s="46"/>
      <c r="AM414" s="41"/>
      <c r="AN414" s="42"/>
      <c r="AO414" s="43"/>
      <c r="AP414" s="42">
        <v>39</v>
      </c>
      <c r="AQ414" s="44"/>
      <c r="AR414" s="45" t="s">
        <v>59</v>
      </c>
    </row>
    <row r="415" spans="1:44" ht="12.75" x14ac:dyDescent="0.2">
      <c r="A415" s="23" t="s">
        <v>91</v>
      </c>
      <c r="B415" s="23" t="s">
        <v>61</v>
      </c>
      <c r="C415" s="24" t="s">
        <v>151</v>
      </c>
      <c r="D415" s="24" t="s">
        <v>588</v>
      </c>
      <c r="E415" s="25">
        <v>3432</v>
      </c>
      <c r="F415" s="99">
        <v>42275</v>
      </c>
      <c r="G415" s="26" t="s">
        <v>153</v>
      </c>
      <c r="H415" s="27">
        <v>13650741012</v>
      </c>
      <c r="I415" s="27">
        <v>999</v>
      </c>
      <c r="J415" s="28" t="s">
        <v>317</v>
      </c>
      <c r="K415" s="27">
        <v>3</v>
      </c>
      <c r="L415" s="28" t="s">
        <v>76</v>
      </c>
      <c r="M415" s="29">
        <v>20.420000000000002</v>
      </c>
      <c r="N415" s="30" t="s">
        <v>537</v>
      </c>
      <c r="O415" s="24" t="s">
        <v>589</v>
      </c>
      <c r="P415" s="23" t="s">
        <v>53</v>
      </c>
      <c r="Q415" s="24" t="s">
        <v>54</v>
      </c>
      <c r="R415" s="24" t="s">
        <v>55</v>
      </c>
      <c r="S415" s="29">
        <f t="shared" si="64"/>
        <v>61.260000000000005</v>
      </c>
      <c r="T415" s="31">
        <f t="shared" si="65"/>
        <v>0</v>
      </c>
      <c r="U415" s="32">
        <f t="shared" si="63"/>
        <v>34.65</v>
      </c>
      <c r="V415" s="31"/>
      <c r="W415" s="33">
        <f t="shared" si="67"/>
        <v>95.91</v>
      </c>
      <c r="X415" s="31">
        <f t="shared" si="67"/>
        <v>0</v>
      </c>
      <c r="Y415" s="34"/>
      <c r="Z415" s="35"/>
      <c r="AA415" s="24"/>
      <c r="AB415" s="36"/>
      <c r="AC415" s="36"/>
      <c r="AD415" s="37">
        <v>9</v>
      </c>
      <c r="AE415" s="37">
        <v>2015</v>
      </c>
      <c r="AF415" s="37" t="s">
        <v>479</v>
      </c>
      <c r="AG415" s="30"/>
      <c r="AH415" s="38">
        <v>30</v>
      </c>
      <c r="AI415" s="32">
        <v>69.3</v>
      </c>
      <c r="AJ415" s="46"/>
      <c r="AK415" s="46"/>
      <c r="AL415" s="46"/>
      <c r="AM415" s="41"/>
      <c r="AN415" s="42"/>
      <c r="AO415" s="43"/>
      <c r="AP415" s="42">
        <v>40</v>
      </c>
      <c r="AQ415" s="44"/>
      <c r="AR415" s="45" t="s">
        <v>59</v>
      </c>
    </row>
    <row r="416" spans="1:44" ht="12.75" x14ac:dyDescent="0.2">
      <c r="A416" s="23" t="s">
        <v>91</v>
      </c>
      <c r="B416" s="23" t="s">
        <v>61</v>
      </c>
      <c r="C416" s="24" t="s">
        <v>151</v>
      </c>
      <c r="D416" s="24" t="s">
        <v>590</v>
      </c>
      <c r="E416" s="25">
        <v>3432</v>
      </c>
      <c r="F416" s="99">
        <v>42275</v>
      </c>
      <c r="G416" s="26" t="s">
        <v>153</v>
      </c>
      <c r="H416" s="27" t="s">
        <v>175</v>
      </c>
      <c r="I416" s="27">
        <v>999</v>
      </c>
      <c r="J416" s="28"/>
      <c r="K416" s="27">
        <v>5</v>
      </c>
      <c r="L416" s="28" t="s">
        <v>76</v>
      </c>
      <c r="M416" s="29">
        <v>244.49</v>
      </c>
      <c r="N416" s="30" t="s">
        <v>176</v>
      </c>
      <c r="O416" s="24" t="s">
        <v>591</v>
      </c>
      <c r="P416" s="23" t="s">
        <v>53</v>
      </c>
      <c r="Q416" s="24" t="s">
        <v>54</v>
      </c>
      <c r="R416" s="24" t="s">
        <v>55</v>
      </c>
      <c r="S416" s="29">
        <f t="shared" si="64"/>
        <v>1222.45</v>
      </c>
      <c r="T416" s="31">
        <f t="shared" si="65"/>
        <v>0</v>
      </c>
      <c r="U416" s="32">
        <f t="shared" si="63"/>
        <v>69.3</v>
      </c>
      <c r="V416" s="31"/>
      <c r="W416" s="33">
        <f t="shared" si="67"/>
        <v>1291.75</v>
      </c>
      <c r="X416" s="31">
        <f t="shared" si="67"/>
        <v>0</v>
      </c>
      <c r="Y416" s="34"/>
      <c r="Z416" s="35"/>
      <c r="AA416" s="24"/>
      <c r="AB416" s="36"/>
      <c r="AC416" s="36"/>
      <c r="AD416" s="37">
        <v>9</v>
      </c>
      <c r="AE416" s="37">
        <v>2015</v>
      </c>
      <c r="AF416" s="37" t="s">
        <v>479</v>
      </c>
      <c r="AG416" s="30"/>
      <c r="AH416" s="38">
        <v>60</v>
      </c>
      <c r="AI416" s="32">
        <v>69.3</v>
      </c>
      <c r="AJ416" s="46"/>
      <c r="AK416" s="46"/>
      <c r="AL416" s="46"/>
      <c r="AM416" s="41"/>
      <c r="AN416" s="42"/>
      <c r="AO416" s="43"/>
      <c r="AP416" s="42">
        <v>40</v>
      </c>
      <c r="AQ416" s="44"/>
      <c r="AR416" s="45" t="s">
        <v>59</v>
      </c>
    </row>
    <row r="417" spans="1:44" ht="12.75" x14ac:dyDescent="0.2">
      <c r="A417" s="23" t="s">
        <v>305</v>
      </c>
      <c r="B417" s="23" t="s">
        <v>442</v>
      </c>
      <c r="C417" s="24" t="s">
        <v>72</v>
      </c>
      <c r="D417" s="24" t="s">
        <v>592</v>
      </c>
      <c r="E417" s="25">
        <v>1284</v>
      </c>
      <c r="F417" s="99">
        <v>42275</v>
      </c>
      <c r="G417" s="26" t="s">
        <v>307</v>
      </c>
      <c r="H417" s="27">
        <v>19020206002</v>
      </c>
      <c r="I417" s="27">
        <v>999</v>
      </c>
      <c r="J417" s="28" t="s">
        <v>593</v>
      </c>
      <c r="K417" s="27">
        <v>500</v>
      </c>
      <c r="L417" s="28" t="s">
        <v>50</v>
      </c>
      <c r="M417" s="29">
        <v>0.4</v>
      </c>
      <c r="N417" s="30" t="s">
        <v>444</v>
      </c>
      <c r="O417" s="24" t="s">
        <v>445</v>
      </c>
      <c r="P417" s="23" t="s">
        <v>53</v>
      </c>
      <c r="Q417" s="24" t="s">
        <v>54</v>
      </c>
      <c r="R417" s="24" t="s">
        <v>55</v>
      </c>
      <c r="S417" s="29">
        <f t="shared" si="64"/>
        <v>200</v>
      </c>
      <c r="T417" s="31">
        <f t="shared" si="65"/>
        <v>0</v>
      </c>
      <c r="U417" s="32">
        <f t="shared" si="63"/>
        <v>34.65</v>
      </c>
      <c r="V417" s="31"/>
      <c r="W417" s="33">
        <f t="shared" si="67"/>
        <v>234.65</v>
      </c>
      <c r="X417" s="31">
        <f t="shared" si="67"/>
        <v>0</v>
      </c>
      <c r="Y417" s="34"/>
      <c r="Z417" s="35"/>
      <c r="AA417" s="24" t="s">
        <v>446</v>
      </c>
      <c r="AB417" s="36"/>
      <c r="AC417" s="36"/>
      <c r="AD417" s="37">
        <v>9</v>
      </c>
      <c r="AE417" s="37">
        <v>2015</v>
      </c>
      <c r="AF417" s="37" t="s">
        <v>479</v>
      </c>
      <c r="AG417" s="30"/>
      <c r="AH417" s="38">
        <v>30</v>
      </c>
      <c r="AI417" s="32">
        <v>69.3</v>
      </c>
      <c r="AJ417" s="46"/>
      <c r="AK417" s="46"/>
      <c r="AL417" s="46"/>
      <c r="AM417" s="41"/>
      <c r="AN417" s="42"/>
      <c r="AO417" s="43"/>
      <c r="AP417" s="42">
        <v>40</v>
      </c>
      <c r="AQ417" s="44"/>
      <c r="AR417" s="45" t="s">
        <v>71</v>
      </c>
    </row>
    <row r="418" spans="1:44" ht="12.75" x14ac:dyDescent="0.2">
      <c r="A418" s="23" t="s">
        <v>305</v>
      </c>
      <c r="B418" s="23" t="s">
        <v>442</v>
      </c>
      <c r="C418" s="24" t="s">
        <v>72</v>
      </c>
      <c r="D418" s="24" t="s">
        <v>594</v>
      </c>
      <c r="E418" s="25">
        <v>1284</v>
      </c>
      <c r="F418" s="99">
        <v>42275</v>
      </c>
      <c r="G418" s="26" t="s">
        <v>307</v>
      </c>
      <c r="H418" s="27">
        <v>19020206001</v>
      </c>
      <c r="I418" s="27">
        <v>999</v>
      </c>
      <c r="J418" s="28" t="s">
        <v>593</v>
      </c>
      <c r="K418" s="27">
        <v>100</v>
      </c>
      <c r="L418" s="28" t="s">
        <v>50</v>
      </c>
      <c r="M418" s="29">
        <v>0.41</v>
      </c>
      <c r="N418" s="30" t="s">
        <v>450</v>
      </c>
      <c r="O418" s="24" t="s">
        <v>595</v>
      </c>
      <c r="P418" s="23" t="s">
        <v>53</v>
      </c>
      <c r="Q418" s="24" t="s">
        <v>54</v>
      </c>
      <c r="R418" s="24" t="s">
        <v>55</v>
      </c>
      <c r="S418" s="29">
        <f t="shared" si="64"/>
        <v>41</v>
      </c>
      <c r="T418" s="31">
        <f t="shared" si="65"/>
        <v>0</v>
      </c>
      <c r="U418" s="32">
        <f t="shared" si="63"/>
        <v>34.65</v>
      </c>
      <c r="V418" s="31"/>
      <c r="W418" s="33">
        <f t="shared" si="67"/>
        <v>75.650000000000006</v>
      </c>
      <c r="X418" s="31">
        <f t="shared" si="67"/>
        <v>0</v>
      </c>
      <c r="Y418" s="34"/>
      <c r="Z418" s="35"/>
      <c r="AA418" s="24" t="s">
        <v>451</v>
      </c>
      <c r="AB418" s="36"/>
      <c r="AC418" s="36"/>
      <c r="AD418" s="37">
        <v>9</v>
      </c>
      <c r="AE418" s="37">
        <v>2015</v>
      </c>
      <c r="AF418" s="37" t="s">
        <v>479</v>
      </c>
      <c r="AG418" s="30"/>
      <c r="AH418" s="38">
        <v>30</v>
      </c>
      <c r="AI418" s="32">
        <v>69.3</v>
      </c>
      <c r="AJ418" s="46"/>
      <c r="AK418" s="46"/>
      <c r="AL418" s="46"/>
      <c r="AM418" s="41"/>
      <c r="AN418" s="42"/>
      <c r="AO418" s="43"/>
      <c r="AP418" s="42">
        <v>40</v>
      </c>
      <c r="AQ418" s="44"/>
      <c r="AR418" s="45" t="s">
        <v>71</v>
      </c>
    </row>
    <row r="419" spans="1:44" ht="12.75" x14ac:dyDescent="0.2">
      <c r="A419" s="23" t="s">
        <v>524</v>
      </c>
      <c r="B419" s="23" t="s">
        <v>442</v>
      </c>
      <c r="C419" s="24" t="s">
        <v>792</v>
      </c>
      <c r="D419" s="24" t="s">
        <v>3977</v>
      </c>
      <c r="E419" s="25">
        <v>21566</v>
      </c>
      <c r="F419" s="99">
        <v>42275</v>
      </c>
      <c r="G419" s="26" t="s">
        <v>3923</v>
      </c>
      <c r="H419" s="27">
        <v>5050713004</v>
      </c>
      <c r="I419" s="27">
        <v>999</v>
      </c>
      <c r="J419" s="28" t="s">
        <v>3924</v>
      </c>
      <c r="K419" s="27" t="s">
        <v>3978</v>
      </c>
      <c r="L419" s="28" t="s">
        <v>789</v>
      </c>
      <c r="M419" s="29">
        <v>0.72</v>
      </c>
      <c r="N419" s="30" t="s">
        <v>796</v>
      </c>
      <c r="O419" s="24" t="s">
        <v>3979</v>
      </c>
      <c r="P419" s="23" t="s">
        <v>53</v>
      </c>
      <c r="Q419" s="24" t="s">
        <v>798</v>
      </c>
      <c r="R419" s="24" t="s">
        <v>87</v>
      </c>
      <c r="S419" s="29">
        <f t="shared" si="64"/>
        <v>9.7199999999999989</v>
      </c>
      <c r="T419" s="31" t="s">
        <v>3980</v>
      </c>
      <c r="U419" s="32">
        <f t="shared" si="63"/>
        <v>69.3</v>
      </c>
      <c r="V419" s="31" t="s">
        <v>350</v>
      </c>
      <c r="W419" s="33">
        <f t="shared" si="67"/>
        <v>79.02</v>
      </c>
      <c r="X419" s="31">
        <f t="shared" si="67"/>
        <v>79.02</v>
      </c>
      <c r="Y419" s="34" t="s">
        <v>3981</v>
      </c>
      <c r="Z419" s="35">
        <v>42299</v>
      </c>
      <c r="AA419" s="24" t="s">
        <v>3982</v>
      </c>
      <c r="AB419" s="36"/>
      <c r="AC419" s="36"/>
      <c r="AD419" s="37">
        <v>9</v>
      </c>
      <c r="AE419" s="37">
        <v>2015</v>
      </c>
      <c r="AF419" s="37" t="s">
        <v>479</v>
      </c>
      <c r="AG419" s="30"/>
      <c r="AH419" s="38">
        <v>60</v>
      </c>
      <c r="AI419" s="32">
        <v>69.3</v>
      </c>
      <c r="AJ419" s="46"/>
      <c r="AK419" s="46"/>
      <c r="AL419" s="46"/>
      <c r="AM419" s="41"/>
      <c r="AN419" s="42"/>
      <c r="AO419" s="43"/>
      <c r="AP419" s="42">
        <v>40</v>
      </c>
      <c r="AQ419" s="44"/>
      <c r="AR419" s="45" t="s">
        <v>71</v>
      </c>
    </row>
    <row r="420" spans="1:44" ht="12.75" x14ac:dyDescent="0.2">
      <c r="A420" s="23" t="s">
        <v>44</v>
      </c>
      <c r="B420" s="23" t="s">
        <v>79</v>
      </c>
      <c r="C420" s="24" t="s">
        <v>605</v>
      </c>
      <c r="D420" s="24" t="s">
        <v>3983</v>
      </c>
      <c r="E420" s="25">
        <v>20363</v>
      </c>
      <c r="F420" s="99">
        <v>42277</v>
      </c>
      <c r="G420" s="26" t="s">
        <v>715</v>
      </c>
      <c r="H420" s="27">
        <v>57160395010</v>
      </c>
      <c r="I420" s="27">
        <v>115</v>
      </c>
      <c r="J420" s="28" t="s">
        <v>609</v>
      </c>
      <c r="K420" s="27">
        <v>1</v>
      </c>
      <c r="L420" s="28" t="s">
        <v>76</v>
      </c>
      <c r="M420" s="29">
        <v>163.76</v>
      </c>
      <c r="N420" s="30" t="s">
        <v>801</v>
      </c>
      <c r="O420" s="24" t="s">
        <v>816</v>
      </c>
      <c r="P420" s="23" t="s">
        <v>3984</v>
      </c>
      <c r="Q420" s="24" t="s">
        <v>54</v>
      </c>
      <c r="R420" s="24" t="s">
        <v>55</v>
      </c>
      <c r="S420" s="29">
        <f t="shared" si="64"/>
        <v>163.76</v>
      </c>
      <c r="T420" s="31">
        <f t="shared" si="65"/>
        <v>0</v>
      </c>
      <c r="U420" s="32">
        <f t="shared" si="63"/>
        <v>138.6</v>
      </c>
      <c r="V420" s="31"/>
      <c r="W420" s="33">
        <f t="shared" si="67"/>
        <v>302.36</v>
      </c>
      <c r="X420" s="31">
        <v>156.1</v>
      </c>
      <c r="Y420" s="34" t="s">
        <v>3985</v>
      </c>
      <c r="Z420" s="35" t="s">
        <v>3986</v>
      </c>
      <c r="AA420" s="24"/>
      <c r="AB420" s="36"/>
      <c r="AC420" s="36"/>
      <c r="AD420" s="37">
        <v>9</v>
      </c>
      <c r="AE420" s="37">
        <v>2015</v>
      </c>
      <c r="AF420" s="37" t="s">
        <v>479</v>
      </c>
      <c r="AG420" s="30"/>
      <c r="AH420" s="38">
        <v>120</v>
      </c>
      <c r="AI420" s="32">
        <v>69.3</v>
      </c>
      <c r="AJ420" s="46"/>
      <c r="AK420" s="46"/>
      <c r="AL420" s="46"/>
      <c r="AM420" s="41"/>
      <c r="AN420" s="42"/>
      <c r="AO420" s="43"/>
      <c r="AP420" s="42">
        <v>40</v>
      </c>
      <c r="AQ420" s="44"/>
      <c r="AR420" s="45" t="s">
        <v>59</v>
      </c>
    </row>
    <row r="421" spans="1:44" ht="22.5" x14ac:dyDescent="0.2">
      <c r="A421" s="23" t="s">
        <v>416</v>
      </c>
      <c r="B421" s="23" t="s">
        <v>79</v>
      </c>
      <c r="C421" s="24" t="s">
        <v>80</v>
      </c>
      <c r="D421" s="24" t="s">
        <v>596</v>
      </c>
      <c r="E421" s="25">
        <v>19433</v>
      </c>
      <c r="F421" s="99">
        <v>42278</v>
      </c>
      <c r="G421" s="26" t="s">
        <v>492</v>
      </c>
      <c r="H421" s="27">
        <v>57180626007</v>
      </c>
      <c r="I421" s="27">
        <v>105</v>
      </c>
      <c r="J421" s="28" t="s">
        <v>127</v>
      </c>
      <c r="K421" s="27">
        <v>4</v>
      </c>
      <c r="L421" s="28" t="s">
        <v>76</v>
      </c>
      <c r="M421" s="29">
        <v>264</v>
      </c>
      <c r="N421" s="30" t="s">
        <v>597</v>
      </c>
      <c r="O421" s="24" t="s">
        <v>598</v>
      </c>
      <c r="P421" s="23" t="s">
        <v>53</v>
      </c>
      <c r="Q421" s="24" t="s">
        <v>54</v>
      </c>
      <c r="R421" s="24" t="s">
        <v>87</v>
      </c>
      <c r="S421" s="29">
        <f t="shared" si="64"/>
        <v>1056</v>
      </c>
      <c r="T421" s="31">
        <f t="shared" si="65"/>
        <v>0</v>
      </c>
      <c r="U421" s="32">
        <f t="shared" si="63"/>
        <v>69.3</v>
      </c>
      <c r="V421" s="31"/>
      <c r="W421" s="33">
        <f t="shared" si="67"/>
        <v>1125.3</v>
      </c>
      <c r="X421" s="31">
        <f t="shared" si="67"/>
        <v>0</v>
      </c>
      <c r="Y421" s="34"/>
      <c r="Z421" s="35"/>
      <c r="AA421" s="24"/>
      <c r="AB421" s="36"/>
      <c r="AC421" s="36"/>
      <c r="AD421" s="37">
        <v>10</v>
      </c>
      <c r="AE421" s="37">
        <v>2015</v>
      </c>
      <c r="AF421" s="37" t="s">
        <v>599</v>
      </c>
      <c r="AG421" s="30"/>
      <c r="AH421" s="38">
        <v>60</v>
      </c>
      <c r="AI421" s="32">
        <v>69.3</v>
      </c>
      <c r="AJ421" s="40"/>
      <c r="AK421" s="40">
        <v>42279</v>
      </c>
      <c r="AL421" s="40">
        <v>42282</v>
      </c>
      <c r="AM421" s="47"/>
      <c r="AN421" s="42" t="s">
        <v>600</v>
      </c>
      <c r="AO421" s="43" t="s">
        <v>89</v>
      </c>
      <c r="AP421" s="42">
        <v>40</v>
      </c>
      <c r="AQ421" s="44"/>
      <c r="AR421" s="45" t="s">
        <v>59</v>
      </c>
    </row>
    <row r="422" spans="1:44" ht="12.75" x14ac:dyDescent="0.2">
      <c r="A422" s="23" t="s">
        <v>60</v>
      </c>
      <c r="B422" s="23" t="s">
        <v>124</v>
      </c>
      <c r="C422" s="24" t="s">
        <v>80</v>
      </c>
      <c r="D422" s="24" t="s">
        <v>601</v>
      </c>
      <c r="E422" s="25">
        <v>1888</v>
      </c>
      <c r="F422" s="99">
        <v>42282</v>
      </c>
      <c r="G422" s="26" t="s">
        <v>602</v>
      </c>
      <c r="H422" s="27">
        <v>57128323001</v>
      </c>
      <c r="I422" s="27">
        <v>999</v>
      </c>
      <c r="J422" s="28" t="s">
        <v>300</v>
      </c>
      <c r="K422" s="27">
        <v>8</v>
      </c>
      <c r="L422" s="28" t="s">
        <v>76</v>
      </c>
      <c r="M422" s="29">
        <v>33.86</v>
      </c>
      <c r="N422" s="30" t="s">
        <v>603</v>
      </c>
      <c r="O422" s="24" t="s">
        <v>604</v>
      </c>
      <c r="P422" s="23" t="s">
        <v>53</v>
      </c>
      <c r="Q422" s="24" t="s">
        <v>54</v>
      </c>
      <c r="R422" s="24" t="s">
        <v>87</v>
      </c>
      <c r="S422" s="29">
        <f t="shared" si="64"/>
        <v>270.88</v>
      </c>
      <c r="T422" s="31">
        <f t="shared" si="65"/>
        <v>0</v>
      </c>
      <c r="U422" s="32">
        <f t="shared" si="63"/>
        <v>34.65</v>
      </c>
      <c r="V422" s="31"/>
      <c r="W422" s="33">
        <f t="shared" si="67"/>
        <v>305.52999999999997</v>
      </c>
      <c r="X422" s="31">
        <f t="shared" si="67"/>
        <v>0</v>
      </c>
      <c r="Y422" s="34"/>
      <c r="Z422" s="35"/>
      <c r="AA422" s="24"/>
      <c r="AB422" s="36"/>
      <c r="AC422" s="36"/>
      <c r="AD422" s="37">
        <v>10</v>
      </c>
      <c r="AE422" s="37">
        <v>2015</v>
      </c>
      <c r="AF422" s="37" t="s">
        <v>599</v>
      </c>
      <c r="AG422" s="30"/>
      <c r="AH422" s="38">
        <v>30</v>
      </c>
      <c r="AI422" s="32">
        <v>69.3</v>
      </c>
      <c r="AJ422" s="46"/>
      <c r="AK422" s="46"/>
      <c r="AL422" s="46"/>
      <c r="AM422" s="41"/>
      <c r="AN422" s="42"/>
      <c r="AO422" s="43"/>
      <c r="AP422" s="42">
        <v>41</v>
      </c>
      <c r="AQ422" s="44"/>
      <c r="AR422" s="45" t="s">
        <v>59</v>
      </c>
    </row>
    <row r="423" spans="1:44" ht="12.75" x14ac:dyDescent="0.2">
      <c r="A423" s="23" t="s">
        <v>91</v>
      </c>
      <c r="B423" s="23" t="s">
        <v>124</v>
      </c>
      <c r="C423" s="24" t="s">
        <v>3987</v>
      </c>
      <c r="D423" s="24" t="s">
        <v>3988</v>
      </c>
      <c r="E423" s="25">
        <v>19425</v>
      </c>
      <c r="F423" s="99">
        <v>42282</v>
      </c>
      <c r="G423" s="26" t="s">
        <v>199</v>
      </c>
      <c r="H423" s="27">
        <v>573415600100</v>
      </c>
      <c r="I423" s="27">
        <v>101</v>
      </c>
      <c r="J423" s="28" t="s">
        <v>108</v>
      </c>
      <c r="K423" s="27">
        <v>1</v>
      </c>
      <c r="L423" s="28" t="s">
        <v>76</v>
      </c>
      <c r="M423" s="29">
        <v>257.75</v>
      </c>
      <c r="N423" s="30" t="s">
        <v>229</v>
      </c>
      <c r="O423" s="24" t="s">
        <v>3989</v>
      </c>
      <c r="P423" s="23" t="s">
        <v>53</v>
      </c>
      <c r="Q423" s="24" t="s">
        <v>54</v>
      </c>
      <c r="R423" s="24" t="s">
        <v>55</v>
      </c>
      <c r="S423" s="29">
        <f>K423*M423</f>
        <v>257.75</v>
      </c>
      <c r="T423" s="31">
        <f t="shared" si="65"/>
        <v>0</v>
      </c>
      <c r="U423" s="32">
        <f t="shared" si="63"/>
        <v>69.3</v>
      </c>
      <c r="V423" s="31"/>
      <c r="W423" s="33">
        <f>S423+U423</f>
        <v>327.05</v>
      </c>
      <c r="X423" s="31">
        <v>327.05</v>
      </c>
      <c r="Y423" s="34" t="s">
        <v>3990</v>
      </c>
      <c r="Z423" s="35" t="s">
        <v>3946</v>
      </c>
      <c r="AA423" s="24"/>
      <c r="AB423" s="36"/>
      <c r="AC423" s="36"/>
      <c r="AD423" s="37">
        <v>10</v>
      </c>
      <c r="AE423" s="37">
        <v>2015</v>
      </c>
      <c r="AF423" s="37" t="s">
        <v>599</v>
      </c>
      <c r="AG423" s="30"/>
      <c r="AH423" s="38">
        <v>60</v>
      </c>
      <c r="AI423" s="32">
        <v>69.3</v>
      </c>
      <c r="AJ423" s="46"/>
      <c r="AK423" s="46"/>
      <c r="AL423" s="46"/>
      <c r="AM423" s="41"/>
      <c r="AN423" s="42"/>
      <c r="AO423" s="43"/>
      <c r="AP423" s="42">
        <v>41</v>
      </c>
      <c r="AQ423" s="44"/>
      <c r="AR423" s="45" t="s">
        <v>59</v>
      </c>
    </row>
    <row r="424" spans="1:44" ht="12.75" x14ac:dyDescent="0.2">
      <c r="A424" s="23" t="s">
        <v>524</v>
      </c>
      <c r="B424" s="23" t="s">
        <v>442</v>
      </c>
      <c r="C424" s="24" t="s">
        <v>792</v>
      </c>
      <c r="D424" s="24" t="s">
        <v>3991</v>
      </c>
      <c r="E424" s="25">
        <v>21566</v>
      </c>
      <c r="F424" s="99">
        <v>42283</v>
      </c>
      <c r="G424" s="26" t="s">
        <v>794</v>
      </c>
      <c r="H424" s="27">
        <v>5050713004</v>
      </c>
      <c r="I424" s="27">
        <v>999</v>
      </c>
      <c r="J424" s="28" t="s">
        <v>795</v>
      </c>
      <c r="K424" s="27">
        <v>75</v>
      </c>
      <c r="L424" s="28" t="s">
        <v>762</v>
      </c>
      <c r="M424" s="29">
        <v>0.69</v>
      </c>
      <c r="N424" s="30" t="s">
        <v>796</v>
      </c>
      <c r="O424" s="24" t="s">
        <v>3992</v>
      </c>
      <c r="P424" s="23" t="s">
        <v>53</v>
      </c>
      <c r="Q424" s="24" t="s">
        <v>54</v>
      </c>
      <c r="R424" s="24" t="s">
        <v>87</v>
      </c>
      <c r="S424" s="29">
        <f>K424*M424</f>
        <v>51.749999999999993</v>
      </c>
      <c r="T424" s="31" t="s">
        <v>3993</v>
      </c>
      <c r="U424" s="32">
        <f t="shared" si="63"/>
        <v>69.3</v>
      </c>
      <c r="V424" s="31"/>
      <c r="W424" s="33">
        <f>S424+U424</f>
        <v>121.04999999999998</v>
      </c>
      <c r="X424" s="31">
        <v>927.27</v>
      </c>
      <c r="Y424" s="34" t="s">
        <v>3994</v>
      </c>
      <c r="Z424" s="35">
        <v>42299</v>
      </c>
      <c r="AA424" s="24" t="s">
        <v>3995</v>
      </c>
      <c r="AB424" s="36"/>
      <c r="AC424" s="36"/>
      <c r="AD424" s="37">
        <v>10</v>
      </c>
      <c r="AE424" s="37">
        <v>2015</v>
      </c>
      <c r="AF424" s="37" t="s">
        <v>599</v>
      </c>
      <c r="AG424" s="30"/>
      <c r="AH424" s="38">
        <v>60</v>
      </c>
      <c r="AI424" s="32">
        <v>69.3</v>
      </c>
      <c r="AJ424" s="46"/>
      <c r="AK424" s="46"/>
      <c r="AL424" s="46"/>
      <c r="AM424" s="41"/>
      <c r="AN424" s="42"/>
      <c r="AO424" s="43"/>
      <c r="AP424" s="42">
        <v>41</v>
      </c>
      <c r="AQ424" s="44"/>
      <c r="AR424" s="45" t="s">
        <v>71</v>
      </c>
    </row>
    <row r="425" spans="1:44" ht="12.75" x14ac:dyDescent="0.2">
      <c r="A425" s="23" t="s">
        <v>524</v>
      </c>
      <c r="B425" s="23" t="s">
        <v>442</v>
      </c>
      <c r="C425" s="24" t="s">
        <v>792</v>
      </c>
      <c r="D425" s="24" t="s">
        <v>3996</v>
      </c>
      <c r="E425" s="25">
        <v>21566</v>
      </c>
      <c r="F425" s="99">
        <v>42283</v>
      </c>
      <c r="G425" s="26" t="s">
        <v>794</v>
      </c>
      <c r="H425" s="27">
        <v>5050716001</v>
      </c>
      <c r="I425" s="27">
        <v>999</v>
      </c>
      <c r="J425" s="28" t="s">
        <v>795</v>
      </c>
      <c r="K425" s="27">
        <v>79</v>
      </c>
      <c r="L425" s="28" t="s">
        <v>762</v>
      </c>
      <c r="M425" s="29">
        <v>0.66</v>
      </c>
      <c r="N425" s="30" t="s">
        <v>3997</v>
      </c>
      <c r="O425" s="24" t="s">
        <v>3992</v>
      </c>
      <c r="P425" s="23" t="s">
        <v>53</v>
      </c>
      <c r="Q425" s="24" t="s">
        <v>54</v>
      </c>
      <c r="R425" s="24" t="s">
        <v>87</v>
      </c>
      <c r="S425" s="29">
        <f>K425*M425</f>
        <v>52.14</v>
      </c>
      <c r="T425" s="31" t="s">
        <v>3998</v>
      </c>
      <c r="U425" s="32">
        <f t="shared" si="63"/>
        <v>69.3</v>
      </c>
      <c r="V425" s="31"/>
      <c r="W425" s="33">
        <f>S425+U425</f>
        <v>121.44</v>
      </c>
      <c r="X425" s="31">
        <v>620.76</v>
      </c>
      <c r="Y425" s="34" t="s">
        <v>3999</v>
      </c>
      <c r="Z425" s="35">
        <v>42299</v>
      </c>
      <c r="AA425" s="24" t="s">
        <v>4000</v>
      </c>
      <c r="AB425" s="36"/>
      <c r="AC425" s="36"/>
      <c r="AD425" s="37">
        <v>10</v>
      </c>
      <c r="AE425" s="37">
        <v>2015</v>
      </c>
      <c r="AF425" s="37" t="s">
        <v>599</v>
      </c>
      <c r="AG425" s="30"/>
      <c r="AH425" s="38">
        <v>60</v>
      </c>
      <c r="AI425" s="32">
        <v>69.3</v>
      </c>
      <c r="AJ425" s="46"/>
      <c r="AK425" s="46"/>
      <c r="AL425" s="46"/>
      <c r="AM425" s="41"/>
      <c r="AN425" s="42"/>
      <c r="AO425" s="43"/>
      <c r="AP425" s="42">
        <v>41</v>
      </c>
      <c r="AQ425" s="44"/>
      <c r="AR425" s="45" t="s">
        <v>71</v>
      </c>
    </row>
    <row r="426" spans="1:44" ht="12.75" x14ac:dyDescent="0.2">
      <c r="A426" s="23" t="s">
        <v>416</v>
      </c>
      <c r="B426" s="23" t="s">
        <v>124</v>
      </c>
      <c r="C426" s="24" t="s">
        <v>605</v>
      </c>
      <c r="D426" s="24" t="s">
        <v>606</v>
      </c>
      <c r="E426" s="25">
        <v>23352</v>
      </c>
      <c r="F426" s="99">
        <v>42283</v>
      </c>
      <c r="G426" s="26" t="s">
        <v>607</v>
      </c>
      <c r="H426" s="27" t="s">
        <v>608</v>
      </c>
      <c r="I426" s="27">
        <v>999</v>
      </c>
      <c r="J426" s="28" t="s">
        <v>609</v>
      </c>
      <c r="K426" s="27">
        <v>2</v>
      </c>
      <c r="L426" s="28" t="s">
        <v>76</v>
      </c>
      <c r="M426" s="29">
        <v>502.66</v>
      </c>
      <c r="N426" s="30" t="s">
        <v>610</v>
      </c>
      <c r="O426" s="24" t="s">
        <v>611</v>
      </c>
      <c r="P426" s="23" t="s">
        <v>53</v>
      </c>
      <c r="Q426" s="24" t="s">
        <v>54</v>
      </c>
      <c r="R426" s="24" t="s">
        <v>87</v>
      </c>
      <c r="S426" s="29">
        <v>0</v>
      </c>
      <c r="T426" s="31">
        <f t="shared" si="65"/>
        <v>0</v>
      </c>
      <c r="U426" s="32">
        <f t="shared" si="63"/>
        <v>69.3</v>
      </c>
      <c r="V426" s="31"/>
      <c r="W426" s="33">
        <f t="shared" ref="W426:X441" si="68">S426+U426</f>
        <v>69.3</v>
      </c>
      <c r="X426" s="31">
        <f t="shared" si="68"/>
        <v>0</v>
      </c>
      <c r="Y426" s="34"/>
      <c r="Z426" s="35"/>
      <c r="AA426" s="24"/>
      <c r="AB426" s="36"/>
      <c r="AC426" s="36"/>
      <c r="AD426" s="37">
        <v>10</v>
      </c>
      <c r="AE426" s="37">
        <v>2015</v>
      </c>
      <c r="AF426" s="37" t="s">
        <v>599</v>
      </c>
      <c r="AG426" s="30"/>
      <c r="AH426" s="38">
        <v>60</v>
      </c>
      <c r="AI426" s="32">
        <v>69.3</v>
      </c>
      <c r="AJ426" s="46"/>
      <c r="AK426" s="46"/>
      <c r="AL426" s="46"/>
      <c r="AM426" s="41"/>
      <c r="AN426" s="42"/>
      <c r="AO426" s="43"/>
      <c r="AP426" s="42">
        <v>41</v>
      </c>
      <c r="AQ426" s="44"/>
      <c r="AR426" s="45" t="s">
        <v>59</v>
      </c>
    </row>
    <row r="427" spans="1:44" ht="12.75" x14ac:dyDescent="0.2">
      <c r="A427" s="23" t="s">
        <v>466</v>
      </c>
      <c r="B427" s="23" t="s">
        <v>442</v>
      </c>
      <c r="C427" s="24" t="s">
        <v>210</v>
      </c>
      <c r="D427" s="24" t="s">
        <v>4001</v>
      </c>
      <c r="E427" s="25">
        <v>3533</v>
      </c>
      <c r="F427" s="99">
        <v>42285</v>
      </c>
      <c r="G427" s="26" t="s">
        <v>878</v>
      </c>
      <c r="H427" s="27">
        <v>38010423002</v>
      </c>
      <c r="I427" s="27">
        <v>999</v>
      </c>
      <c r="J427" s="28" t="s">
        <v>879</v>
      </c>
      <c r="K427" s="27">
        <v>1</v>
      </c>
      <c r="L427" s="28" t="s">
        <v>76</v>
      </c>
      <c r="M427" s="29">
        <v>185.75</v>
      </c>
      <c r="N427" s="30" t="s">
        <v>4002</v>
      </c>
      <c r="O427" s="24" t="s">
        <v>4003</v>
      </c>
      <c r="P427" s="23" t="s">
        <v>53</v>
      </c>
      <c r="Q427" s="24" t="s">
        <v>54</v>
      </c>
      <c r="R427" s="24" t="s">
        <v>55</v>
      </c>
      <c r="S427" s="29">
        <f t="shared" ref="S427:S452" si="69">K427*M427</f>
        <v>185.75</v>
      </c>
      <c r="T427" s="31">
        <f t="shared" si="65"/>
        <v>0</v>
      </c>
      <c r="U427" s="32">
        <f t="shared" si="63"/>
        <v>69.3</v>
      </c>
      <c r="V427" s="31"/>
      <c r="W427" s="33">
        <f t="shared" si="68"/>
        <v>255.05</v>
      </c>
      <c r="X427" s="31">
        <v>255.05</v>
      </c>
      <c r="Y427" s="34" t="s">
        <v>4004</v>
      </c>
      <c r="Z427" s="35">
        <v>42428</v>
      </c>
      <c r="AA427" s="51" t="s">
        <v>4005</v>
      </c>
      <c r="AB427" s="36"/>
      <c r="AC427" s="36"/>
      <c r="AD427" s="37">
        <v>10</v>
      </c>
      <c r="AE427" s="37">
        <v>2015</v>
      </c>
      <c r="AF427" s="37" t="s">
        <v>599</v>
      </c>
      <c r="AG427" s="30"/>
      <c r="AH427" s="38">
        <v>60</v>
      </c>
      <c r="AI427" s="32">
        <v>69.3</v>
      </c>
      <c r="AJ427" s="46"/>
      <c r="AK427" s="46"/>
      <c r="AL427" s="46"/>
      <c r="AM427" s="41"/>
      <c r="AN427" s="42"/>
      <c r="AO427" s="43"/>
      <c r="AP427" s="42">
        <v>41</v>
      </c>
      <c r="AQ427" s="44"/>
      <c r="AR427" s="45" t="s">
        <v>71</v>
      </c>
    </row>
    <row r="428" spans="1:44" ht="12.75" x14ac:dyDescent="0.2">
      <c r="A428" s="23" t="s">
        <v>209</v>
      </c>
      <c r="B428" s="23" t="s">
        <v>124</v>
      </c>
      <c r="C428" s="24" t="s">
        <v>80</v>
      </c>
      <c r="D428" s="69" t="s">
        <v>612</v>
      </c>
      <c r="E428" s="25">
        <v>21483</v>
      </c>
      <c r="F428" s="99">
        <v>42285</v>
      </c>
      <c r="G428" s="26" t="s">
        <v>418</v>
      </c>
      <c r="H428" s="70">
        <v>57351163010</v>
      </c>
      <c r="I428" s="70">
        <v>109</v>
      </c>
      <c r="J428" s="28" t="s">
        <v>127</v>
      </c>
      <c r="K428" s="27">
        <v>1</v>
      </c>
      <c r="L428" s="28" t="s">
        <v>76</v>
      </c>
      <c r="M428" s="29" t="s">
        <v>613</v>
      </c>
      <c r="N428" s="30" t="s">
        <v>614</v>
      </c>
      <c r="O428" s="24" t="s">
        <v>615</v>
      </c>
      <c r="P428" s="23" t="s">
        <v>53</v>
      </c>
      <c r="Q428" s="24" t="s">
        <v>54</v>
      </c>
      <c r="R428" s="24" t="s">
        <v>55</v>
      </c>
      <c r="S428" s="29">
        <f t="shared" si="69"/>
        <v>84.31</v>
      </c>
      <c r="T428" s="31">
        <f t="shared" si="65"/>
        <v>0</v>
      </c>
      <c r="U428" s="32">
        <f t="shared" si="63"/>
        <v>0</v>
      </c>
      <c r="V428" s="31"/>
      <c r="W428" s="33">
        <f t="shared" si="68"/>
        <v>84.31</v>
      </c>
      <c r="X428" s="31">
        <f t="shared" si="68"/>
        <v>0</v>
      </c>
      <c r="Y428" s="34"/>
      <c r="Z428" s="35"/>
      <c r="AA428" s="24"/>
      <c r="AB428" s="36"/>
      <c r="AC428" s="36"/>
      <c r="AD428" s="37">
        <v>10</v>
      </c>
      <c r="AE428" s="37">
        <v>2015</v>
      </c>
      <c r="AF428" s="37" t="s">
        <v>599</v>
      </c>
      <c r="AG428" s="30"/>
      <c r="AH428" s="38">
        <v>0</v>
      </c>
      <c r="AI428" s="32">
        <v>69.3</v>
      </c>
      <c r="AJ428" s="46"/>
      <c r="AK428" s="46"/>
      <c r="AL428" s="46"/>
      <c r="AM428" s="41"/>
      <c r="AN428" s="42"/>
      <c r="AO428" s="43"/>
      <c r="AP428" s="42">
        <v>41</v>
      </c>
      <c r="AQ428" s="44"/>
    </row>
    <row r="429" spans="1:44" ht="12.75" x14ac:dyDescent="0.2">
      <c r="A429" s="23" t="s">
        <v>551</v>
      </c>
      <c r="B429" s="23" t="s">
        <v>45</v>
      </c>
      <c r="C429" s="24" t="s">
        <v>542</v>
      </c>
      <c r="D429" s="24" t="s">
        <v>1017</v>
      </c>
      <c r="E429" s="25">
        <v>4153</v>
      </c>
      <c r="F429" s="99">
        <v>42285</v>
      </c>
      <c r="G429" s="26" t="s">
        <v>1040</v>
      </c>
      <c r="H429" s="27">
        <v>52021271002</v>
      </c>
      <c r="I429" s="27">
        <v>999</v>
      </c>
      <c r="J429" s="28" t="s">
        <v>398</v>
      </c>
      <c r="K429" s="27">
        <v>6</v>
      </c>
      <c r="L429" s="28" t="s">
        <v>66</v>
      </c>
      <c r="M429" s="29">
        <v>61.69</v>
      </c>
      <c r="N429" s="30" t="s">
        <v>1005</v>
      </c>
      <c r="O429" s="24" t="s">
        <v>807</v>
      </c>
      <c r="P429" s="23" t="s">
        <v>53</v>
      </c>
      <c r="Q429" s="24" t="s">
        <v>54</v>
      </c>
      <c r="R429" s="24" t="s">
        <v>55</v>
      </c>
      <c r="S429" s="29">
        <f t="shared" si="69"/>
        <v>370.14</v>
      </c>
      <c r="T429" s="31">
        <f t="shared" si="65"/>
        <v>0</v>
      </c>
      <c r="U429" s="32">
        <f t="shared" si="63"/>
        <v>34.65</v>
      </c>
      <c r="V429" s="31"/>
      <c r="W429" s="33">
        <f t="shared" si="68"/>
        <v>404.78999999999996</v>
      </c>
      <c r="X429" s="31">
        <f t="shared" si="68"/>
        <v>0</v>
      </c>
      <c r="Y429" s="34"/>
      <c r="Z429" s="35"/>
      <c r="AA429" s="24"/>
      <c r="AB429" s="36"/>
      <c r="AC429" s="36"/>
      <c r="AD429" s="37">
        <v>10</v>
      </c>
      <c r="AE429" s="37">
        <v>2015</v>
      </c>
      <c r="AF429" s="37" t="s">
        <v>599</v>
      </c>
      <c r="AG429" s="30"/>
      <c r="AH429" s="38">
        <v>30</v>
      </c>
      <c r="AI429" s="32">
        <v>69.3</v>
      </c>
      <c r="AJ429" s="46"/>
      <c r="AK429" s="46"/>
      <c r="AL429" s="46"/>
      <c r="AM429" s="41"/>
      <c r="AN429" s="42"/>
      <c r="AO429" s="43"/>
      <c r="AP429" s="42">
        <v>41</v>
      </c>
      <c r="AQ429" s="44"/>
      <c r="AR429" s="45" t="s">
        <v>59</v>
      </c>
    </row>
    <row r="430" spans="1:44" ht="12.75" x14ac:dyDescent="0.2">
      <c r="A430" s="23" t="s">
        <v>551</v>
      </c>
      <c r="B430" s="23" t="s">
        <v>61</v>
      </c>
      <c r="C430" s="24" t="s">
        <v>151</v>
      </c>
      <c r="D430" s="24" t="s">
        <v>616</v>
      </c>
      <c r="E430" s="25">
        <v>19523</v>
      </c>
      <c r="F430" s="99">
        <v>42285</v>
      </c>
      <c r="G430" s="26" t="s">
        <v>569</v>
      </c>
      <c r="H430" s="27">
        <v>13650477130</v>
      </c>
      <c r="I430" s="27">
        <v>999</v>
      </c>
      <c r="J430" s="28" t="s">
        <v>570</v>
      </c>
      <c r="K430" s="27">
        <v>1</v>
      </c>
      <c r="L430" s="28" t="s">
        <v>76</v>
      </c>
      <c r="M430" s="29">
        <v>70.540000000000006</v>
      </c>
      <c r="N430" s="30" t="s">
        <v>583</v>
      </c>
      <c r="O430" s="24" t="s">
        <v>617</v>
      </c>
      <c r="P430" s="23" t="s">
        <v>618</v>
      </c>
      <c r="Q430" s="24" t="s">
        <v>54</v>
      </c>
      <c r="R430" s="24" t="s">
        <v>55</v>
      </c>
      <c r="S430" s="29">
        <f t="shared" si="69"/>
        <v>70.540000000000006</v>
      </c>
      <c r="T430" s="31">
        <f t="shared" si="65"/>
        <v>0</v>
      </c>
      <c r="U430" s="32">
        <f t="shared" si="63"/>
        <v>34.65</v>
      </c>
      <c r="V430" s="31"/>
      <c r="W430" s="33">
        <f t="shared" si="68"/>
        <v>105.19</v>
      </c>
      <c r="X430" s="31">
        <f t="shared" si="68"/>
        <v>0</v>
      </c>
      <c r="Y430" s="34"/>
      <c r="Z430" s="35"/>
      <c r="AA430" s="24"/>
      <c r="AB430" s="36"/>
      <c r="AC430" s="36"/>
      <c r="AD430" s="37">
        <v>10</v>
      </c>
      <c r="AE430" s="37">
        <v>2015</v>
      </c>
      <c r="AF430" s="37" t="s">
        <v>599</v>
      </c>
      <c r="AG430" s="30"/>
      <c r="AH430" s="38">
        <v>30</v>
      </c>
      <c r="AI430" s="32">
        <v>69.3</v>
      </c>
      <c r="AJ430" s="46"/>
      <c r="AK430" s="46"/>
      <c r="AL430" s="46"/>
      <c r="AM430" s="41"/>
      <c r="AN430" s="42"/>
      <c r="AO430" s="43"/>
      <c r="AP430" s="42">
        <v>41</v>
      </c>
      <c r="AQ430" s="44"/>
      <c r="AR430" s="45" t="s">
        <v>59</v>
      </c>
    </row>
    <row r="431" spans="1:44" ht="12.75" x14ac:dyDescent="0.2">
      <c r="A431" s="23" t="s">
        <v>91</v>
      </c>
      <c r="B431" s="23" t="s">
        <v>61</v>
      </c>
      <c r="C431" s="24" t="s">
        <v>151</v>
      </c>
      <c r="D431" s="24" t="s">
        <v>619</v>
      </c>
      <c r="E431" s="25">
        <v>3432</v>
      </c>
      <c r="F431" s="99">
        <v>42285</v>
      </c>
      <c r="G431" s="26" t="s">
        <v>153</v>
      </c>
      <c r="H431" s="27" t="s">
        <v>175</v>
      </c>
      <c r="I431" s="27">
        <v>999</v>
      </c>
      <c r="J431" s="28"/>
      <c r="K431" s="27">
        <v>2</v>
      </c>
      <c r="L431" s="28" t="s">
        <v>76</v>
      </c>
      <c r="M431" s="29">
        <v>244.49</v>
      </c>
      <c r="N431" s="30" t="s">
        <v>176</v>
      </c>
      <c r="O431" s="24" t="s">
        <v>620</v>
      </c>
      <c r="P431" s="23" t="s">
        <v>53</v>
      </c>
      <c r="Q431" s="24" t="s">
        <v>54</v>
      </c>
      <c r="R431" s="24" t="s">
        <v>55</v>
      </c>
      <c r="S431" s="29">
        <f t="shared" si="69"/>
        <v>488.98</v>
      </c>
      <c r="T431" s="31">
        <f t="shared" si="65"/>
        <v>0</v>
      </c>
      <c r="U431" s="32">
        <f t="shared" si="63"/>
        <v>34.65</v>
      </c>
      <c r="V431" s="31"/>
      <c r="W431" s="33">
        <f t="shared" si="68"/>
        <v>523.63</v>
      </c>
      <c r="X431" s="31">
        <f t="shared" si="68"/>
        <v>0</v>
      </c>
      <c r="Y431" s="34"/>
      <c r="Z431" s="35"/>
      <c r="AA431" s="24"/>
      <c r="AB431" s="36"/>
      <c r="AC431" s="36"/>
      <c r="AD431" s="37">
        <v>10</v>
      </c>
      <c r="AE431" s="37">
        <v>2015</v>
      </c>
      <c r="AF431" s="37" t="s">
        <v>599</v>
      </c>
      <c r="AG431" s="30"/>
      <c r="AH431" s="38">
        <v>30</v>
      </c>
      <c r="AI431" s="32">
        <v>69.3</v>
      </c>
      <c r="AJ431" s="46"/>
      <c r="AK431" s="46"/>
      <c r="AL431" s="46"/>
      <c r="AM431" s="41"/>
      <c r="AN431" s="42"/>
      <c r="AO431" s="43"/>
      <c r="AP431" s="42">
        <v>41</v>
      </c>
      <c r="AQ431" s="44"/>
      <c r="AR431" s="45" t="s">
        <v>59</v>
      </c>
    </row>
    <row r="432" spans="1:44" ht="12.75" x14ac:dyDescent="0.2">
      <c r="A432" s="23" t="s">
        <v>621</v>
      </c>
      <c r="B432" s="23" t="s">
        <v>124</v>
      </c>
      <c r="C432" s="24" t="s">
        <v>622</v>
      </c>
      <c r="D432" s="24" t="s">
        <v>623</v>
      </c>
      <c r="E432" s="25">
        <v>22848</v>
      </c>
      <c r="F432" s="99">
        <v>42286</v>
      </c>
      <c r="G432" s="26" t="s">
        <v>624</v>
      </c>
      <c r="H432" s="27">
        <v>15131006001</v>
      </c>
      <c r="I432" s="27">
        <v>109</v>
      </c>
      <c r="J432" s="28" t="s">
        <v>487</v>
      </c>
      <c r="K432" s="27">
        <v>13</v>
      </c>
      <c r="L432" s="28" t="s">
        <v>76</v>
      </c>
      <c r="M432" s="29">
        <v>0</v>
      </c>
      <c r="N432" s="30">
        <v>0</v>
      </c>
      <c r="O432" s="24" t="s">
        <v>625</v>
      </c>
      <c r="P432" s="23" t="s">
        <v>53</v>
      </c>
      <c r="Q432" s="24" t="s">
        <v>86</v>
      </c>
      <c r="R432" s="24" t="s">
        <v>55</v>
      </c>
      <c r="S432" s="29">
        <f t="shared" si="69"/>
        <v>0</v>
      </c>
      <c r="T432" s="31">
        <f t="shared" si="65"/>
        <v>0</v>
      </c>
      <c r="U432" s="32">
        <f t="shared" si="63"/>
        <v>69.3</v>
      </c>
      <c r="V432" s="31"/>
      <c r="W432" s="33">
        <f t="shared" si="68"/>
        <v>69.3</v>
      </c>
      <c r="X432" s="31">
        <f t="shared" si="68"/>
        <v>0</v>
      </c>
      <c r="Y432" s="34"/>
      <c r="Z432" s="35"/>
      <c r="AA432" s="24"/>
      <c r="AB432" s="36"/>
      <c r="AC432" s="36"/>
      <c r="AD432" s="37">
        <v>10</v>
      </c>
      <c r="AE432" s="37">
        <v>2015</v>
      </c>
      <c r="AF432" s="37" t="s">
        <v>599</v>
      </c>
      <c r="AG432" s="30"/>
      <c r="AH432" s="38">
        <v>60</v>
      </c>
      <c r="AI432" s="32">
        <v>69.3</v>
      </c>
      <c r="AJ432" s="39"/>
      <c r="AK432" s="39"/>
      <c r="AL432" s="39"/>
      <c r="AM432" s="47"/>
      <c r="AN432" s="42" t="s">
        <v>626</v>
      </c>
      <c r="AO432" s="78" t="s">
        <v>89</v>
      </c>
      <c r="AP432" s="42">
        <v>41</v>
      </c>
      <c r="AQ432" s="44"/>
      <c r="AR432" s="45" t="s">
        <v>59</v>
      </c>
    </row>
    <row r="433" spans="1:44" ht="12.75" x14ac:dyDescent="0.2">
      <c r="A433" s="23" t="s">
        <v>91</v>
      </c>
      <c r="B433" s="23" t="s">
        <v>61</v>
      </c>
      <c r="C433" s="24" t="s">
        <v>151</v>
      </c>
      <c r="D433" s="24" t="s">
        <v>627</v>
      </c>
      <c r="E433" s="25">
        <v>3432</v>
      </c>
      <c r="F433" s="99">
        <v>42289</v>
      </c>
      <c r="G433" s="26" t="s">
        <v>153</v>
      </c>
      <c r="H433" s="27">
        <v>13650733006</v>
      </c>
      <c r="I433" s="27">
        <v>999</v>
      </c>
      <c r="J433" s="28"/>
      <c r="K433" s="27">
        <v>2</v>
      </c>
      <c r="L433" s="28" t="s">
        <v>76</v>
      </c>
      <c r="M433" s="29">
        <v>7.41</v>
      </c>
      <c r="N433" s="30" t="s">
        <v>556</v>
      </c>
      <c r="O433" s="24" t="s">
        <v>628</v>
      </c>
      <c r="P433" s="23" t="s">
        <v>53</v>
      </c>
      <c r="Q433" s="24" t="s">
        <v>54</v>
      </c>
      <c r="R433" s="24" t="s">
        <v>55</v>
      </c>
      <c r="S433" s="29">
        <f t="shared" si="69"/>
        <v>14.82</v>
      </c>
      <c r="T433" s="31">
        <f t="shared" si="65"/>
        <v>0</v>
      </c>
      <c r="U433" s="32">
        <f t="shared" si="63"/>
        <v>34.65</v>
      </c>
      <c r="V433" s="31"/>
      <c r="W433" s="33">
        <f t="shared" si="68"/>
        <v>49.47</v>
      </c>
      <c r="X433" s="31">
        <f t="shared" si="68"/>
        <v>0</v>
      </c>
      <c r="Y433" s="34"/>
      <c r="Z433" s="35"/>
      <c r="AA433" s="24"/>
      <c r="AB433" s="36"/>
      <c r="AC433" s="36"/>
      <c r="AD433" s="37">
        <v>10</v>
      </c>
      <c r="AE433" s="37">
        <v>2015</v>
      </c>
      <c r="AF433" s="37" t="s">
        <v>599</v>
      </c>
      <c r="AG433" s="30"/>
      <c r="AH433" s="38">
        <v>30</v>
      </c>
      <c r="AI433" s="32">
        <v>69.3</v>
      </c>
      <c r="AJ433" s="46"/>
      <c r="AK433" s="46"/>
      <c r="AL433" s="46"/>
      <c r="AM433" s="41"/>
      <c r="AN433" s="42"/>
      <c r="AO433" s="43"/>
      <c r="AP433" s="42">
        <v>42</v>
      </c>
      <c r="AQ433" s="44"/>
      <c r="AR433" s="45" t="s">
        <v>59</v>
      </c>
    </row>
    <row r="434" spans="1:44" ht="12.75" x14ac:dyDescent="0.2">
      <c r="A434" s="23" t="s">
        <v>113</v>
      </c>
      <c r="B434" s="23" t="s">
        <v>124</v>
      </c>
      <c r="C434" s="24" t="s">
        <v>629</v>
      </c>
      <c r="D434" s="24" t="s">
        <v>630</v>
      </c>
      <c r="E434" s="25">
        <v>2616</v>
      </c>
      <c r="F434" s="99">
        <v>42289</v>
      </c>
      <c r="G434" s="26" t="s">
        <v>631</v>
      </c>
      <c r="H434" s="27">
        <v>9130156001</v>
      </c>
      <c r="I434" s="27">
        <v>102</v>
      </c>
      <c r="J434" s="28" t="s">
        <v>632</v>
      </c>
      <c r="K434" s="27">
        <v>1</v>
      </c>
      <c r="L434" s="28" t="s">
        <v>76</v>
      </c>
      <c r="M434" s="29">
        <v>70.510000000000005</v>
      </c>
      <c r="N434" s="30" t="s">
        <v>633</v>
      </c>
      <c r="O434" s="24" t="s">
        <v>634</v>
      </c>
      <c r="P434" s="23" t="s">
        <v>635</v>
      </c>
      <c r="Q434" s="24" t="s">
        <v>54</v>
      </c>
      <c r="R434" s="24" t="s">
        <v>55</v>
      </c>
      <c r="S434" s="29">
        <f t="shared" si="69"/>
        <v>70.510000000000005</v>
      </c>
      <c r="T434" s="31">
        <f t="shared" si="65"/>
        <v>0</v>
      </c>
      <c r="U434" s="32">
        <f t="shared" si="63"/>
        <v>69.3</v>
      </c>
      <c r="V434" s="31"/>
      <c r="W434" s="33">
        <f t="shared" si="68"/>
        <v>139.81</v>
      </c>
      <c r="X434" s="31">
        <f t="shared" si="68"/>
        <v>0</v>
      </c>
      <c r="Y434" s="34"/>
      <c r="Z434" s="35"/>
      <c r="AA434" s="24"/>
      <c r="AB434" s="36"/>
      <c r="AC434" s="36"/>
      <c r="AD434" s="37">
        <v>10</v>
      </c>
      <c r="AE434" s="37">
        <v>2015</v>
      </c>
      <c r="AF434" s="37" t="s">
        <v>599</v>
      </c>
      <c r="AG434" s="30"/>
      <c r="AH434" s="38">
        <v>60</v>
      </c>
      <c r="AI434" s="32">
        <v>69.3</v>
      </c>
      <c r="AJ434" s="46"/>
      <c r="AK434" s="46"/>
      <c r="AL434" s="46"/>
      <c r="AM434" s="41"/>
      <c r="AN434" s="42"/>
      <c r="AO434" s="43"/>
      <c r="AP434" s="42">
        <v>42</v>
      </c>
      <c r="AQ434" s="44"/>
      <c r="AR434" s="45" t="s">
        <v>59</v>
      </c>
    </row>
    <row r="435" spans="1:44" ht="12.75" x14ac:dyDescent="0.2">
      <c r="A435" s="23" t="s">
        <v>99</v>
      </c>
      <c r="B435" s="23" t="s">
        <v>61</v>
      </c>
      <c r="C435" s="24" t="s">
        <v>210</v>
      </c>
      <c r="D435" s="24" t="s">
        <v>4006</v>
      </c>
      <c r="E435" s="25">
        <v>3533</v>
      </c>
      <c r="F435" s="99">
        <v>42292</v>
      </c>
      <c r="G435" s="26" t="s">
        <v>2134</v>
      </c>
      <c r="H435" s="27">
        <v>38010514002</v>
      </c>
      <c r="I435" s="27">
        <v>999</v>
      </c>
      <c r="J435" s="28" t="s">
        <v>660</v>
      </c>
      <c r="K435" s="27">
        <v>2</v>
      </c>
      <c r="L435" s="28" t="s">
        <v>66</v>
      </c>
      <c r="M435" s="29">
        <v>203.68</v>
      </c>
      <c r="N435" s="30" t="s">
        <v>4007</v>
      </c>
      <c r="O435" s="24" t="s">
        <v>4008</v>
      </c>
      <c r="P435" s="23">
        <v>100808</v>
      </c>
      <c r="Q435" s="24" t="s">
        <v>54</v>
      </c>
      <c r="R435" s="24" t="s">
        <v>55</v>
      </c>
      <c r="S435" s="29">
        <f t="shared" si="69"/>
        <v>407.36</v>
      </c>
      <c r="T435" s="31">
        <f>AG435</f>
        <v>0</v>
      </c>
      <c r="U435" s="32">
        <f t="shared" si="63"/>
        <v>69.3</v>
      </c>
      <c r="V435" s="31"/>
      <c r="W435" s="33">
        <f t="shared" si="68"/>
        <v>476.66</v>
      </c>
      <c r="X435" s="31">
        <v>476.66</v>
      </c>
      <c r="Y435" s="34" t="s">
        <v>4004</v>
      </c>
      <c r="Z435" s="35">
        <v>42428</v>
      </c>
      <c r="AA435" s="24"/>
      <c r="AB435" s="36"/>
      <c r="AC435" s="36"/>
      <c r="AD435" s="37">
        <v>10</v>
      </c>
      <c r="AE435" s="37">
        <v>2015</v>
      </c>
      <c r="AF435" s="37" t="s">
        <v>599</v>
      </c>
      <c r="AG435" s="30"/>
      <c r="AH435" s="38">
        <v>60</v>
      </c>
      <c r="AI435" s="32">
        <v>69.3</v>
      </c>
      <c r="AJ435" s="46"/>
      <c r="AK435" s="46"/>
      <c r="AL435" s="46"/>
      <c r="AM435" s="41"/>
      <c r="AN435" s="42"/>
      <c r="AO435" s="43"/>
      <c r="AP435" s="42">
        <v>42</v>
      </c>
      <c r="AQ435" s="44"/>
      <c r="AR435" s="45" t="s">
        <v>59</v>
      </c>
    </row>
    <row r="436" spans="1:44" ht="12.75" x14ac:dyDescent="0.2">
      <c r="A436" s="23" t="s">
        <v>91</v>
      </c>
      <c r="B436" s="23" t="s">
        <v>45</v>
      </c>
      <c r="C436" s="24" t="s">
        <v>184</v>
      </c>
      <c r="D436" s="24" t="s">
        <v>636</v>
      </c>
      <c r="E436" s="25">
        <v>3580</v>
      </c>
      <c r="F436" s="99">
        <v>42292</v>
      </c>
      <c r="G436" s="26" t="s">
        <v>544</v>
      </c>
      <c r="H436" s="27" t="s">
        <v>637</v>
      </c>
      <c r="I436" s="27">
        <v>106</v>
      </c>
      <c r="J436" s="28"/>
      <c r="K436" s="27">
        <v>1</v>
      </c>
      <c r="L436" s="28" t="s">
        <v>76</v>
      </c>
      <c r="M436" s="29">
        <v>246.03</v>
      </c>
      <c r="N436" s="30" t="s">
        <v>638</v>
      </c>
      <c r="O436" s="24" t="s">
        <v>639</v>
      </c>
      <c r="P436" s="23">
        <v>15073100806</v>
      </c>
      <c r="Q436" s="24" t="s">
        <v>54</v>
      </c>
      <c r="R436" s="24" t="s">
        <v>55</v>
      </c>
      <c r="S436" s="29">
        <f t="shared" si="69"/>
        <v>246.03</v>
      </c>
      <c r="T436" s="31">
        <f>AG436</f>
        <v>0</v>
      </c>
      <c r="U436" s="32">
        <f t="shared" si="63"/>
        <v>69.3</v>
      </c>
      <c r="V436" s="31"/>
      <c r="W436" s="33">
        <f t="shared" si="68"/>
        <v>315.33</v>
      </c>
      <c r="X436" s="31">
        <f t="shared" si="68"/>
        <v>0</v>
      </c>
      <c r="Y436" s="34"/>
      <c r="Z436" s="35"/>
      <c r="AA436" s="24"/>
      <c r="AB436" s="36"/>
      <c r="AC436" s="36"/>
      <c r="AD436" s="37">
        <v>10</v>
      </c>
      <c r="AE436" s="37">
        <v>2015</v>
      </c>
      <c r="AF436" s="37" t="s">
        <v>599</v>
      </c>
      <c r="AG436" s="30"/>
      <c r="AH436" s="38">
        <v>60</v>
      </c>
      <c r="AI436" s="32">
        <v>69.3</v>
      </c>
      <c r="AJ436" s="46"/>
      <c r="AK436" s="46"/>
      <c r="AL436" s="46"/>
      <c r="AM436" s="41"/>
      <c r="AN436" s="42"/>
      <c r="AO436" s="43"/>
      <c r="AP436" s="42">
        <v>42</v>
      </c>
      <c r="AQ436" s="44"/>
      <c r="AR436" s="45" t="s">
        <v>59</v>
      </c>
    </row>
    <row r="437" spans="1:44" ht="12.75" x14ac:dyDescent="0.2">
      <c r="A437" s="23" t="s">
        <v>44</v>
      </c>
      <c r="B437" s="23" t="s">
        <v>79</v>
      </c>
      <c r="C437" s="24" t="s">
        <v>605</v>
      </c>
      <c r="D437" s="24" t="s">
        <v>640</v>
      </c>
      <c r="E437" s="25">
        <v>23352</v>
      </c>
      <c r="F437" s="99">
        <v>42293</v>
      </c>
      <c r="G437" s="26" t="s">
        <v>607</v>
      </c>
      <c r="H437" s="27">
        <v>57341419010</v>
      </c>
      <c r="I437" s="27">
        <v>115</v>
      </c>
      <c r="J437" s="28" t="s">
        <v>609</v>
      </c>
      <c r="K437" s="27">
        <v>1</v>
      </c>
      <c r="L437" s="28" t="s">
        <v>76</v>
      </c>
      <c r="M437" s="29">
        <v>71.569999999999993</v>
      </c>
      <c r="N437" s="30" t="s">
        <v>610</v>
      </c>
      <c r="O437" s="24" t="s">
        <v>641</v>
      </c>
      <c r="P437" s="23" t="s">
        <v>642</v>
      </c>
      <c r="Q437" s="24" t="s">
        <v>54</v>
      </c>
      <c r="R437" s="24" t="s">
        <v>55</v>
      </c>
      <c r="S437" s="29">
        <f t="shared" si="69"/>
        <v>71.569999999999993</v>
      </c>
      <c r="T437" s="31">
        <f>AG437</f>
        <v>0</v>
      </c>
      <c r="U437" s="32">
        <f t="shared" si="63"/>
        <v>138.6</v>
      </c>
      <c r="V437" s="31"/>
      <c r="W437" s="33">
        <f t="shared" si="68"/>
        <v>210.17</v>
      </c>
      <c r="X437" s="31">
        <f t="shared" si="68"/>
        <v>0</v>
      </c>
      <c r="Y437" s="34"/>
      <c r="Z437" s="35"/>
      <c r="AA437" s="24"/>
      <c r="AB437" s="36"/>
      <c r="AC437" s="36"/>
      <c r="AD437" s="37">
        <v>10</v>
      </c>
      <c r="AE437" s="37">
        <v>2015</v>
      </c>
      <c r="AF437" s="37" t="s">
        <v>599</v>
      </c>
      <c r="AG437" s="30"/>
      <c r="AH437" s="38">
        <v>120</v>
      </c>
      <c r="AI437" s="32">
        <v>69.3</v>
      </c>
      <c r="AJ437" s="46"/>
      <c r="AK437" s="46"/>
      <c r="AL437" s="46"/>
      <c r="AM437" s="41"/>
      <c r="AN437" s="42"/>
      <c r="AO437" s="43"/>
      <c r="AP437" s="42">
        <v>42</v>
      </c>
      <c r="AQ437" s="44"/>
      <c r="AR437" s="45" t="s">
        <v>59</v>
      </c>
    </row>
    <row r="438" spans="1:44" ht="12.75" x14ac:dyDescent="0.2">
      <c r="A438" s="23" t="s">
        <v>136</v>
      </c>
      <c r="B438" s="23" t="s">
        <v>45</v>
      </c>
      <c r="C438" s="24" t="s">
        <v>643</v>
      </c>
      <c r="D438" s="24" t="s">
        <v>644</v>
      </c>
      <c r="E438" s="25">
        <v>15525</v>
      </c>
      <c r="F438" s="99">
        <v>42297</v>
      </c>
      <c r="G438" s="26" t="s">
        <v>1042</v>
      </c>
      <c r="H438" s="27">
        <v>10070352001</v>
      </c>
      <c r="I438" s="27">
        <v>121</v>
      </c>
      <c r="J438" s="28" t="s">
        <v>645</v>
      </c>
      <c r="K438" s="27">
        <v>4</v>
      </c>
      <c r="L438" s="28" t="s">
        <v>66</v>
      </c>
      <c r="M438" s="29">
        <v>27.46</v>
      </c>
      <c r="N438" s="30" t="s">
        <v>646</v>
      </c>
      <c r="O438" s="24" t="s">
        <v>647</v>
      </c>
      <c r="P438" s="23" t="s">
        <v>53</v>
      </c>
      <c r="Q438" s="24" t="s">
        <v>54</v>
      </c>
      <c r="R438" s="24"/>
      <c r="S438" s="29">
        <f t="shared" si="69"/>
        <v>109.84</v>
      </c>
      <c r="T438" s="31">
        <f>AG438</f>
        <v>0</v>
      </c>
      <c r="U438" s="32">
        <f t="shared" si="63"/>
        <v>34.65</v>
      </c>
      <c r="V438" s="31"/>
      <c r="W438" s="33">
        <f t="shared" si="68"/>
        <v>144.49</v>
      </c>
      <c r="X438" s="31">
        <f t="shared" si="68"/>
        <v>0</v>
      </c>
      <c r="Y438" s="34"/>
      <c r="Z438" s="35"/>
      <c r="AA438" s="24">
        <v>26128</v>
      </c>
      <c r="AB438" s="36"/>
      <c r="AC438" s="36"/>
      <c r="AD438" s="37">
        <v>10</v>
      </c>
      <c r="AE438" s="37">
        <v>2015</v>
      </c>
      <c r="AF438" s="37" t="s">
        <v>599</v>
      </c>
      <c r="AG438" s="30"/>
      <c r="AH438" s="38">
        <v>30</v>
      </c>
      <c r="AI438" s="32">
        <v>69.3</v>
      </c>
      <c r="AJ438" s="46"/>
      <c r="AK438" s="46"/>
      <c r="AL438" s="46"/>
      <c r="AM438" s="41"/>
      <c r="AN438" s="42"/>
      <c r="AO438" s="43"/>
      <c r="AP438" s="42">
        <v>43</v>
      </c>
      <c r="AQ438" s="44"/>
    </row>
    <row r="439" spans="1:44" ht="12.75" x14ac:dyDescent="0.2">
      <c r="A439" s="23" t="s">
        <v>91</v>
      </c>
      <c r="B439" s="23" t="s">
        <v>61</v>
      </c>
      <c r="C439" s="24" t="s">
        <v>151</v>
      </c>
      <c r="D439" s="24" t="s">
        <v>648</v>
      </c>
      <c r="E439" s="25">
        <v>3432</v>
      </c>
      <c r="F439" s="99">
        <v>42297</v>
      </c>
      <c r="G439" s="26" t="s">
        <v>153</v>
      </c>
      <c r="H439" s="27" t="s">
        <v>175</v>
      </c>
      <c r="I439" s="27">
        <v>999</v>
      </c>
      <c r="J439" s="28"/>
      <c r="K439" s="27">
        <v>1</v>
      </c>
      <c r="L439" s="28" t="s">
        <v>76</v>
      </c>
      <c r="M439" s="29">
        <v>244.49</v>
      </c>
      <c r="N439" s="30" t="s">
        <v>176</v>
      </c>
      <c r="O439" s="24" t="s">
        <v>649</v>
      </c>
      <c r="P439" s="23" t="s">
        <v>650</v>
      </c>
      <c r="Q439" s="24" t="s">
        <v>54</v>
      </c>
      <c r="R439" s="24" t="s">
        <v>55</v>
      </c>
      <c r="S439" s="29">
        <f t="shared" si="69"/>
        <v>244.49</v>
      </c>
      <c r="T439" s="31">
        <f>AG439</f>
        <v>0</v>
      </c>
      <c r="U439" s="32">
        <f t="shared" si="63"/>
        <v>34.65</v>
      </c>
      <c r="V439" s="31"/>
      <c r="W439" s="33">
        <f t="shared" si="68"/>
        <v>279.14</v>
      </c>
      <c r="X439" s="31">
        <f t="shared" si="68"/>
        <v>0</v>
      </c>
      <c r="Y439" s="34"/>
      <c r="Z439" s="35"/>
      <c r="AA439" s="24"/>
      <c r="AB439" s="36"/>
      <c r="AC439" s="36"/>
      <c r="AD439" s="37">
        <v>10</v>
      </c>
      <c r="AE439" s="37">
        <v>2015</v>
      </c>
      <c r="AF439" s="37" t="s">
        <v>599</v>
      </c>
      <c r="AG439" s="30"/>
      <c r="AH439" s="38">
        <v>30</v>
      </c>
      <c r="AI439" s="32">
        <v>69.3</v>
      </c>
      <c r="AJ439" s="46"/>
      <c r="AK439" s="46"/>
      <c r="AL439" s="46"/>
      <c r="AM439" s="41"/>
      <c r="AN439" s="42"/>
      <c r="AO439" s="43"/>
      <c r="AP439" s="42">
        <v>43</v>
      </c>
      <c r="AQ439" s="44"/>
      <c r="AR439" s="45" t="s">
        <v>59</v>
      </c>
    </row>
    <row r="440" spans="1:44" ht="12.75" x14ac:dyDescent="0.2">
      <c r="A440" s="23" t="s">
        <v>136</v>
      </c>
      <c r="B440" s="23" t="s">
        <v>45</v>
      </c>
      <c r="C440" s="24" t="s">
        <v>210</v>
      </c>
      <c r="D440" s="24" t="s">
        <v>4009</v>
      </c>
      <c r="E440" s="25">
        <v>3579</v>
      </c>
      <c r="F440" s="99">
        <v>42298</v>
      </c>
      <c r="G440" s="26" t="s">
        <v>4010</v>
      </c>
      <c r="H440" s="27">
        <v>70420437002</v>
      </c>
      <c r="I440" s="27">
        <v>121</v>
      </c>
      <c r="J440" s="28" t="s">
        <v>2942</v>
      </c>
      <c r="K440" s="27">
        <v>2</v>
      </c>
      <c r="L440" s="28" t="s">
        <v>66</v>
      </c>
      <c r="M440" s="29">
        <v>180.12</v>
      </c>
      <c r="N440" s="30" t="s">
        <v>4011</v>
      </c>
      <c r="O440" s="24" t="s">
        <v>4012</v>
      </c>
      <c r="P440" s="23" t="s">
        <v>53</v>
      </c>
      <c r="Q440" s="24" t="s">
        <v>54</v>
      </c>
      <c r="R440" s="24" t="s">
        <v>55</v>
      </c>
      <c r="S440" s="29">
        <f t="shared" si="69"/>
        <v>360.24</v>
      </c>
      <c r="T440" s="31" t="s">
        <v>4013</v>
      </c>
      <c r="U440" s="32">
        <f t="shared" si="63"/>
        <v>34.65</v>
      </c>
      <c r="V440" s="31"/>
      <c r="W440" s="33">
        <f t="shared" si="68"/>
        <v>394.89</v>
      </c>
      <c r="X440" s="31">
        <f t="shared" si="68"/>
        <v>360.24</v>
      </c>
      <c r="Y440" s="34" t="s">
        <v>4014</v>
      </c>
      <c r="Z440" s="35">
        <v>42324</v>
      </c>
      <c r="AA440" s="24">
        <v>7269</v>
      </c>
      <c r="AB440" s="36"/>
      <c r="AC440" s="36"/>
      <c r="AD440" s="37">
        <v>10</v>
      </c>
      <c r="AE440" s="37">
        <v>2015</v>
      </c>
      <c r="AF440" s="37" t="s">
        <v>599</v>
      </c>
      <c r="AG440" s="30"/>
      <c r="AH440" s="38">
        <v>30</v>
      </c>
      <c r="AI440" s="32">
        <v>69.3</v>
      </c>
      <c r="AJ440" s="46"/>
      <c r="AK440" s="46"/>
      <c r="AL440" s="46"/>
      <c r="AM440" s="41"/>
      <c r="AN440" s="42"/>
      <c r="AO440" s="43"/>
      <c r="AP440" s="42">
        <v>43</v>
      </c>
      <c r="AQ440" s="44"/>
      <c r="AR440" s="45" t="s">
        <v>71</v>
      </c>
    </row>
    <row r="441" spans="1:44" ht="12.75" x14ac:dyDescent="0.2">
      <c r="A441" s="23" t="s">
        <v>60</v>
      </c>
      <c r="B441" s="23" t="s">
        <v>124</v>
      </c>
      <c r="C441" s="24" t="s">
        <v>46</v>
      </c>
      <c r="D441" s="24" t="s">
        <v>651</v>
      </c>
      <c r="E441" s="25">
        <v>1930</v>
      </c>
      <c r="F441" s="99">
        <v>42298</v>
      </c>
      <c r="G441" s="26" t="s">
        <v>652</v>
      </c>
      <c r="H441" s="27">
        <v>31040355001</v>
      </c>
      <c r="I441" s="27">
        <v>999</v>
      </c>
      <c r="J441" s="28" t="s">
        <v>653</v>
      </c>
      <c r="K441" s="27">
        <v>1000</v>
      </c>
      <c r="L441" s="28" t="s">
        <v>66</v>
      </c>
      <c r="M441" s="29">
        <v>0</v>
      </c>
      <c r="N441" s="30" t="s">
        <v>654</v>
      </c>
      <c r="O441" s="24" t="s">
        <v>655</v>
      </c>
      <c r="P441" s="23" t="s">
        <v>53</v>
      </c>
      <c r="Q441" s="24" t="s">
        <v>54</v>
      </c>
      <c r="R441" s="24" t="s">
        <v>55</v>
      </c>
      <c r="S441" s="29">
        <f t="shared" si="69"/>
        <v>0</v>
      </c>
      <c r="T441" s="31">
        <f t="shared" ref="T441:T447" si="70">AG441</f>
        <v>0</v>
      </c>
      <c r="U441" s="32">
        <f t="shared" ref="U441:U471" si="71">AI441*AH441/60</f>
        <v>0</v>
      </c>
      <c r="V441" s="31"/>
      <c r="W441" s="33">
        <f t="shared" si="68"/>
        <v>0</v>
      </c>
      <c r="X441" s="31">
        <f t="shared" si="68"/>
        <v>0</v>
      </c>
      <c r="Y441" s="34"/>
      <c r="Z441" s="35"/>
      <c r="AA441" s="24"/>
      <c r="AB441" s="36"/>
      <c r="AC441" s="36"/>
      <c r="AD441" s="37">
        <v>10</v>
      </c>
      <c r="AE441" s="37">
        <v>2015</v>
      </c>
      <c r="AF441" s="37" t="s">
        <v>599</v>
      </c>
      <c r="AG441" s="30"/>
      <c r="AH441" s="38">
        <v>0</v>
      </c>
      <c r="AI441" s="32">
        <v>69.3</v>
      </c>
      <c r="AJ441" s="40"/>
      <c r="AK441" s="40"/>
      <c r="AL441" s="40"/>
      <c r="AM441" s="47"/>
      <c r="AN441" s="42" t="s">
        <v>656</v>
      </c>
      <c r="AO441" s="43" t="s">
        <v>89</v>
      </c>
      <c r="AP441" s="42">
        <v>43</v>
      </c>
      <c r="AQ441" s="44"/>
      <c r="AR441" s="45" t="s">
        <v>59</v>
      </c>
    </row>
    <row r="442" spans="1:44" ht="22.5" x14ac:dyDescent="0.2">
      <c r="A442" s="23" t="s">
        <v>136</v>
      </c>
      <c r="B442" s="23" t="s">
        <v>657</v>
      </c>
      <c r="C442" s="24" t="s">
        <v>210</v>
      </c>
      <c r="D442" s="24" t="s">
        <v>658</v>
      </c>
      <c r="E442" s="25">
        <v>14934</v>
      </c>
      <c r="F442" s="99">
        <v>42298</v>
      </c>
      <c r="G442" s="26" t="s">
        <v>659</v>
      </c>
      <c r="H442" s="27">
        <v>38010448003</v>
      </c>
      <c r="I442" s="27">
        <v>999</v>
      </c>
      <c r="J442" s="28" t="s">
        <v>660</v>
      </c>
      <c r="K442" s="27">
        <v>1</v>
      </c>
      <c r="L442" s="28" t="s">
        <v>66</v>
      </c>
      <c r="M442" s="29">
        <v>176</v>
      </c>
      <c r="N442" s="30" t="s">
        <v>661</v>
      </c>
      <c r="O442" s="24" t="s">
        <v>662</v>
      </c>
      <c r="P442" s="23" t="s">
        <v>53</v>
      </c>
      <c r="Q442" s="24" t="s">
        <v>54</v>
      </c>
      <c r="R442" s="24" t="s">
        <v>55</v>
      </c>
      <c r="S442" s="29">
        <f t="shared" si="69"/>
        <v>176</v>
      </c>
      <c r="T442" s="31">
        <f t="shared" si="70"/>
        <v>0</v>
      </c>
      <c r="U442" s="32">
        <f t="shared" si="71"/>
        <v>51.975000000000001</v>
      </c>
      <c r="V442" s="31"/>
      <c r="W442" s="33">
        <f t="shared" ref="W442:X447" si="72">S442+U442</f>
        <v>227.97499999999999</v>
      </c>
      <c r="X442" s="31">
        <f t="shared" si="72"/>
        <v>0</v>
      </c>
      <c r="Y442" s="34"/>
      <c r="Z442" s="35"/>
      <c r="AA442" s="24"/>
      <c r="AB442" s="36"/>
      <c r="AC442" s="36"/>
      <c r="AD442" s="37">
        <v>10</v>
      </c>
      <c r="AE442" s="37">
        <v>2015</v>
      </c>
      <c r="AF442" s="37" t="s">
        <v>599</v>
      </c>
      <c r="AG442" s="30"/>
      <c r="AH442" s="38">
        <v>45</v>
      </c>
      <c r="AI442" s="32">
        <v>69.3</v>
      </c>
      <c r="AJ442" s="46"/>
      <c r="AK442" s="46"/>
      <c r="AL442" s="46"/>
      <c r="AM442" s="41"/>
      <c r="AN442" s="42"/>
      <c r="AO442" s="43"/>
      <c r="AP442" s="42">
        <v>43</v>
      </c>
      <c r="AQ442" s="44"/>
      <c r="AR442" s="45" t="s">
        <v>71</v>
      </c>
    </row>
    <row r="443" spans="1:44" ht="12.75" x14ac:dyDescent="0.2">
      <c r="A443" s="23" t="s">
        <v>91</v>
      </c>
      <c r="B443" s="23" t="s">
        <v>45</v>
      </c>
      <c r="C443" s="24" t="s">
        <v>184</v>
      </c>
      <c r="D443" s="24" t="s">
        <v>663</v>
      </c>
      <c r="E443" s="25">
        <v>3580</v>
      </c>
      <c r="F443" s="99">
        <v>42298</v>
      </c>
      <c r="G443" s="26" t="s">
        <v>544</v>
      </c>
      <c r="H443" s="27" t="s">
        <v>664</v>
      </c>
      <c r="I443" s="27">
        <v>106</v>
      </c>
      <c r="J443" s="28">
        <v>76</v>
      </c>
      <c r="K443" s="27">
        <v>2</v>
      </c>
      <c r="L443" s="28" t="s">
        <v>76</v>
      </c>
      <c r="M443" s="29">
        <v>438.94</v>
      </c>
      <c r="N443" s="30" t="s">
        <v>665</v>
      </c>
      <c r="O443" s="24" t="s">
        <v>666</v>
      </c>
      <c r="P443" s="23" t="s">
        <v>667</v>
      </c>
      <c r="Q443" s="24" t="s">
        <v>54</v>
      </c>
      <c r="R443" s="24" t="s">
        <v>55</v>
      </c>
      <c r="S443" s="29">
        <f t="shared" si="69"/>
        <v>877.88</v>
      </c>
      <c r="T443" s="31">
        <f t="shared" si="70"/>
        <v>0</v>
      </c>
      <c r="U443" s="32">
        <f t="shared" si="71"/>
        <v>138.6</v>
      </c>
      <c r="V443" s="31"/>
      <c r="W443" s="33">
        <f t="shared" si="72"/>
        <v>1016.48</v>
      </c>
      <c r="X443" s="31">
        <f t="shared" si="72"/>
        <v>0</v>
      </c>
      <c r="Y443" s="34"/>
      <c r="Z443" s="35"/>
      <c r="AA443" s="24"/>
      <c r="AB443" s="36"/>
      <c r="AC443" s="36"/>
      <c r="AD443" s="37">
        <v>10</v>
      </c>
      <c r="AE443" s="37">
        <v>2015</v>
      </c>
      <c r="AF443" s="37" t="s">
        <v>599</v>
      </c>
      <c r="AG443" s="30"/>
      <c r="AH443" s="38">
        <v>120</v>
      </c>
      <c r="AI443" s="32">
        <v>69.3</v>
      </c>
      <c r="AJ443" s="46"/>
      <c r="AK443" s="46"/>
      <c r="AL443" s="46"/>
      <c r="AM443" s="41"/>
      <c r="AN443" s="42"/>
      <c r="AO443" s="43"/>
      <c r="AP443" s="42">
        <v>43</v>
      </c>
      <c r="AQ443" s="44"/>
      <c r="AR443" s="45" t="s">
        <v>59</v>
      </c>
    </row>
    <row r="444" spans="1:44" ht="12.75" x14ac:dyDescent="0.2">
      <c r="A444" s="23" t="s">
        <v>91</v>
      </c>
      <c r="B444" s="23" t="s">
        <v>61</v>
      </c>
      <c r="C444" s="24" t="s">
        <v>92</v>
      </c>
      <c r="D444" s="24" t="s">
        <v>668</v>
      </c>
      <c r="E444" s="25">
        <v>22678</v>
      </c>
      <c r="F444" s="99">
        <v>42299</v>
      </c>
      <c r="G444" s="26" t="s">
        <v>101</v>
      </c>
      <c r="H444" s="27" t="s">
        <v>669</v>
      </c>
      <c r="I444" s="27">
        <v>999</v>
      </c>
      <c r="J444" s="28" t="s">
        <v>132</v>
      </c>
      <c r="K444" s="27">
        <v>1</v>
      </c>
      <c r="L444" s="28" t="s">
        <v>76</v>
      </c>
      <c r="M444" s="29">
        <v>88.92</v>
      </c>
      <c r="N444" s="30" t="s">
        <v>160</v>
      </c>
      <c r="O444" s="24" t="s">
        <v>670</v>
      </c>
      <c r="P444" s="23">
        <v>3615</v>
      </c>
      <c r="Q444" s="24" t="s">
        <v>54</v>
      </c>
      <c r="R444" s="24" t="s">
        <v>55</v>
      </c>
      <c r="S444" s="29">
        <f t="shared" si="69"/>
        <v>88.92</v>
      </c>
      <c r="T444" s="31">
        <f t="shared" si="70"/>
        <v>0</v>
      </c>
      <c r="U444" s="32">
        <f t="shared" si="71"/>
        <v>34.65</v>
      </c>
      <c r="V444" s="31"/>
      <c r="W444" s="33">
        <f t="shared" si="72"/>
        <v>123.57</v>
      </c>
      <c r="X444" s="31">
        <f t="shared" si="72"/>
        <v>0</v>
      </c>
      <c r="Y444" s="34"/>
      <c r="Z444" s="35"/>
      <c r="AA444" s="24"/>
      <c r="AB444" s="36"/>
      <c r="AC444" s="36"/>
      <c r="AD444" s="37">
        <v>10</v>
      </c>
      <c r="AE444" s="37">
        <v>2015</v>
      </c>
      <c r="AF444" s="37" t="s">
        <v>599</v>
      </c>
      <c r="AG444" s="30"/>
      <c r="AH444" s="38">
        <v>30</v>
      </c>
      <c r="AI444" s="32">
        <v>69.3</v>
      </c>
      <c r="AJ444" s="46"/>
      <c r="AK444" s="46"/>
      <c r="AL444" s="46"/>
      <c r="AM444" s="41"/>
      <c r="AN444" s="42"/>
      <c r="AO444" s="43"/>
      <c r="AP444" s="42">
        <v>43</v>
      </c>
      <c r="AQ444" s="44"/>
      <c r="AR444" s="45" t="s">
        <v>59</v>
      </c>
    </row>
    <row r="445" spans="1:44" ht="12.75" x14ac:dyDescent="0.2">
      <c r="A445" s="23" t="s">
        <v>91</v>
      </c>
      <c r="B445" s="23" t="s">
        <v>61</v>
      </c>
      <c r="C445" s="24" t="s">
        <v>151</v>
      </c>
      <c r="D445" s="24" t="s">
        <v>671</v>
      </c>
      <c r="E445" s="25">
        <v>3432</v>
      </c>
      <c r="F445" s="99">
        <v>42303</v>
      </c>
      <c r="G445" s="26" t="s">
        <v>153</v>
      </c>
      <c r="H445" s="27">
        <v>13650729004</v>
      </c>
      <c r="I445" s="27">
        <v>999</v>
      </c>
      <c r="J445" s="28" t="s">
        <v>317</v>
      </c>
      <c r="K445" s="27">
        <v>1</v>
      </c>
      <c r="L445" s="28" t="s">
        <v>76</v>
      </c>
      <c r="M445" s="29">
        <v>6.52</v>
      </c>
      <c r="N445" s="30" t="s">
        <v>553</v>
      </c>
      <c r="O445" s="24" t="s">
        <v>672</v>
      </c>
      <c r="P445" s="23" t="s">
        <v>673</v>
      </c>
      <c r="Q445" s="24" t="s">
        <v>54</v>
      </c>
      <c r="R445" s="24" t="s">
        <v>87</v>
      </c>
      <c r="S445" s="29">
        <f t="shared" si="69"/>
        <v>6.52</v>
      </c>
      <c r="T445" s="31">
        <f t="shared" si="70"/>
        <v>0</v>
      </c>
      <c r="U445" s="32">
        <f t="shared" si="71"/>
        <v>23.1</v>
      </c>
      <c r="V445" s="31"/>
      <c r="W445" s="33">
        <f t="shared" si="72"/>
        <v>29.62</v>
      </c>
      <c r="X445" s="31">
        <f t="shared" si="72"/>
        <v>0</v>
      </c>
      <c r="Y445" s="34"/>
      <c r="Z445" s="35"/>
      <c r="AA445" s="24"/>
      <c r="AB445" s="36"/>
      <c r="AC445" s="36"/>
      <c r="AD445" s="37">
        <v>10</v>
      </c>
      <c r="AE445" s="37">
        <v>2015</v>
      </c>
      <c r="AF445" s="37" t="s">
        <v>599</v>
      </c>
      <c r="AG445" s="30"/>
      <c r="AH445" s="38">
        <v>20</v>
      </c>
      <c r="AI445" s="32">
        <v>69.3</v>
      </c>
      <c r="AJ445" s="46"/>
      <c r="AK445" s="46"/>
      <c r="AL445" s="46"/>
      <c r="AM445" s="41"/>
      <c r="AN445" s="42"/>
      <c r="AO445" s="43"/>
      <c r="AP445" s="42">
        <v>44</v>
      </c>
      <c r="AQ445" s="44"/>
      <c r="AR445" s="45" t="s">
        <v>59</v>
      </c>
    </row>
    <row r="446" spans="1:44" ht="12.75" x14ac:dyDescent="0.2">
      <c r="A446" s="23" t="s">
        <v>91</v>
      </c>
      <c r="B446" s="23" t="s">
        <v>61</v>
      </c>
      <c r="C446" s="24" t="s">
        <v>151</v>
      </c>
      <c r="D446" s="24" t="s">
        <v>674</v>
      </c>
      <c r="E446" s="25">
        <v>3432</v>
      </c>
      <c r="F446" s="99">
        <v>42303</v>
      </c>
      <c r="G446" s="26" t="s">
        <v>153</v>
      </c>
      <c r="H446" s="27">
        <v>13650734005</v>
      </c>
      <c r="I446" s="27">
        <v>999</v>
      </c>
      <c r="J446" s="28" t="s">
        <v>317</v>
      </c>
      <c r="K446" s="27">
        <v>1</v>
      </c>
      <c r="L446" s="28" t="s">
        <v>76</v>
      </c>
      <c r="M446" s="29">
        <v>7.62</v>
      </c>
      <c r="N446" s="30" t="s">
        <v>574</v>
      </c>
      <c r="O446" s="24" t="s">
        <v>675</v>
      </c>
      <c r="P446" s="23" t="s">
        <v>676</v>
      </c>
      <c r="Q446" s="24" t="s">
        <v>54</v>
      </c>
      <c r="R446" s="24" t="s">
        <v>55</v>
      </c>
      <c r="S446" s="29">
        <f t="shared" si="69"/>
        <v>7.62</v>
      </c>
      <c r="T446" s="31">
        <f t="shared" si="70"/>
        <v>0</v>
      </c>
      <c r="U446" s="32">
        <f t="shared" si="71"/>
        <v>17.324999999999999</v>
      </c>
      <c r="V446" s="31"/>
      <c r="W446" s="33">
        <f t="shared" si="72"/>
        <v>24.945</v>
      </c>
      <c r="X446" s="31">
        <f t="shared" si="72"/>
        <v>0</v>
      </c>
      <c r="Y446" s="34"/>
      <c r="Z446" s="35"/>
      <c r="AA446" s="24"/>
      <c r="AB446" s="36"/>
      <c r="AC446" s="36"/>
      <c r="AD446" s="37">
        <v>10</v>
      </c>
      <c r="AE446" s="37">
        <v>2015</v>
      </c>
      <c r="AF446" s="37" t="s">
        <v>599</v>
      </c>
      <c r="AG446" s="30"/>
      <c r="AH446" s="38">
        <v>15</v>
      </c>
      <c r="AI446" s="32">
        <v>69.3</v>
      </c>
      <c r="AJ446" s="46"/>
      <c r="AK446" s="46"/>
      <c r="AL446" s="46"/>
      <c r="AM446" s="41"/>
      <c r="AN446" s="42"/>
      <c r="AO446" s="43"/>
      <c r="AP446" s="42">
        <v>44</v>
      </c>
      <c r="AQ446" s="44"/>
      <c r="AR446" s="45" t="s">
        <v>59</v>
      </c>
    </row>
    <row r="447" spans="1:44" ht="12.75" x14ac:dyDescent="0.2">
      <c r="A447" s="23" t="s">
        <v>99</v>
      </c>
      <c r="B447" s="23" t="s">
        <v>61</v>
      </c>
      <c r="C447" s="24" t="s">
        <v>151</v>
      </c>
      <c r="D447" s="24" t="s">
        <v>677</v>
      </c>
      <c r="E447" s="25">
        <v>3432</v>
      </c>
      <c r="F447" s="99">
        <v>42303</v>
      </c>
      <c r="G447" s="26" t="s">
        <v>153</v>
      </c>
      <c r="H447" s="27">
        <v>13650827007</v>
      </c>
      <c r="I447" s="27">
        <v>999</v>
      </c>
      <c r="J447" s="28" t="s">
        <v>317</v>
      </c>
      <c r="K447" s="27">
        <v>1</v>
      </c>
      <c r="L447" s="28" t="s">
        <v>76</v>
      </c>
      <c r="M447" s="29">
        <v>117.21</v>
      </c>
      <c r="N447" s="30" t="s">
        <v>321</v>
      </c>
      <c r="O447" s="24" t="s">
        <v>678</v>
      </c>
      <c r="P447" s="23" t="s">
        <v>679</v>
      </c>
      <c r="Q447" s="24" t="s">
        <v>54</v>
      </c>
      <c r="R447" s="24" t="s">
        <v>55</v>
      </c>
      <c r="S447" s="29">
        <f t="shared" si="69"/>
        <v>117.21</v>
      </c>
      <c r="T447" s="31">
        <f t="shared" si="70"/>
        <v>0</v>
      </c>
      <c r="U447" s="32">
        <f t="shared" si="71"/>
        <v>17.324999999999999</v>
      </c>
      <c r="V447" s="31"/>
      <c r="W447" s="33">
        <f t="shared" si="72"/>
        <v>134.535</v>
      </c>
      <c r="X447" s="31">
        <f t="shared" si="72"/>
        <v>0</v>
      </c>
      <c r="Y447" s="34"/>
      <c r="Z447" s="35"/>
      <c r="AA447" s="24"/>
      <c r="AB447" s="36"/>
      <c r="AC447" s="36"/>
      <c r="AD447" s="37">
        <v>10</v>
      </c>
      <c r="AE447" s="37">
        <v>2015</v>
      </c>
      <c r="AF447" s="37" t="s">
        <v>599</v>
      </c>
      <c r="AG447" s="30"/>
      <c r="AH447" s="38">
        <v>15</v>
      </c>
      <c r="AI447" s="32">
        <v>69.3</v>
      </c>
      <c r="AJ447" s="46"/>
      <c r="AK447" s="46"/>
      <c r="AL447" s="46"/>
      <c r="AM447" s="41"/>
      <c r="AN447" s="42"/>
      <c r="AO447" s="43"/>
      <c r="AP447" s="42">
        <v>44</v>
      </c>
      <c r="AQ447" s="44"/>
      <c r="AR447" s="45" t="s">
        <v>59</v>
      </c>
    </row>
    <row r="448" spans="1:44" ht="12.75" x14ac:dyDescent="0.2">
      <c r="A448" s="23" t="s">
        <v>44</v>
      </c>
      <c r="B448" s="23" t="s">
        <v>79</v>
      </c>
      <c r="C448" s="24" t="s">
        <v>605</v>
      </c>
      <c r="D448" s="24" t="s">
        <v>4015</v>
      </c>
      <c r="E448" s="25">
        <v>20363</v>
      </c>
      <c r="F448" s="99">
        <v>42304</v>
      </c>
      <c r="G448" s="26" t="s">
        <v>715</v>
      </c>
      <c r="H448" s="27">
        <v>57162717020</v>
      </c>
      <c r="I448" s="27">
        <v>115</v>
      </c>
      <c r="J448" s="28" t="s">
        <v>609</v>
      </c>
      <c r="K448" s="27">
        <v>1</v>
      </c>
      <c r="L448" s="28" t="s">
        <v>76</v>
      </c>
      <c r="M448" s="29">
        <v>187.46</v>
      </c>
      <c r="N448" s="30" t="s">
        <v>3785</v>
      </c>
      <c r="O448" s="24" t="s">
        <v>717</v>
      </c>
      <c r="P448" s="79">
        <v>42193</v>
      </c>
      <c r="Q448" s="24" t="s">
        <v>54</v>
      </c>
      <c r="R448" s="24" t="s">
        <v>55</v>
      </c>
      <c r="S448" s="29">
        <f t="shared" si="69"/>
        <v>187.46</v>
      </c>
      <c r="T448" s="31" t="s">
        <v>3787</v>
      </c>
      <c r="U448" s="32">
        <f t="shared" si="71"/>
        <v>138.6</v>
      </c>
      <c r="V448" s="31"/>
      <c r="W448" s="33">
        <f>S448+U448</f>
        <v>326.06</v>
      </c>
      <c r="X448" s="31">
        <f>T448+V448</f>
        <v>179.68</v>
      </c>
      <c r="Y448" s="34" t="s">
        <v>4016</v>
      </c>
      <c r="Z448" s="35">
        <v>42307</v>
      </c>
      <c r="AA448" s="24"/>
      <c r="AB448" s="36"/>
      <c r="AC448" s="36"/>
      <c r="AD448" s="37">
        <v>10</v>
      </c>
      <c r="AE448" s="37">
        <v>2015</v>
      </c>
      <c r="AF448" s="37" t="s">
        <v>599</v>
      </c>
      <c r="AG448" s="30"/>
      <c r="AH448" s="38">
        <v>120</v>
      </c>
      <c r="AI448" s="32">
        <v>69.3</v>
      </c>
      <c r="AJ448" s="46"/>
      <c r="AK448" s="46"/>
      <c r="AL448" s="46"/>
      <c r="AM448" s="41"/>
      <c r="AN448" s="42"/>
      <c r="AO448" s="43"/>
      <c r="AP448" s="42">
        <v>44</v>
      </c>
      <c r="AQ448" s="44"/>
      <c r="AR448" s="45" t="s">
        <v>59</v>
      </c>
    </row>
    <row r="449" spans="1:44" ht="22.5" x14ac:dyDescent="0.2">
      <c r="A449" s="23" t="s">
        <v>44</v>
      </c>
      <c r="B449" s="23" t="s">
        <v>79</v>
      </c>
      <c r="C449" s="24" t="s">
        <v>605</v>
      </c>
      <c r="D449" s="24" t="s">
        <v>680</v>
      </c>
      <c r="E449" s="25">
        <v>23352</v>
      </c>
      <c r="F449" s="99">
        <v>42293</v>
      </c>
      <c r="G449" s="26" t="s">
        <v>607</v>
      </c>
      <c r="H449" s="27">
        <v>57345847001</v>
      </c>
      <c r="I449" s="27">
        <v>115</v>
      </c>
      <c r="J449" s="28" t="s">
        <v>609</v>
      </c>
      <c r="K449" s="27">
        <v>1</v>
      </c>
      <c r="L449" s="28" t="s">
        <v>76</v>
      </c>
      <c r="M449" s="29">
        <v>117.29</v>
      </c>
      <c r="N449" s="30" t="s">
        <v>610</v>
      </c>
      <c r="O449" s="24" t="s">
        <v>681</v>
      </c>
      <c r="P449" s="23">
        <v>811</v>
      </c>
      <c r="Q449" s="24" t="s">
        <v>54</v>
      </c>
      <c r="R449" s="24" t="s">
        <v>55</v>
      </c>
      <c r="S449" s="29">
        <f t="shared" si="69"/>
        <v>117.29</v>
      </c>
      <c r="T449" s="31">
        <f>AG449</f>
        <v>0</v>
      </c>
      <c r="U449" s="32">
        <f t="shared" si="71"/>
        <v>138.6</v>
      </c>
      <c r="V449" s="31"/>
      <c r="W449" s="33">
        <f>S449+U449</f>
        <v>255.89</v>
      </c>
      <c r="X449" s="31">
        <f>T449+V449</f>
        <v>0</v>
      </c>
      <c r="Y449" s="34"/>
      <c r="Z449" s="35"/>
      <c r="AA449" s="24"/>
      <c r="AB449" s="36"/>
      <c r="AC449" s="36"/>
      <c r="AD449" s="37">
        <v>10</v>
      </c>
      <c r="AE449" s="37">
        <v>2015</v>
      </c>
      <c r="AF449" s="37" t="s">
        <v>599</v>
      </c>
      <c r="AG449" s="30"/>
      <c r="AH449" s="38">
        <v>120</v>
      </c>
      <c r="AI449" s="32">
        <v>69.3</v>
      </c>
      <c r="AJ449" s="46"/>
      <c r="AK449" s="46"/>
      <c r="AL449" s="46"/>
      <c r="AM449" s="41"/>
      <c r="AN449" s="42"/>
      <c r="AO449" s="43"/>
      <c r="AP449" s="42">
        <v>42</v>
      </c>
      <c r="AQ449" s="44"/>
      <c r="AR449" s="45" t="s">
        <v>59</v>
      </c>
    </row>
    <row r="450" spans="1:44" ht="12.75" x14ac:dyDescent="0.2">
      <c r="A450" s="23" t="s">
        <v>209</v>
      </c>
      <c r="B450" s="23" t="s">
        <v>124</v>
      </c>
      <c r="C450" s="24" t="s">
        <v>80</v>
      </c>
      <c r="D450" s="69" t="s">
        <v>682</v>
      </c>
      <c r="E450" s="25">
        <v>21483</v>
      </c>
      <c r="F450" s="99">
        <v>42310</v>
      </c>
      <c r="G450" s="26" t="s">
        <v>418</v>
      </c>
      <c r="H450" s="70">
        <v>57350827001</v>
      </c>
      <c r="I450" s="70">
        <v>119</v>
      </c>
      <c r="J450" s="28"/>
      <c r="K450" s="27">
        <v>1</v>
      </c>
      <c r="L450" s="28" t="s">
        <v>76</v>
      </c>
      <c r="M450" s="29" t="s">
        <v>683</v>
      </c>
      <c r="N450" s="30" t="s">
        <v>684</v>
      </c>
      <c r="O450" s="24" t="s">
        <v>685</v>
      </c>
      <c r="P450" s="23" t="s">
        <v>686</v>
      </c>
      <c r="Q450" s="24" t="s">
        <v>54</v>
      </c>
      <c r="R450" s="24" t="s">
        <v>55</v>
      </c>
      <c r="S450" s="29">
        <f t="shared" si="69"/>
        <v>51.94</v>
      </c>
      <c r="T450" s="31">
        <f>AG450</f>
        <v>0</v>
      </c>
      <c r="U450" s="32">
        <f t="shared" si="71"/>
        <v>0</v>
      </c>
      <c r="V450" s="31"/>
      <c r="W450" s="33">
        <f t="shared" ref="W450:X452" si="73">S450+U450</f>
        <v>51.94</v>
      </c>
      <c r="X450" s="31">
        <f t="shared" si="73"/>
        <v>0</v>
      </c>
      <c r="Y450" s="34"/>
      <c r="Z450" s="35"/>
      <c r="AA450" s="24"/>
      <c r="AB450" s="36"/>
      <c r="AC450" s="36"/>
      <c r="AD450" s="37">
        <v>11</v>
      </c>
      <c r="AE450" s="37">
        <v>2015</v>
      </c>
      <c r="AF450" s="37" t="s">
        <v>599</v>
      </c>
      <c r="AG450" s="30"/>
      <c r="AH450" s="38">
        <v>0</v>
      </c>
      <c r="AI450" s="32">
        <v>69.3</v>
      </c>
      <c r="AJ450" s="46"/>
      <c r="AK450" s="46"/>
      <c r="AL450" s="46"/>
      <c r="AM450" s="41"/>
      <c r="AN450" s="42"/>
      <c r="AO450" s="43"/>
      <c r="AP450" s="42">
        <v>45</v>
      </c>
      <c r="AQ450" s="44"/>
    </row>
    <row r="451" spans="1:44" ht="12.75" x14ac:dyDescent="0.2">
      <c r="A451" s="23" t="s">
        <v>524</v>
      </c>
      <c r="B451" s="23" t="s">
        <v>124</v>
      </c>
      <c r="C451" s="24" t="s">
        <v>80</v>
      </c>
      <c r="D451" s="24" t="s">
        <v>4017</v>
      </c>
      <c r="E451" s="25">
        <v>23126</v>
      </c>
      <c r="F451" s="99">
        <v>42311</v>
      </c>
      <c r="G451" s="26" t="s">
        <v>4018</v>
      </c>
      <c r="H451" s="27">
        <v>57127888001</v>
      </c>
      <c r="I451" s="27">
        <v>118</v>
      </c>
      <c r="J451" s="28" t="s">
        <v>83</v>
      </c>
      <c r="K451" s="27">
        <v>6</v>
      </c>
      <c r="L451" s="28" t="s">
        <v>76</v>
      </c>
      <c r="M451" s="29">
        <v>140.21</v>
      </c>
      <c r="N451" s="30" t="s">
        <v>4019</v>
      </c>
      <c r="O451" s="24" t="s">
        <v>4020</v>
      </c>
      <c r="P451" s="23">
        <v>1544078.01</v>
      </c>
      <c r="Q451" s="24" t="s">
        <v>54</v>
      </c>
      <c r="R451" s="24" t="s">
        <v>87</v>
      </c>
      <c r="S451" s="29">
        <f t="shared" si="69"/>
        <v>841.26</v>
      </c>
      <c r="T451" s="31">
        <f>AG451</f>
        <v>0</v>
      </c>
      <c r="U451" s="32">
        <f t="shared" si="71"/>
        <v>138.6</v>
      </c>
      <c r="V451" s="31"/>
      <c r="W451" s="33">
        <f t="shared" si="73"/>
        <v>979.86</v>
      </c>
      <c r="X451" s="31">
        <v>741.41</v>
      </c>
      <c r="Y451" s="34" t="s">
        <v>4021</v>
      </c>
      <c r="Z451" s="35">
        <v>42339</v>
      </c>
      <c r="AA451" s="24"/>
      <c r="AB451" s="36"/>
      <c r="AC451" s="36"/>
      <c r="AD451" s="37">
        <v>11</v>
      </c>
      <c r="AE451" s="37">
        <v>2015</v>
      </c>
      <c r="AF451" s="37" t="s">
        <v>599</v>
      </c>
      <c r="AG451" s="30"/>
      <c r="AH451" s="38">
        <v>120</v>
      </c>
      <c r="AI451" s="32">
        <v>69.3</v>
      </c>
      <c r="AJ451" s="40"/>
      <c r="AK451" s="40"/>
      <c r="AL451" s="40">
        <v>42340</v>
      </c>
      <c r="AM451" s="40">
        <v>42340</v>
      </c>
      <c r="AN451" s="42" t="s">
        <v>4022</v>
      </c>
      <c r="AO451" s="43" t="s">
        <v>89</v>
      </c>
      <c r="AP451" s="42">
        <v>45</v>
      </c>
      <c r="AQ451" s="44"/>
      <c r="AR451" s="45" t="s">
        <v>59</v>
      </c>
    </row>
    <row r="452" spans="1:44" ht="12.75" x14ac:dyDescent="0.2">
      <c r="A452" s="23" t="s">
        <v>524</v>
      </c>
      <c r="B452" s="23" t="s">
        <v>124</v>
      </c>
      <c r="C452" s="24" t="s">
        <v>80</v>
      </c>
      <c r="D452" s="24" t="s">
        <v>4023</v>
      </c>
      <c r="E452" s="25">
        <v>23126</v>
      </c>
      <c r="F452" s="99">
        <v>42311</v>
      </c>
      <c r="G452" s="26" t="s">
        <v>4018</v>
      </c>
      <c r="H452" s="27">
        <v>57127888003</v>
      </c>
      <c r="I452" s="27">
        <v>118</v>
      </c>
      <c r="J452" s="28" t="s">
        <v>83</v>
      </c>
      <c r="K452" s="27">
        <v>6</v>
      </c>
      <c r="L452" s="28" t="s">
        <v>76</v>
      </c>
      <c r="M452" s="29">
        <v>137.15</v>
      </c>
      <c r="N452" s="30" t="s">
        <v>4024</v>
      </c>
      <c r="O452" s="24" t="s">
        <v>4020</v>
      </c>
      <c r="P452" s="23">
        <v>155078.01</v>
      </c>
      <c r="Q452" s="24" t="s">
        <v>54</v>
      </c>
      <c r="R452" s="24" t="s">
        <v>87</v>
      </c>
      <c r="S452" s="29">
        <f t="shared" si="69"/>
        <v>822.90000000000009</v>
      </c>
      <c r="T452" s="31">
        <f>AG452</f>
        <v>0</v>
      </c>
      <c r="U452" s="32">
        <f t="shared" si="71"/>
        <v>138.6</v>
      </c>
      <c r="V452" s="31"/>
      <c r="W452" s="33">
        <f t="shared" si="73"/>
        <v>961.50000000000011</v>
      </c>
      <c r="X452" s="31">
        <v>961.5</v>
      </c>
      <c r="Y452" s="34" t="s">
        <v>4021</v>
      </c>
      <c r="Z452" s="35">
        <v>42339</v>
      </c>
      <c r="AA452" s="24"/>
      <c r="AB452" s="36"/>
      <c r="AC452" s="36"/>
      <c r="AD452" s="37">
        <v>11</v>
      </c>
      <c r="AE452" s="37">
        <v>2015</v>
      </c>
      <c r="AF452" s="37" t="s">
        <v>599</v>
      </c>
      <c r="AG452" s="30"/>
      <c r="AH452" s="38">
        <v>120</v>
      </c>
      <c r="AI452" s="32">
        <v>69.3</v>
      </c>
      <c r="AJ452" s="40"/>
      <c r="AK452" s="40"/>
      <c r="AL452" s="40">
        <v>42341</v>
      </c>
      <c r="AM452" s="40">
        <v>42340</v>
      </c>
      <c r="AN452" s="42" t="s">
        <v>4022</v>
      </c>
      <c r="AO452" s="43" t="s">
        <v>89</v>
      </c>
      <c r="AP452" s="42">
        <v>45</v>
      </c>
      <c r="AQ452" s="44"/>
      <c r="AR452" s="45" t="s">
        <v>59</v>
      </c>
    </row>
    <row r="453" spans="1:44" ht="12.75" x14ac:dyDescent="0.2">
      <c r="A453" s="23" t="s">
        <v>209</v>
      </c>
      <c r="B453" s="23" t="s">
        <v>61</v>
      </c>
      <c r="C453" s="24" t="s">
        <v>687</v>
      </c>
      <c r="D453" s="69" t="s">
        <v>688</v>
      </c>
      <c r="E453" s="25">
        <v>20656</v>
      </c>
      <c r="F453" s="99">
        <v>42312</v>
      </c>
      <c r="G453" s="26" t="s">
        <v>689</v>
      </c>
      <c r="H453" s="70">
        <v>573513670001</v>
      </c>
      <c r="I453" s="70">
        <v>121</v>
      </c>
      <c r="J453" s="28"/>
      <c r="K453" s="27">
        <v>15</v>
      </c>
      <c r="L453" s="28" t="s">
        <v>76</v>
      </c>
      <c r="M453" s="29" t="s">
        <v>690</v>
      </c>
      <c r="N453" s="30" t="s">
        <v>691</v>
      </c>
      <c r="O453" s="24" t="s">
        <v>692</v>
      </c>
      <c r="P453" s="23" t="s">
        <v>53</v>
      </c>
      <c r="Q453" s="24" t="s">
        <v>54</v>
      </c>
      <c r="R453" s="24" t="s">
        <v>55</v>
      </c>
      <c r="S453" s="29">
        <v>0</v>
      </c>
      <c r="T453" s="31">
        <f>AG453</f>
        <v>0</v>
      </c>
      <c r="U453" s="32">
        <f t="shared" si="71"/>
        <v>0</v>
      </c>
      <c r="V453" s="31"/>
      <c r="W453" s="33">
        <f>S453+U453</f>
        <v>0</v>
      </c>
      <c r="X453" s="31">
        <f>T453+V453</f>
        <v>0</v>
      </c>
      <c r="Y453" s="34"/>
      <c r="Z453" s="35"/>
      <c r="AA453" s="24" t="s">
        <v>693</v>
      </c>
      <c r="AB453" s="36"/>
      <c r="AC453" s="36"/>
      <c r="AD453" s="37">
        <v>11</v>
      </c>
      <c r="AE453" s="37">
        <v>2015</v>
      </c>
      <c r="AF453" s="37" t="s">
        <v>599</v>
      </c>
      <c r="AG453" s="30"/>
      <c r="AH453" s="38">
        <v>0</v>
      </c>
      <c r="AI453" s="32">
        <v>69.3</v>
      </c>
      <c r="AJ453" s="40"/>
      <c r="AK453" s="40">
        <v>42312</v>
      </c>
      <c r="AL453" s="40">
        <v>42312</v>
      </c>
      <c r="AM453" s="40">
        <v>42312</v>
      </c>
      <c r="AN453" s="42" t="s">
        <v>694</v>
      </c>
      <c r="AO453" s="43" t="s">
        <v>89</v>
      </c>
      <c r="AP453" s="42">
        <v>45</v>
      </c>
      <c r="AQ453" s="44"/>
    </row>
    <row r="454" spans="1:44" ht="12.75" x14ac:dyDescent="0.2">
      <c r="A454" s="23" t="s">
        <v>113</v>
      </c>
      <c r="B454" s="23" t="s">
        <v>61</v>
      </c>
      <c r="C454" s="24" t="s">
        <v>92</v>
      </c>
      <c r="D454" s="69" t="s">
        <v>4025</v>
      </c>
      <c r="E454" s="25">
        <v>22678</v>
      </c>
      <c r="F454" s="99">
        <v>42313</v>
      </c>
      <c r="G454" s="26" t="s">
        <v>101</v>
      </c>
      <c r="H454" s="27">
        <v>15111210023</v>
      </c>
      <c r="I454" s="27">
        <v>0</v>
      </c>
      <c r="J454" s="28" t="s">
        <v>132</v>
      </c>
      <c r="K454" s="27">
        <v>1</v>
      </c>
      <c r="L454" s="28" t="s">
        <v>76</v>
      </c>
      <c r="M454" s="29">
        <v>179.97</v>
      </c>
      <c r="N454" s="30" t="s">
        <v>2932</v>
      </c>
      <c r="O454" s="24" t="s">
        <v>3333</v>
      </c>
      <c r="P454" s="23" t="s">
        <v>53</v>
      </c>
      <c r="Q454" s="24" t="s">
        <v>54</v>
      </c>
      <c r="R454" s="24" t="s">
        <v>55</v>
      </c>
      <c r="S454" s="29">
        <f t="shared" ref="S454:S471" si="74">K454*M454</f>
        <v>179.97</v>
      </c>
      <c r="T454" s="31" t="s">
        <v>4026</v>
      </c>
      <c r="U454" s="32">
        <f t="shared" si="71"/>
        <v>69.3</v>
      </c>
      <c r="V454" s="31" t="s">
        <v>2935</v>
      </c>
      <c r="W454" s="33">
        <f t="shared" ref="W454:X469" si="75">S454+U454</f>
        <v>249.26999999999998</v>
      </c>
      <c r="X454" s="31">
        <f t="shared" si="75"/>
        <v>281.05</v>
      </c>
      <c r="Y454" s="34" t="s">
        <v>4027</v>
      </c>
      <c r="Z454" s="35">
        <v>42356</v>
      </c>
      <c r="AA454" s="24"/>
      <c r="AB454" s="36"/>
      <c r="AC454" s="36"/>
      <c r="AD454" s="37">
        <v>11</v>
      </c>
      <c r="AE454" s="37">
        <v>2015</v>
      </c>
      <c r="AF454" s="37" t="s">
        <v>599</v>
      </c>
      <c r="AG454" s="30"/>
      <c r="AH454" s="38">
        <v>60</v>
      </c>
      <c r="AI454" s="32">
        <v>69.3</v>
      </c>
      <c r="AJ454" s="46"/>
      <c r="AK454" s="46"/>
      <c r="AL454" s="46"/>
      <c r="AM454" s="41"/>
      <c r="AN454" s="42"/>
      <c r="AO454" s="43"/>
      <c r="AP454" s="42">
        <v>45</v>
      </c>
      <c r="AQ454" s="44"/>
      <c r="AR454" s="45" t="s">
        <v>59</v>
      </c>
    </row>
    <row r="455" spans="1:44" ht="22.5" x14ac:dyDescent="0.2">
      <c r="A455" s="23" t="s">
        <v>60</v>
      </c>
      <c r="B455" s="23" t="s">
        <v>61</v>
      </c>
      <c r="C455" s="24" t="s">
        <v>151</v>
      </c>
      <c r="D455" s="24" t="s">
        <v>695</v>
      </c>
      <c r="E455" s="25">
        <v>22678</v>
      </c>
      <c r="F455" s="99">
        <v>42313</v>
      </c>
      <c r="G455" s="26" t="s">
        <v>101</v>
      </c>
      <c r="H455" s="27">
        <v>13790461040</v>
      </c>
      <c r="I455" s="27">
        <v>999</v>
      </c>
      <c r="J455" s="28" t="s">
        <v>317</v>
      </c>
      <c r="K455" s="27">
        <v>0</v>
      </c>
      <c r="L455" s="28" t="s">
        <v>76</v>
      </c>
      <c r="M455" s="29">
        <v>97.55</v>
      </c>
      <c r="N455" s="30" t="s">
        <v>586</v>
      </c>
      <c r="O455" s="24" t="s">
        <v>696</v>
      </c>
      <c r="P455" s="23" t="s">
        <v>697</v>
      </c>
      <c r="Q455" s="24" t="s">
        <v>698</v>
      </c>
      <c r="R455" s="24" t="s">
        <v>87</v>
      </c>
      <c r="S455" s="29">
        <f t="shared" si="74"/>
        <v>0</v>
      </c>
      <c r="T455" s="31">
        <f t="shared" ref="T455:T470" si="76">AG455</f>
        <v>0</v>
      </c>
      <c r="U455" s="32">
        <v>0</v>
      </c>
      <c r="V455" s="31"/>
      <c r="W455" s="33">
        <f t="shared" si="75"/>
        <v>0</v>
      </c>
      <c r="X455" s="31">
        <f t="shared" si="75"/>
        <v>0</v>
      </c>
      <c r="Y455" s="34"/>
      <c r="Z455" s="35"/>
      <c r="AA455" s="24"/>
      <c r="AB455" s="36"/>
      <c r="AC455" s="36"/>
      <c r="AD455" s="37">
        <v>11</v>
      </c>
      <c r="AE455" s="37">
        <v>2015</v>
      </c>
      <c r="AF455" s="37" t="s">
        <v>599</v>
      </c>
      <c r="AG455" s="30"/>
      <c r="AH455" s="38">
        <v>120</v>
      </c>
      <c r="AI455" s="32">
        <v>69.3</v>
      </c>
      <c r="AJ455" s="46"/>
      <c r="AK455" s="46"/>
      <c r="AL455" s="46"/>
      <c r="AM455" s="41"/>
      <c r="AN455" s="42"/>
      <c r="AO455" s="43"/>
      <c r="AP455" s="42">
        <v>45</v>
      </c>
      <c r="AQ455" s="44"/>
      <c r="AR455" s="45" t="s">
        <v>59</v>
      </c>
    </row>
    <row r="456" spans="1:44" ht="22.5" x14ac:dyDescent="0.2">
      <c r="A456" s="23" t="s">
        <v>60</v>
      </c>
      <c r="B456" s="23" t="s">
        <v>61</v>
      </c>
      <c r="C456" s="24" t="s">
        <v>151</v>
      </c>
      <c r="D456" s="24" t="s">
        <v>699</v>
      </c>
      <c r="E456" s="25">
        <v>22678</v>
      </c>
      <c r="F456" s="99">
        <v>42313</v>
      </c>
      <c r="G456" s="26" t="s">
        <v>101</v>
      </c>
      <c r="H456" s="27">
        <v>13790508002</v>
      </c>
      <c r="I456" s="27">
        <v>999</v>
      </c>
      <c r="J456" s="28" t="s">
        <v>317</v>
      </c>
      <c r="K456" s="27">
        <v>0</v>
      </c>
      <c r="L456" s="28" t="s">
        <v>76</v>
      </c>
      <c r="M456" s="29">
        <v>98.89</v>
      </c>
      <c r="N456" s="30" t="s">
        <v>700</v>
      </c>
      <c r="O456" s="24" t="s">
        <v>696</v>
      </c>
      <c r="P456" s="23" t="s">
        <v>701</v>
      </c>
      <c r="Q456" s="24" t="s">
        <v>698</v>
      </c>
      <c r="R456" s="24" t="s">
        <v>87</v>
      </c>
      <c r="S456" s="29">
        <f t="shared" si="74"/>
        <v>0</v>
      </c>
      <c r="T456" s="31">
        <f t="shared" si="76"/>
        <v>0</v>
      </c>
      <c r="U456" s="32">
        <v>0</v>
      </c>
      <c r="V456" s="31"/>
      <c r="W456" s="33">
        <f t="shared" si="75"/>
        <v>0</v>
      </c>
      <c r="X456" s="31">
        <f t="shared" si="75"/>
        <v>0</v>
      </c>
      <c r="Y456" s="34"/>
      <c r="Z456" s="35"/>
      <c r="AA456" s="24"/>
      <c r="AB456" s="36"/>
      <c r="AC456" s="36"/>
      <c r="AD456" s="37">
        <v>11</v>
      </c>
      <c r="AE456" s="37">
        <v>2015</v>
      </c>
      <c r="AF456" s="37" t="s">
        <v>599</v>
      </c>
      <c r="AG456" s="30"/>
      <c r="AH456" s="38">
        <v>120</v>
      </c>
      <c r="AI456" s="32">
        <v>69.3</v>
      </c>
      <c r="AJ456" s="46"/>
      <c r="AK456" s="46"/>
      <c r="AL456" s="46"/>
      <c r="AM456" s="41"/>
      <c r="AN456" s="42"/>
      <c r="AO456" s="43"/>
      <c r="AP456" s="42">
        <v>45</v>
      </c>
      <c r="AQ456" s="44"/>
      <c r="AR456" s="45" t="s">
        <v>59</v>
      </c>
    </row>
    <row r="457" spans="1:44" ht="12.75" x14ac:dyDescent="0.2">
      <c r="A457" s="23" t="s">
        <v>91</v>
      </c>
      <c r="B457" s="23" t="s">
        <v>124</v>
      </c>
      <c r="C457" s="24" t="s">
        <v>145</v>
      </c>
      <c r="D457" s="69" t="s">
        <v>702</v>
      </c>
      <c r="E457" s="25">
        <v>14159</v>
      </c>
      <c r="F457" s="99">
        <v>42314</v>
      </c>
      <c r="G457" s="26" t="s">
        <v>703</v>
      </c>
      <c r="H457" s="70" t="s">
        <v>704</v>
      </c>
      <c r="I457" s="70">
        <v>101</v>
      </c>
      <c r="J457" s="28"/>
      <c r="K457" s="27">
        <v>10</v>
      </c>
      <c r="L457" s="28" t="s">
        <v>76</v>
      </c>
      <c r="M457" s="29">
        <v>41.7</v>
      </c>
      <c r="N457" s="30" t="s">
        <v>705</v>
      </c>
      <c r="O457" s="24" t="s">
        <v>706</v>
      </c>
      <c r="P457" s="23" t="s">
        <v>707</v>
      </c>
      <c r="Q457" s="24"/>
      <c r="R457" s="24" t="s">
        <v>55</v>
      </c>
      <c r="S457" s="29">
        <f t="shared" si="74"/>
        <v>417</v>
      </c>
      <c r="T457" s="31">
        <f t="shared" si="76"/>
        <v>0</v>
      </c>
      <c r="U457" s="32">
        <f t="shared" si="71"/>
        <v>34.65</v>
      </c>
      <c r="V457" s="31"/>
      <c r="W457" s="33">
        <f t="shared" si="75"/>
        <v>451.65</v>
      </c>
      <c r="X457" s="31">
        <f t="shared" si="75"/>
        <v>0</v>
      </c>
      <c r="Y457" s="34"/>
      <c r="Z457" s="35"/>
      <c r="AA457" s="24"/>
      <c r="AB457" s="36"/>
      <c r="AC457" s="36"/>
      <c r="AD457" s="37">
        <v>11</v>
      </c>
      <c r="AE457" s="37">
        <v>2015</v>
      </c>
      <c r="AF457" s="37" t="s">
        <v>599</v>
      </c>
      <c r="AG457" s="30"/>
      <c r="AH457" s="38">
        <v>30</v>
      </c>
      <c r="AI457" s="32">
        <v>69.3</v>
      </c>
      <c r="AJ457" s="40"/>
      <c r="AK457" s="40"/>
      <c r="AL457" s="46"/>
      <c r="AM457" s="41"/>
      <c r="AN457" s="42"/>
      <c r="AO457" s="43"/>
      <c r="AP457" s="42">
        <v>45</v>
      </c>
      <c r="AQ457" s="44"/>
    </row>
    <row r="458" spans="1:44" ht="12.75" x14ac:dyDescent="0.2">
      <c r="A458" s="23" t="s">
        <v>136</v>
      </c>
      <c r="B458" s="23" t="s">
        <v>708</v>
      </c>
      <c r="C458" s="24" t="s">
        <v>114</v>
      </c>
      <c r="D458" s="24" t="s">
        <v>709</v>
      </c>
      <c r="E458" s="25">
        <v>17351</v>
      </c>
      <c r="F458" s="99">
        <v>42314</v>
      </c>
      <c r="G458" s="26" t="s">
        <v>116</v>
      </c>
      <c r="H458" s="27">
        <v>13650286006</v>
      </c>
      <c r="I458" s="27">
        <v>999</v>
      </c>
      <c r="J458" s="28" t="s">
        <v>475</v>
      </c>
      <c r="K458" s="27">
        <v>1</v>
      </c>
      <c r="L458" s="28" t="s">
        <v>66</v>
      </c>
      <c r="M458" s="29">
        <v>519.72</v>
      </c>
      <c r="N458" s="30" t="s">
        <v>710</v>
      </c>
      <c r="O458" s="24" t="s">
        <v>711</v>
      </c>
      <c r="P458" s="23" t="s">
        <v>53</v>
      </c>
      <c r="Q458" s="24" t="s">
        <v>54</v>
      </c>
      <c r="R458" s="24" t="s">
        <v>55</v>
      </c>
      <c r="S458" s="29">
        <f t="shared" si="74"/>
        <v>519.72</v>
      </c>
      <c r="T458" s="31">
        <f t="shared" si="76"/>
        <v>0</v>
      </c>
      <c r="U458" s="32">
        <f t="shared" si="71"/>
        <v>17.324999999999999</v>
      </c>
      <c r="V458" s="31"/>
      <c r="W458" s="33">
        <f t="shared" si="75"/>
        <v>537.04500000000007</v>
      </c>
      <c r="X458" s="31">
        <f t="shared" si="75"/>
        <v>0</v>
      </c>
      <c r="Y458" s="34"/>
      <c r="Z458" s="35"/>
      <c r="AA458" s="24"/>
      <c r="AB458" s="36"/>
      <c r="AC458" s="36"/>
      <c r="AD458" s="37">
        <v>11</v>
      </c>
      <c r="AE458" s="37">
        <v>2015</v>
      </c>
      <c r="AF458" s="37" t="s">
        <v>599</v>
      </c>
      <c r="AG458" s="30"/>
      <c r="AH458" s="38">
        <v>15</v>
      </c>
      <c r="AI458" s="32">
        <v>69.3</v>
      </c>
      <c r="AJ458" s="46"/>
      <c r="AK458" s="46"/>
      <c r="AL458" s="46"/>
      <c r="AM458" s="41"/>
      <c r="AN458" s="42"/>
      <c r="AO458" s="43"/>
      <c r="AP458" s="42">
        <v>45</v>
      </c>
      <c r="AQ458" s="44"/>
      <c r="AR458" s="45" t="s">
        <v>71</v>
      </c>
    </row>
    <row r="459" spans="1:44" ht="12.75" x14ac:dyDescent="0.2">
      <c r="A459" s="23" t="s">
        <v>136</v>
      </c>
      <c r="B459" s="23" t="s">
        <v>708</v>
      </c>
      <c r="C459" s="24" t="s">
        <v>114</v>
      </c>
      <c r="D459" s="24" t="s">
        <v>712</v>
      </c>
      <c r="E459" s="25">
        <v>17351</v>
      </c>
      <c r="F459" s="99">
        <v>42314</v>
      </c>
      <c r="G459" s="26" t="s">
        <v>116</v>
      </c>
      <c r="H459" s="27">
        <v>13650286006</v>
      </c>
      <c r="I459" s="27">
        <v>999</v>
      </c>
      <c r="J459" s="28" t="s">
        <v>475</v>
      </c>
      <c r="K459" s="27">
        <v>1</v>
      </c>
      <c r="L459" s="28" t="s">
        <v>66</v>
      </c>
      <c r="M459" s="29">
        <v>519.72</v>
      </c>
      <c r="N459" s="30" t="s">
        <v>710</v>
      </c>
      <c r="O459" s="24" t="s">
        <v>713</v>
      </c>
      <c r="P459" s="23" t="s">
        <v>53</v>
      </c>
      <c r="Q459" s="24" t="s">
        <v>54</v>
      </c>
      <c r="R459" s="24" t="s">
        <v>55</v>
      </c>
      <c r="S459" s="29">
        <f t="shared" si="74"/>
        <v>519.72</v>
      </c>
      <c r="T459" s="31">
        <f t="shared" si="76"/>
        <v>0</v>
      </c>
      <c r="U459" s="32">
        <f t="shared" si="71"/>
        <v>34.65</v>
      </c>
      <c r="V459" s="31"/>
      <c r="W459" s="33">
        <f t="shared" si="75"/>
        <v>554.37</v>
      </c>
      <c r="X459" s="31">
        <f t="shared" si="75"/>
        <v>0</v>
      </c>
      <c r="Y459" s="34"/>
      <c r="Z459" s="35"/>
      <c r="AA459" s="24"/>
      <c r="AB459" s="36"/>
      <c r="AC459" s="36"/>
      <c r="AD459" s="37">
        <v>11</v>
      </c>
      <c r="AE459" s="37">
        <v>2015</v>
      </c>
      <c r="AF459" s="37" t="s">
        <v>599</v>
      </c>
      <c r="AG459" s="30"/>
      <c r="AH459" s="38">
        <v>30</v>
      </c>
      <c r="AI459" s="32">
        <v>69.3</v>
      </c>
      <c r="AJ459" s="46"/>
      <c r="AK459" s="46"/>
      <c r="AL459" s="46"/>
      <c r="AM459" s="41"/>
      <c r="AN459" s="42"/>
      <c r="AO459" s="43"/>
      <c r="AP459" s="42">
        <v>45</v>
      </c>
      <c r="AQ459" s="44"/>
      <c r="AR459" s="45" t="s">
        <v>71</v>
      </c>
    </row>
    <row r="460" spans="1:44" ht="12.75" x14ac:dyDescent="0.2">
      <c r="A460" s="23" t="s">
        <v>44</v>
      </c>
      <c r="B460" s="23" t="s">
        <v>79</v>
      </c>
      <c r="C460" s="24" t="s">
        <v>605</v>
      </c>
      <c r="D460" s="24" t="s">
        <v>714</v>
      </c>
      <c r="E460" s="25">
        <v>20363</v>
      </c>
      <c r="F460" s="99">
        <v>42318</v>
      </c>
      <c r="G460" s="26" t="s">
        <v>715</v>
      </c>
      <c r="H460" s="27">
        <v>57162701010</v>
      </c>
      <c r="I460" s="27">
        <v>115</v>
      </c>
      <c r="J460" s="28" t="s">
        <v>609</v>
      </c>
      <c r="K460" s="27">
        <v>1</v>
      </c>
      <c r="L460" s="28" t="s">
        <v>76</v>
      </c>
      <c r="M460" s="29">
        <v>441.82</v>
      </c>
      <c r="N460" s="30" t="s">
        <v>716</v>
      </c>
      <c r="O460" s="24" t="s">
        <v>717</v>
      </c>
      <c r="P460" s="79">
        <v>42162</v>
      </c>
      <c r="Q460" s="24" t="s">
        <v>54</v>
      </c>
      <c r="R460" s="24" t="s">
        <v>55</v>
      </c>
      <c r="S460" s="29">
        <f t="shared" si="74"/>
        <v>441.82</v>
      </c>
      <c r="T460" s="31">
        <f t="shared" si="76"/>
        <v>0</v>
      </c>
      <c r="U460" s="32">
        <f t="shared" si="71"/>
        <v>138.6</v>
      </c>
      <c r="V460" s="31"/>
      <c r="W460" s="33">
        <f t="shared" si="75"/>
        <v>580.41999999999996</v>
      </c>
      <c r="X460" s="31">
        <f t="shared" si="75"/>
        <v>0</v>
      </c>
      <c r="Y460" s="34"/>
      <c r="Z460" s="35"/>
      <c r="AA460" s="24"/>
      <c r="AB460" s="36"/>
      <c r="AC460" s="36"/>
      <c r="AD460" s="37">
        <v>11</v>
      </c>
      <c r="AE460" s="37">
        <v>2015</v>
      </c>
      <c r="AF460" s="37" t="s">
        <v>599</v>
      </c>
      <c r="AG460" s="30"/>
      <c r="AH460" s="38">
        <v>120</v>
      </c>
      <c r="AI460" s="32">
        <v>69.3</v>
      </c>
      <c r="AJ460" s="46"/>
      <c r="AK460" s="46"/>
      <c r="AL460" s="46"/>
      <c r="AM460" s="41"/>
      <c r="AN460" s="42"/>
      <c r="AO460" s="43"/>
      <c r="AP460" s="42">
        <v>46</v>
      </c>
      <c r="AQ460" s="44"/>
      <c r="AR460" s="45" t="s">
        <v>59</v>
      </c>
    </row>
    <row r="461" spans="1:44" ht="12.75" x14ac:dyDescent="0.2">
      <c r="A461" s="23" t="s">
        <v>551</v>
      </c>
      <c r="B461" s="23" t="s">
        <v>61</v>
      </c>
      <c r="C461" s="24" t="s">
        <v>151</v>
      </c>
      <c r="D461" s="24" t="s">
        <v>718</v>
      </c>
      <c r="E461" s="25">
        <v>3432</v>
      </c>
      <c r="F461" s="99">
        <v>42320</v>
      </c>
      <c r="G461" s="26" t="s">
        <v>153</v>
      </c>
      <c r="H461" s="27">
        <v>13650741012</v>
      </c>
      <c r="I461" s="27">
        <v>999</v>
      </c>
      <c r="J461" s="28" t="s">
        <v>317</v>
      </c>
      <c r="K461" s="27">
        <v>8</v>
      </c>
      <c r="L461" s="28" t="s">
        <v>76</v>
      </c>
      <c r="M461" s="29">
        <v>20.420000000000002</v>
      </c>
      <c r="N461" s="30" t="s">
        <v>537</v>
      </c>
      <c r="O461" s="24" t="s">
        <v>719</v>
      </c>
      <c r="P461" s="23" t="s">
        <v>720</v>
      </c>
      <c r="Q461" s="24" t="s">
        <v>54</v>
      </c>
      <c r="R461" s="24" t="s">
        <v>55</v>
      </c>
      <c r="S461" s="29">
        <f t="shared" si="74"/>
        <v>163.36000000000001</v>
      </c>
      <c r="T461" s="31">
        <f t="shared" si="76"/>
        <v>0</v>
      </c>
      <c r="U461" s="32">
        <f t="shared" si="71"/>
        <v>34.65</v>
      </c>
      <c r="V461" s="31"/>
      <c r="W461" s="33">
        <f t="shared" si="75"/>
        <v>198.01000000000002</v>
      </c>
      <c r="X461" s="31">
        <f t="shared" si="75"/>
        <v>0</v>
      </c>
      <c r="Y461" s="34"/>
      <c r="Z461" s="35"/>
      <c r="AA461" s="24"/>
      <c r="AB461" s="36"/>
      <c r="AC461" s="36"/>
      <c r="AD461" s="37">
        <v>11</v>
      </c>
      <c r="AE461" s="37">
        <v>2015</v>
      </c>
      <c r="AF461" s="37" t="s">
        <v>599</v>
      </c>
      <c r="AG461" s="30"/>
      <c r="AH461" s="38">
        <v>30</v>
      </c>
      <c r="AI461" s="32">
        <v>69.3</v>
      </c>
      <c r="AJ461" s="46"/>
      <c r="AK461" s="46"/>
      <c r="AL461" s="46"/>
      <c r="AM461" s="41"/>
      <c r="AN461" s="42"/>
      <c r="AO461" s="43"/>
      <c r="AP461" s="42">
        <v>46</v>
      </c>
      <c r="AQ461" s="44"/>
      <c r="AR461" s="45" t="s">
        <v>59</v>
      </c>
    </row>
    <row r="462" spans="1:44" ht="12.75" x14ac:dyDescent="0.2">
      <c r="A462" s="23" t="s">
        <v>524</v>
      </c>
      <c r="B462" s="23" t="s">
        <v>124</v>
      </c>
      <c r="C462" s="24" t="s">
        <v>80</v>
      </c>
      <c r="D462" s="24" t="s">
        <v>4028</v>
      </c>
      <c r="E462" s="25">
        <v>23126</v>
      </c>
      <c r="F462" s="99">
        <v>42320</v>
      </c>
      <c r="G462" s="26" t="s">
        <v>4018</v>
      </c>
      <c r="H462" s="27">
        <v>57127888002</v>
      </c>
      <c r="I462" s="27">
        <v>118</v>
      </c>
      <c r="J462" s="28" t="s">
        <v>83</v>
      </c>
      <c r="K462" s="27">
        <v>1</v>
      </c>
      <c r="L462" s="28" t="s">
        <v>76</v>
      </c>
      <c r="M462" s="29">
        <v>156.47999999999999</v>
      </c>
      <c r="N462" s="30" t="s">
        <v>4029</v>
      </c>
      <c r="O462" s="24" t="s">
        <v>4030</v>
      </c>
      <c r="P462" s="23" t="s">
        <v>53</v>
      </c>
      <c r="Q462" s="24" t="s">
        <v>54</v>
      </c>
      <c r="R462" s="24" t="s">
        <v>87</v>
      </c>
      <c r="S462" s="29">
        <f t="shared" si="74"/>
        <v>156.47999999999999</v>
      </c>
      <c r="T462" s="31">
        <f t="shared" si="76"/>
        <v>0</v>
      </c>
      <c r="U462" s="32">
        <f t="shared" si="71"/>
        <v>34.65</v>
      </c>
      <c r="V462" s="31"/>
      <c r="W462" s="33">
        <f t="shared" si="75"/>
        <v>191.13</v>
      </c>
      <c r="X462" s="31">
        <v>191.13</v>
      </c>
      <c r="Y462" s="34" t="s">
        <v>4021</v>
      </c>
      <c r="Z462" s="35">
        <v>42339</v>
      </c>
      <c r="AA462" s="24"/>
      <c r="AB462" s="36"/>
      <c r="AC462" s="36"/>
      <c r="AD462" s="37">
        <v>11</v>
      </c>
      <c r="AE462" s="37">
        <v>2015</v>
      </c>
      <c r="AF462" s="37" t="s">
        <v>599</v>
      </c>
      <c r="AG462" s="30"/>
      <c r="AH462" s="38">
        <v>30</v>
      </c>
      <c r="AI462" s="32">
        <v>69.3</v>
      </c>
      <c r="AJ462" s="40"/>
      <c r="AK462" s="40"/>
      <c r="AL462" s="40">
        <v>42340</v>
      </c>
      <c r="AM462" s="40">
        <v>42340</v>
      </c>
      <c r="AN462" s="42" t="s">
        <v>4022</v>
      </c>
      <c r="AO462" s="43" t="s">
        <v>89</v>
      </c>
      <c r="AP462" s="42">
        <v>46</v>
      </c>
      <c r="AQ462" s="44"/>
      <c r="AR462" s="45" t="s">
        <v>59</v>
      </c>
    </row>
    <row r="463" spans="1:44" ht="12.75" x14ac:dyDescent="0.2">
      <c r="A463" s="23" t="s">
        <v>524</v>
      </c>
      <c r="B463" s="23" t="s">
        <v>124</v>
      </c>
      <c r="C463" s="24" t="s">
        <v>80</v>
      </c>
      <c r="D463" s="24" t="s">
        <v>4031</v>
      </c>
      <c r="E463" s="25">
        <v>23126</v>
      </c>
      <c r="F463" s="99">
        <v>42320</v>
      </c>
      <c r="G463" s="26" t="s">
        <v>4018</v>
      </c>
      <c r="H463" s="27">
        <v>57127888004</v>
      </c>
      <c r="I463" s="27">
        <v>118</v>
      </c>
      <c r="J463" s="28" t="s">
        <v>83</v>
      </c>
      <c r="K463" s="27">
        <v>1</v>
      </c>
      <c r="L463" s="28" t="s">
        <v>76</v>
      </c>
      <c r="M463" s="29">
        <v>153.43</v>
      </c>
      <c r="N463" s="30" t="s">
        <v>4024</v>
      </c>
      <c r="O463" s="24" t="s">
        <v>4030</v>
      </c>
      <c r="P463" s="23" t="s">
        <v>53</v>
      </c>
      <c r="Q463" s="24" t="s">
        <v>54</v>
      </c>
      <c r="R463" s="24" t="s">
        <v>87</v>
      </c>
      <c r="S463" s="29">
        <f t="shared" si="74"/>
        <v>153.43</v>
      </c>
      <c r="T463" s="31">
        <f t="shared" si="76"/>
        <v>0</v>
      </c>
      <c r="U463" s="32">
        <f t="shared" si="71"/>
        <v>34.65</v>
      </c>
      <c r="V463" s="31"/>
      <c r="W463" s="33">
        <f t="shared" si="75"/>
        <v>188.08</v>
      </c>
      <c r="X463" s="31">
        <v>188.08</v>
      </c>
      <c r="Y463" s="34" t="s">
        <v>4021</v>
      </c>
      <c r="Z463" s="35">
        <v>42339</v>
      </c>
      <c r="AA463" s="24"/>
      <c r="AB463" s="36"/>
      <c r="AC463" s="36"/>
      <c r="AD463" s="37">
        <v>11</v>
      </c>
      <c r="AE463" s="37">
        <v>2015</v>
      </c>
      <c r="AF463" s="37" t="s">
        <v>599</v>
      </c>
      <c r="AG463" s="30"/>
      <c r="AH463" s="38">
        <v>30</v>
      </c>
      <c r="AI463" s="32">
        <v>69.3</v>
      </c>
      <c r="AJ463" s="40"/>
      <c r="AK463" s="40"/>
      <c r="AL463" s="40">
        <v>42341</v>
      </c>
      <c r="AM463" s="40">
        <v>42340</v>
      </c>
      <c r="AN463" s="42" t="s">
        <v>4022</v>
      </c>
      <c r="AO463" s="43" t="s">
        <v>89</v>
      </c>
      <c r="AP463" s="42">
        <v>46</v>
      </c>
      <c r="AQ463" s="44"/>
      <c r="AR463" s="45" t="s">
        <v>59</v>
      </c>
    </row>
    <row r="464" spans="1:44" ht="12.75" x14ac:dyDescent="0.2">
      <c r="A464" s="23" t="s">
        <v>44</v>
      </c>
      <c r="B464" s="23" t="s">
        <v>79</v>
      </c>
      <c r="C464" s="24" t="s">
        <v>605</v>
      </c>
      <c r="D464" s="24" t="s">
        <v>4032</v>
      </c>
      <c r="E464" s="25">
        <v>20363</v>
      </c>
      <c r="F464" s="99">
        <v>42321</v>
      </c>
      <c r="G464" s="26" t="s">
        <v>715</v>
      </c>
      <c r="H464" s="27">
        <v>57160394010</v>
      </c>
      <c r="I464" s="27">
        <v>115</v>
      </c>
      <c r="J464" s="28" t="s">
        <v>609</v>
      </c>
      <c r="K464" s="27">
        <v>1</v>
      </c>
      <c r="L464" s="28" t="s">
        <v>76</v>
      </c>
      <c r="M464" s="29">
        <v>193.63</v>
      </c>
      <c r="N464" s="30" t="s">
        <v>3910</v>
      </c>
      <c r="O464" s="24" t="s">
        <v>3786</v>
      </c>
      <c r="P464" s="23" t="s">
        <v>4033</v>
      </c>
      <c r="Q464" s="24" t="s">
        <v>54</v>
      </c>
      <c r="R464" s="24" t="s">
        <v>55</v>
      </c>
      <c r="S464" s="29">
        <f t="shared" si="74"/>
        <v>193.63</v>
      </c>
      <c r="T464" s="31" t="s">
        <v>4034</v>
      </c>
      <c r="U464" s="32">
        <f t="shared" si="71"/>
        <v>138.6</v>
      </c>
      <c r="V464" s="31" t="s">
        <v>203</v>
      </c>
      <c r="W464" s="33">
        <f t="shared" si="75"/>
        <v>332.23</v>
      </c>
      <c r="X464" s="31">
        <f t="shared" si="75"/>
        <v>219.85</v>
      </c>
      <c r="Y464" s="34" t="s">
        <v>4035</v>
      </c>
      <c r="Z464" s="35">
        <v>42360</v>
      </c>
      <c r="AA464" s="24"/>
      <c r="AB464" s="36"/>
      <c r="AC464" s="36"/>
      <c r="AD464" s="37">
        <v>11</v>
      </c>
      <c r="AE464" s="37">
        <v>2015</v>
      </c>
      <c r="AF464" s="37" t="s">
        <v>599</v>
      </c>
      <c r="AG464" s="30"/>
      <c r="AH464" s="38">
        <v>120</v>
      </c>
      <c r="AI464" s="32">
        <v>69.3</v>
      </c>
      <c r="AJ464" s="46"/>
      <c r="AK464" s="46"/>
      <c r="AL464" s="46"/>
      <c r="AM464" s="41"/>
      <c r="AN464" s="42"/>
      <c r="AO464" s="43"/>
      <c r="AP464" s="42">
        <v>46</v>
      </c>
      <c r="AQ464" s="44"/>
      <c r="AR464" s="45" t="s">
        <v>59</v>
      </c>
    </row>
    <row r="465" spans="1:44" ht="12.75" x14ac:dyDescent="0.2">
      <c r="A465" s="23" t="s">
        <v>99</v>
      </c>
      <c r="B465" s="23" t="s">
        <v>61</v>
      </c>
      <c r="C465" s="24" t="s">
        <v>389</v>
      </c>
      <c r="D465" s="24" t="s">
        <v>721</v>
      </c>
      <c r="E465" s="25">
        <v>3432</v>
      </c>
      <c r="F465" s="99">
        <v>42324</v>
      </c>
      <c r="G465" s="26" t="s">
        <v>153</v>
      </c>
      <c r="H465" s="27">
        <v>13650737007</v>
      </c>
      <c r="I465" s="27">
        <v>999</v>
      </c>
      <c r="J465" s="28">
        <v>997</v>
      </c>
      <c r="K465" s="27">
        <v>3</v>
      </c>
      <c r="L465" s="28" t="s">
        <v>76</v>
      </c>
      <c r="M465" s="29">
        <v>14.69</v>
      </c>
      <c r="N465" s="30" t="s">
        <v>577</v>
      </c>
      <c r="O465" s="24" t="s">
        <v>722</v>
      </c>
      <c r="P465" s="23" t="s">
        <v>673</v>
      </c>
      <c r="Q465" s="24" t="s">
        <v>54</v>
      </c>
      <c r="R465" s="24" t="s">
        <v>55</v>
      </c>
      <c r="S465" s="29">
        <f t="shared" si="74"/>
        <v>44.07</v>
      </c>
      <c r="T465" s="31">
        <f t="shared" si="76"/>
        <v>0</v>
      </c>
      <c r="U465" s="32">
        <f t="shared" si="71"/>
        <v>34.65</v>
      </c>
      <c r="V465" s="31"/>
      <c r="W465" s="33">
        <f t="shared" si="75"/>
        <v>78.72</v>
      </c>
      <c r="X465" s="31">
        <f t="shared" si="75"/>
        <v>0</v>
      </c>
      <c r="Y465" s="34"/>
      <c r="Z465" s="35"/>
      <c r="AA465" s="24"/>
      <c r="AB465" s="36"/>
      <c r="AC465" s="36"/>
      <c r="AD465" s="37">
        <v>11</v>
      </c>
      <c r="AE465" s="37">
        <v>2015</v>
      </c>
      <c r="AF465" s="37" t="s">
        <v>599</v>
      </c>
      <c r="AG465" s="30"/>
      <c r="AH465" s="38">
        <v>30</v>
      </c>
      <c r="AI465" s="32">
        <v>69.3</v>
      </c>
      <c r="AJ465" s="46"/>
      <c r="AK465" s="46"/>
      <c r="AL465" s="46"/>
      <c r="AM465" s="41"/>
      <c r="AN465" s="42"/>
      <c r="AO465" s="43"/>
      <c r="AP465" s="42">
        <v>47</v>
      </c>
      <c r="AQ465" s="44"/>
      <c r="AR465" s="45" t="s">
        <v>59</v>
      </c>
    </row>
    <row r="466" spans="1:44" ht="12.75" x14ac:dyDescent="0.2">
      <c r="A466" s="23" t="s">
        <v>551</v>
      </c>
      <c r="B466" s="23" t="s">
        <v>61</v>
      </c>
      <c r="C466" s="24" t="s">
        <v>542</v>
      </c>
      <c r="D466" s="24" t="s">
        <v>1016</v>
      </c>
      <c r="E466" s="25">
        <v>4153</v>
      </c>
      <c r="F466" s="99">
        <v>42325</v>
      </c>
      <c r="G466" s="26" t="s">
        <v>1040</v>
      </c>
      <c r="H466" s="27">
        <v>52021271002</v>
      </c>
      <c r="I466" s="27">
        <v>999</v>
      </c>
      <c r="J466" s="28" t="s">
        <v>398</v>
      </c>
      <c r="K466" s="27">
        <v>2</v>
      </c>
      <c r="L466" s="28" t="s">
        <v>66</v>
      </c>
      <c r="M466" s="29">
        <v>61.69</v>
      </c>
      <c r="N466" s="30" t="s">
        <v>1005</v>
      </c>
      <c r="O466" s="24" t="s">
        <v>530</v>
      </c>
      <c r="P466" s="23" t="s">
        <v>1015</v>
      </c>
      <c r="Q466" s="24" t="s">
        <v>54</v>
      </c>
      <c r="R466" s="24" t="s">
        <v>55</v>
      </c>
      <c r="S466" s="29">
        <f t="shared" si="74"/>
        <v>123.38</v>
      </c>
      <c r="T466" s="31">
        <f t="shared" si="76"/>
        <v>0</v>
      </c>
      <c r="U466" s="32">
        <f t="shared" si="71"/>
        <v>34.65</v>
      </c>
      <c r="V466" s="31"/>
      <c r="W466" s="33">
        <f t="shared" si="75"/>
        <v>158.03</v>
      </c>
      <c r="X466" s="31">
        <f t="shared" si="75"/>
        <v>0</v>
      </c>
      <c r="Y466" s="34"/>
      <c r="Z466" s="35"/>
      <c r="AA466" s="24"/>
      <c r="AB466" s="36"/>
      <c r="AC466" s="36"/>
      <c r="AD466" s="37">
        <v>11</v>
      </c>
      <c r="AE466" s="37">
        <v>2015</v>
      </c>
      <c r="AF466" s="37" t="s">
        <v>599</v>
      </c>
      <c r="AG466" s="30"/>
      <c r="AH466" s="38">
        <v>30</v>
      </c>
      <c r="AI466" s="32">
        <v>69.3</v>
      </c>
      <c r="AJ466" s="46"/>
      <c r="AK466" s="46"/>
      <c r="AL466" s="46"/>
      <c r="AM466" s="41"/>
      <c r="AN466" s="42"/>
      <c r="AO466" s="43"/>
      <c r="AP466" s="42">
        <v>47</v>
      </c>
      <c r="AQ466" s="44"/>
      <c r="AR466" s="45" t="s">
        <v>59</v>
      </c>
    </row>
    <row r="467" spans="1:44" ht="12.75" x14ac:dyDescent="0.2">
      <c r="A467" s="23" t="s">
        <v>91</v>
      </c>
      <c r="B467" s="23" t="s">
        <v>61</v>
      </c>
      <c r="C467" s="24" t="s">
        <v>151</v>
      </c>
      <c r="D467" s="24" t="s">
        <v>723</v>
      </c>
      <c r="E467" s="25">
        <v>3432</v>
      </c>
      <c r="F467" s="99">
        <v>42325</v>
      </c>
      <c r="G467" s="26" t="s">
        <v>153</v>
      </c>
      <c r="H467" s="27" t="s">
        <v>175</v>
      </c>
      <c r="I467" s="27">
        <v>999</v>
      </c>
      <c r="J467" s="28"/>
      <c r="K467" s="27">
        <v>1</v>
      </c>
      <c r="L467" s="28" t="s">
        <v>76</v>
      </c>
      <c r="M467" s="29">
        <v>244.49</v>
      </c>
      <c r="N467" s="30" t="s">
        <v>176</v>
      </c>
      <c r="O467" s="24" t="s">
        <v>724</v>
      </c>
      <c r="P467" s="23" t="s">
        <v>725</v>
      </c>
      <c r="Q467" s="24" t="s">
        <v>54</v>
      </c>
      <c r="R467" s="24" t="s">
        <v>55</v>
      </c>
      <c r="S467" s="29">
        <f t="shared" si="74"/>
        <v>244.49</v>
      </c>
      <c r="T467" s="31">
        <f t="shared" si="76"/>
        <v>0</v>
      </c>
      <c r="U467" s="32">
        <f t="shared" si="71"/>
        <v>34.65</v>
      </c>
      <c r="V467" s="31"/>
      <c r="W467" s="33">
        <f t="shared" si="75"/>
        <v>279.14</v>
      </c>
      <c r="X467" s="31">
        <f t="shared" si="75"/>
        <v>0</v>
      </c>
      <c r="Y467" s="34"/>
      <c r="Z467" s="35"/>
      <c r="AA467" s="24"/>
      <c r="AB467" s="36"/>
      <c r="AC467" s="36"/>
      <c r="AD467" s="37">
        <v>11</v>
      </c>
      <c r="AE467" s="37">
        <v>2015</v>
      </c>
      <c r="AF467" s="37" t="s">
        <v>599</v>
      </c>
      <c r="AG467" s="30"/>
      <c r="AH467" s="38">
        <v>30</v>
      </c>
      <c r="AI467" s="32">
        <v>69.3</v>
      </c>
      <c r="AJ467" s="40"/>
      <c r="AK467" s="40"/>
      <c r="AL467" s="40"/>
      <c r="AM467" s="47"/>
      <c r="AN467" s="42" t="s">
        <v>726</v>
      </c>
      <c r="AO467" s="43" t="s">
        <v>89</v>
      </c>
      <c r="AP467" s="42">
        <v>47</v>
      </c>
      <c r="AQ467" s="44"/>
      <c r="AR467" s="45" t="s">
        <v>59</v>
      </c>
    </row>
    <row r="468" spans="1:44" ht="12.75" x14ac:dyDescent="0.2">
      <c r="A468" s="23" t="s">
        <v>55</v>
      </c>
      <c r="B468" s="23" t="s">
        <v>442</v>
      </c>
      <c r="C468" s="24" t="s">
        <v>46</v>
      </c>
      <c r="D468" s="24" t="s">
        <v>727</v>
      </c>
      <c r="E468" s="25">
        <v>20656</v>
      </c>
      <c r="F468" s="99">
        <v>42326</v>
      </c>
      <c r="G468" s="26" t="s">
        <v>689</v>
      </c>
      <c r="H468" s="27">
        <v>57313684001</v>
      </c>
      <c r="I468" s="27">
        <v>999</v>
      </c>
      <c r="J468" s="28" t="s">
        <v>49</v>
      </c>
      <c r="K468" s="27">
        <v>35</v>
      </c>
      <c r="L468" s="28" t="s">
        <v>76</v>
      </c>
      <c r="M468" s="29">
        <v>12.52</v>
      </c>
      <c r="N468" s="30" t="s">
        <v>728</v>
      </c>
      <c r="O468" s="24" t="s">
        <v>729</v>
      </c>
      <c r="P468" s="23" t="s">
        <v>53</v>
      </c>
      <c r="Q468" s="24" t="s">
        <v>54</v>
      </c>
      <c r="R468" s="24" t="s">
        <v>55</v>
      </c>
      <c r="S468" s="29">
        <v>0</v>
      </c>
      <c r="T468" s="31">
        <f t="shared" si="76"/>
        <v>0</v>
      </c>
      <c r="U468" s="32">
        <v>0</v>
      </c>
      <c r="V468" s="31"/>
      <c r="W468" s="33">
        <f t="shared" si="75"/>
        <v>0</v>
      </c>
      <c r="X468" s="31">
        <f t="shared" si="75"/>
        <v>0</v>
      </c>
      <c r="Y468" s="34"/>
      <c r="Z468" s="35"/>
      <c r="AA468" s="24" t="s">
        <v>730</v>
      </c>
      <c r="AB468" s="36"/>
      <c r="AC468" s="36"/>
      <c r="AD468" s="37">
        <v>11</v>
      </c>
      <c r="AE468" s="37">
        <v>2015</v>
      </c>
      <c r="AF468" s="37" t="s">
        <v>599</v>
      </c>
      <c r="AG468" s="30"/>
      <c r="AH468" s="38">
        <v>30</v>
      </c>
      <c r="AI468" s="32">
        <v>69.3</v>
      </c>
      <c r="AJ468" s="46"/>
      <c r="AK468" s="46"/>
      <c r="AL468" s="46"/>
      <c r="AM468" s="41"/>
      <c r="AN468" s="42"/>
      <c r="AO468" s="43"/>
      <c r="AP468" s="42">
        <v>47</v>
      </c>
      <c r="AQ468" s="44"/>
      <c r="AR468" s="45" t="s">
        <v>71</v>
      </c>
    </row>
    <row r="469" spans="1:44" ht="12.75" x14ac:dyDescent="0.2">
      <c r="A469" s="23" t="s">
        <v>105</v>
      </c>
      <c r="B469" s="23" t="s">
        <v>124</v>
      </c>
      <c r="C469" s="24" t="s">
        <v>151</v>
      </c>
      <c r="D469" s="24" t="s">
        <v>731</v>
      </c>
      <c r="E469" s="25">
        <v>3432</v>
      </c>
      <c r="F469" s="99">
        <v>42331</v>
      </c>
      <c r="G469" s="26" t="s">
        <v>153</v>
      </c>
      <c r="H469" s="27">
        <v>13650726010</v>
      </c>
      <c r="I469" s="27">
        <v>117</v>
      </c>
      <c r="J469" s="28" t="s">
        <v>317</v>
      </c>
      <c r="K469" s="27">
        <v>1677</v>
      </c>
      <c r="L469" s="28" t="s">
        <v>76</v>
      </c>
      <c r="M469" s="29">
        <v>8.14</v>
      </c>
      <c r="N469" s="30" t="s">
        <v>732</v>
      </c>
      <c r="O469" s="24" t="s">
        <v>733</v>
      </c>
      <c r="P469" s="23" t="s">
        <v>734</v>
      </c>
      <c r="Q469" s="24" t="s">
        <v>54</v>
      </c>
      <c r="R469" s="24" t="s">
        <v>87</v>
      </c>
      <c r="S469" s="29">
        <f t="shared" si="74"/>
        <v>13650.78</v>
      </c>
      <c r="T469" s="31">
        <f t="shared" si="76"/>
        <v>0</v>
      </c>
      <c r="U469" s="32">
        <f t="shared" si="71"/>
        <v>0</v>
      </c>
      <c r="V469" s="31"/>
      <c r="W469" s="33">
        <f t="shared" si="75"/>
        <v>13650.78</v>
      </c>
      <c r="X469" s="31">
        <f t="shared" si="75"/>
        <v>0</v>
      </c>
      <c r="Y469" s="34"/>
      <c r="Z469" s="35"/>
      <c r="AA469" s="24"/>
      <c r="AB469" s="36"/>
      <c r="AC469" s="36"/>
      <c r="AD469" s="37">
        <v>11</v>
      </c>
      <c r="AE469" s="37">
        <v>2015</v>
      </c>
      <c r="AF469" s="37" t="s">
        <v>599</v>
      </c>
      <c r="AG469" s="30"/>
      <c r="AH469" s="38">
        <v>0</v>
      </c>
      <c r="AI469" s="32">
        <v>69.3</v>
      </c>
      <c r="AJ469" s="46"/>
      <c r="AK469" s="46"/>
      <c r="AL469" s="46"/>
      <c r="AM469" s="41"/>
      <c r="AN469" s="42"/>
      <c r="AO469" s="43"/>
      <c r="AP469" s="42">
        <v>48</v>
      </c>
      <c r="AQ469" s="44"/>
      <c r="AR469" s="45" t="s">
        <v>59</v>
      </c>
    </row>
    <row r="470" spans="1:44" ht="12.75" x14ac:dyDescent="0.2">
      <c r="A470" s="23" t="s">
        <v>91</v>
      </c>
      <c r="B470" s="23" t="s">
        <v>61</v>
      </c>
      <c r="C470" s="24" t="s">
        <v>151</v>
      </c>
      <c r="D470" s="24" t="s">
        <v>735</v>
      </c>
      <c r="E470" s="25">
        <v>3432</v>
      </c>
      <c r="F470" s="99">
        <v>42332</v>
      </c>
      <c r="G470" s="26" t="s">
        <v>153</v>
      </c>
      <c r="H470" s="27" t="s">
        <v>175</v>
      </c>
      <c r="I470" s="27">
        <v>999</v>
      </c>
      <c r="J470" s="28"/>
      <c r="K470" s="27">
        <v>1</v>
      </c>
      <c r="L470" s="28" t="s">
        <v>76</v>
      </c>
      <c r="M470" s="29">
        <v>244.49</v>
      </c>
      <c r="N470" s="30" t="s">
        <v>176</v>
      </c>
      <c r="O470" s="24" t="s">
        <v>736</v>
      </c>
      <c r="P470" s="23" t="s">
        <v>737</v>
      </c>
      <c r="Q470" s="24" t="s">
        <v>54</v>
      </c>
      <c r="R470" s="24" t="s">
        <v>55</v>
      </c>
      <c r="S470" s="29">
        <f t="shared" si="74"/>
        <v>244.49</v>
      </c>
      <c r="T470" s="31">
        <f t="shared" si="76"/>
        <v>0</v>
      </c>
      <c r="U470" s="32">
        <f t="shared" si="71"/>
        <v>34.65</v>
      </c>
      <c r="V470" s="31"/>
      <c r="W470" s="33">
        <f t="shared" ref="W470:X470" si="77">S470+U470</f>
        <v>279.14</v>
      </c>
      <c r="X470" s="31">
        <f t="shared" si="77"/>
        <v>0</v>
      </c>
      <c r="Y470" s="34"/>
      <c r="Z470" s="35"/>
      <c r="AA470" s="24"/>
      <c r="AB470" s="36"/>
      <c r="AC470" s="36"/>
      <c r="AD470" s="37">
        <v>11</v>
      </c>
      <c r="AE470" s="37">
        <v>2015</v>
      </c>
      <c r="AF470" s="37" t="s">
        <v>599</v>
      </c>
      <c r="AG470" s="30"/>
      <c r="AH470" s="38">
        <v>30</v>
      </c>
      <c r="AI470" s="32">
        <v>69.3</v>
      </c>
      <c r="AJ470" s="46"/>
      <c r="AK470" s="46"/>
      <c r="AL470" s="46"/>
      <c r="AM470" s="41"/>
      <c r="AN470" s="42"/>
      <c r="AO470" s="43"/>
      <c r="AP470" s="42">
        <v>48</v>
      </c>
      <c r="AQ470" s="44"/>
      <c r="AR470" s="45" t="s">
        <v>59</v>
      </c>
    </row>
    <row r="471" spans="1:44" ht="12.75" x14ac:dyDescent="0.2">
      <c r="A471" s="50" t="s">
        <v>44</v>
      </c>
      <c r="B471" s="50" t="s">
        <v>79</v>
      </c>
      <c r="C471" s="51" t="s">
        <v>605</v>
      </c>
      <c r="D471" s="51" t="s">
        <v>4036</v>
      </c>
      <c r="E471" s="52">
        <v>20363</v>
      </c>
      <c r="F471" s="100">
        <v>42332</v>
      </c>
      <c r="G471" s="53" t="s">
        <v>715</v>
      </c>
      <c r="H471" s="54">
        <v>57162718020</v>
      </c>
      <c r="I471" s="54">
        <v>115</v>
      </c>
      <c r="J471" s="55" t="s">
        <v>609</v>
      </c>
      <c r="K471" s="54">
        <v>1</v>
      </c>
      <c r="L471" s="55" t="s">
        <v>76</v>
      </c>
      <c r="M471" s="56">
        <v>189.4</v>
      </c>
      <c r="N471" s="57" t="s">
        <v>740</v>
      </c>
      <c r="O471" s="51" t="s">
        <v>3100</v>
      </c>
      <c r="P471" s="188">
        <v>42223</v>
      </c>
      <c r="Q471" s="51" t="s">
        <v>54</v>
      </c>
      <c r="R471" s="51" t="s">
        <v>55</v>
      </c>
      <c r="S471" s="56">
        <f t="shared" si="74"/>
        <v>189.4</v>
      </c>
      <c r="T471" s="58" t="s">
        <v>3975</v>
      </c>
      <c r="U471" s="59">
        <f t="shared" si="71"/>
        <v>138.6</v>
      </c>
      <c r="V471" s="58" t="s">
        <v>203</v>
      </c>
      <c r="W471" s="60">
        <f>S471+U471</f>
        <v>328</v>
      </c>
      <c r="X471" s="58">
        <f>T471+V471</f>
        <v>216.19</v>
      </c>
      <c r="Y471" s="61" t="s">
        <v>4037</v>
      </c>
      <c r="Z471" s="62">
        <v>42360</v>
      </c>
      <c r="AA471" s="51"/>
      <c r="AB471" s="63"/>
      <c r="AC471" s="63"/>
      <c r="AD471" s="64">
        <v>11</v>
      </c>
      <c r="AE471" s="64">
        <v>2015</v>
      </c>
      <c r="AF471" s="64" t="s">
        <v>599</v>
      </c>
      <c r="AG471" s="57"/>
      <c r="AH471" s="65">
        <v>120</v>
      </c>
      <c r="AI471" s="59">
        <v>69.3</v>
      </c>
      <c r="AJ471" s="76"/>
      <c r="AK471" s="76"/>
      <c r="AL471" s="76"/>
      <c r="AM471" s="77"/>
      <c r="AN471" s="45"/>
      <c r="AO471" s="68"/>
      <c r="AP471" s="45">
        <v>48</v>
      </c>
      <c r="AQ471" s="44"/>
      <c r="AR471" s="45" t="s">
        <v>59</v>
      </c>
    </row>
    <row r="472" spans="1:44" ht="12.75" x14ac:dyDescent="0.2">
      <c r="A472" s="23" t="s">
        <v>209</v>
      </c>
      <c r="B472" s="23" t="s">
        <v>124</v>
      </c>
      <c r="C472" s="24" t="s">
        <v>80</v>
      </c>
      <c r="D472" s="69" t="s">
        <v>738</v>
      </c>
      <c r="E472" s="25">
        <v>21483</v>
      </c>
      <c r="F472" s="99">
        <v>42310</v>
      </c>
      <c r="G472" s="26" t="s">
        <v>418</v>
      </c>
      <c r="H472" s="70">
        <v>57350827001</v>
      </c>
      <c r="I472" s="70">
        <v>119</v>
      </c>
      <c r="J472" s="28"/>
      <c r="K472" s="27">
        <v>1</v>
      </c>
      <c r="L472" s="28" t="s">
        <v>76</v>
      </c>
      <c r="M472" s="29" t="s">
        <v>683</v>
      </c>
      <c r="N472" s="30" t="s">
        <v>684</v>
      </c>
      <c r="O472" s="24" t="s">
        <v>685</v>
      </c>
      <c r="P472" s="23" t="s">
        <v>686</v>
      </c>
      <c r="Q472" s="24" t="s">
        <v>54</v>
      </c>
      <c r="R472" s="24" t="s">
        <v>55</v>
      </c>
      <c r="S472" s="29">
        <f>K472*M472</f>
        <v>51.94</v>
      </c>
      <c r="T472" s="31">
        <f>AG472</f>
        <v>0</v>
      </c>
      <c r="U472" s="32">
        <f>AI472*AH472/60</f>
        <v>0</v>
      </c>
      <c r="V472" s="31"/>
      <c r="W472" s="33">
        <f>S472+U472</f>
        <v>51.94</v>
      </c>
      <c r="X472" s="31">
        <f>T472+V472</f>
        <v>0</v>
      </c>
      <c r="Y472" s="34"/>
      <c r="Z472" s="35"/>
      <c r="AA472" s="24"/>
      <c r="AB472" s="36"/>
      <c r="AC472" s="36"/>
      <c r="AD472" s="37">
        <v>11</v>
      </c>
      <c r="AE472" s="37">
        <v>2015</v>
      </c>
      <c r="AF472" s="37" t="s">
        <v>599</v>
      </c>
      <c r="AG472" s="30"/>
      <c r="AH472" s="38">
        <v>0</v>
      </c>
      <c r="AI472" s="32">
        <v>69.3</v>
      </c>
      <c r="AJ472" s="46"/>
      <c r="AK472" s="46"/>
      <c r="AL472" s="46"/>
      <c r="AM472" s="41"/>
      <c r="AN472" s="42"/>
      <c r="AO472" s="43"/>
      <c r="AP472" s="42">
        <v>45</v>
      </c>
      <c r="AQ472" s="44"/>
    </row>
    <row r="473" spans="1:44" ht="12.75" x14ac:dyDescent="0.2">
      <c r="A473" s="23" t="s">
        <v>44</v>
      </c>
      <c r="B473" s="23" t="s">
        <v>79</v>
      </c>
      <c r="C473" s="24" t="s">
        <v>605</v>
      </c>
      <c r="D473" s="24" t="s">
        <v>739</v>
      </c>
      <c r="E473" s="25">
        <v>20363</v>
      </c>
      <c r="F473" s="99">
        <v>42333</v>
      </c>
      <c r="G473" s="26" t="s">
        <v>715</v>
      </c>
      <c r="H473" s="27">
        <v>57162718020</v>
      </c>
      <c r="I473" s="27">
        <v>115</v>
      </c>
      <c r="J473" s="28" t="s">
        <v>609</v>
      </c>
      <c r="K473" s="27">
        <v>1</v>
      </c>
      <c r="L473" s="28" t="s">
        <v>76</v>
      </c>
      <c r="M473" s="29">
        <v>189.4</v>
      </c>
      <c r="N473" s="30" t="s">
        <v>740</v>
      </c>
      <c r="O473" s="24" t="s">
        <v>741</v>
      </c>
      <c r="P473" s="79">
        <v>42223</v>
      </c>
      <c r="Q473" s="24" t="s">
        <v>54</v>
      </c>
      <c r="R473" s="24" t="s">
        <v>55</v>
      </c>
      <c r="S473" s="29">
        <f t="shared" ref="S473:S478" si="78">K473*M473</f>
        <v>189.4</v>
      </c>
      <c r="T473" s="31">
        <f t="shared" ref="T473:T533" si="79">AG473</f>
        <v>0</v>
      </c>
      <c r="U473" s="32">
        <f t="shared" ref="U473:U502" si="80">AI473*AH473/60</f>
        <v>138.6</v>
      </c>
      <c r="V473" s="31"/>
      <c r="W473" s="33">
        <f t="shared" ref="W473:X488" si="81">S473+U473</f>
        <v>328</v>
      </c>
      <c r="X473" s="31">
        <f t="shared" si="81"/>
        <v>0</v>
      </c>
      <c r="Y473" s="34"/>
      <c r="Z473" s="35"/>
      <c r="AA473" s="24"/>
      <c r="AB473" s="36"/>
      <c r="AC473" s="36"/>
      <c r="AD473" s="37">
        <v>11</v>
      </c>
      <c r="AE473" s="37">
        <v>2015</v>
      </c>
      <c r="AF473" s="37" t="s">
        <v>599</v>
      </c>
      <c r="AG473" s="30"/>
      <c r="AH473" s="38">
        <v>120</v>
      </c>
      <c r="AI473" s="32">
        <v>69.3</v>
      </c>
      <c r="AJ473" s="46"/>
      <c r="AK473" s="46"/>
      <c r="AL473" s="46"/>
      <c r="AM473" s="41"/>
      <c r="AN473" s="42"/>
      <c r="AO473" s="43"/>
      <c r="AP473" s="42">
        <v>48</v>
      </c>
      <c r="AQ473" s="44"/>
      <c r="AR473" s="45" t="s">
        <v>59</v>
      </c>
    </row>
    <row r="474" spans="1:44" ht="18.75" customHeight="1" x14ac:dyDescent="0.2">
      <c r="A474" s="23" t="s">
        <v>99</v>
      </c>
      <c r="B474" s="23" t="s">
        <v>79</v>
      </c>
      <c r="C474" s="24" t="s">
        <v>145</v>
      </c>
      <c r="D474" s="69" t="s">
        <v>4038</v>
      </c>
      <c r="E474" s="25">
        <v>20710</v>
      </c>
      <c r="F474" s="99">
        <v>42333</v>
      </c>
      <c r="G474" s="26" t="s">
        <v>4039</v>
      </c>
      <c r="H474" s="70">
        <v>4410300</v>
      </c>
      <c r="I474" s="70">
        <v>999</v>
      </c>
      <c r="J474" s="28"/>
      <c r="K474" s="27">
        <v>5</v>
      </c>
      <c r="L474" s="28" t="s">
        <v>789</v>
      </c>
      <c r="M474" s="29" t="s">
        <v>4040</v>
      </c>
      <c r="N474" s="30" t="s">
        <v>4041</v>
      </c>
      <c r="O474" s="24" t="s">
        <v>4042</v>
      </c>
      <c r="P474" s="23" t="s">
        <v>4043</v>
      </c>
      <c r="Q474" s="24" t="s">
        <v>54</v>
      </c>
      <c r="R474" s="24" t="s">
        <v>55</v>
      </c>
      <c r="S474" s="29">
        <f t="shared" si="78"/>
        <v>912.90000000000009</v>
      </c>
      <c r="T474" s="31" t="s">
        <v>4044</v>
      </c>
      <c r="U474" s="32">
        <f t="shared" si="80"/>
        <v>0</v>
      </c>
      <c r="V474" s="31"/>
      <c r="W474" s="33">
        <f t="shared" si="81"/>
        <v>912.90000000000009</v>
      </c>
      <c r="X474" s="31">
        <f t="shared" si="81"/>
        <v>810.55</v>
      </c>
      <c r="Y474" s="34" t="s">
        <v>4045</v>
      </c>
      <c r="Z474" s="35">
        <v>42353</v>
      </c>
      <c r="AA474" s="24"/>
      <c r="AB474" s="36"/>
      <c r="AC474" s="36"/>
      <c r="AD474" s="37">
        <v>11</v>
      </c>
      <c r="AE474" s="37">
        <v>2015</v>
      </c>
      <c r="AF474" s="37" t="s">
        <v>599</v>
      </c>
      <c r="AG474" s="30"/>
      <c r="AH474" s="38">
        <v>0</v>
      </c>
      <c r="AI474" s="32">
        <v>69.3</v>
      </c>
      <c r="AJ474" s="46"/>
      <c r="AK474" s="46"/>
      <c r="AL474" s="46"/>
      <c r="AM474" s="41"/>
      <c r="AN474" s="42"/>
      <c r="AO474" s="43"/>
      <c r="AP474" s="42">
        <v>48</v>
      </c>
      <c r="AQ474" s="44"/>
    </row>
    <row r="475" spans="1:44" ht="12.75" x14ac:dyDescent="0.2">
      <c r="A475" s="23" t="s">
        <v>44</v>
      </c>
      <c r="B475" s="23" t="s">
        <v>79</v>
      </c>
      <c r="C475" s="24" t="s">
        <v>605</v>
      </c>
      <c r="D475" s="24" t="s">
        <v>4046</v>
      </c>
      <c r="E475" s="25">
        <v>20363</v>
      </c>
      <c r="F475" s="99">
        <v>42335</v>
      </c>
      <c r="G475" s="26" t="s">
        <v>715</v>
      </c>
      <c r="H475" s="27">
        <v>57162718020</v>
      </c>
      <c r="I475" s="27">
        <v>115</v>
      </c>
      <c r="J475" s="28" t="s">
        <v>609</v>
      </c>
      <c r="K475" s="27">
        <v>3</v>
      </c>
      <c r="L475" s="28" t="s">
        <v>76</v>
      </c>
      <c r="M475" s="29">
        <v>189.4</v>
      </c>
      <c r="N475" s="30" t="s">
        <v>740</v>
      </c>
      <c r="O475" s="24" t="s">
        <v>4047</v>
      </c>
      <c r="P475" s="79">
        <v>42223</v>
      </c>
      <c r="Q475" s="24" t="s">
        <v>54</v>
      </c>
      <c r="R475" s="24" t="s">
        <v>55</v>
      </c>
      <c r="S475" s="29">
        <f t="shared" si="78"/>
        <v>568.20000000000005</v>
      </c>
      <c r="T475" s="31" t="s">
        <v>4048</v>
      </c>
      <c r="U475" s="32">
        <f t="shared" si="80"/>
        <v>415.8</v>
      </c>
      <c r="V475" s="31" t="s">
        <v>203</v>
      </c>
      <c r="W475" s="33">
        <f t="shared" si="81"/>
        <v>984</v>
      </c>
      <c r="X475" s="31">
        <f t="shared" si="81"/>
        <v>579.27</v>
      </c>
      <c r="Y475" s="34" t="s">
        <v>4049</v>
      </c>
      <c r="Z475" s="35">
        <v>42360</v>
      </c>
      <c r="AA475" s="24"/>
      <c r="AB475" s="36"/>
      <c r="AC475" s="36"/>
      <c r="AD475" s="37">
        <v>11</v>
      </c>
      <c r="AE475" s="37">
        <v>2015</v>
      </c>
      <c r="AF475" s="37" t="s">
        <v>599</v>
      </c>
      <c r="AG475" s="30"/>
      <c r="AH475" s="38">
        <v>360</v>
      </c>
      <c r="AI475" s="32">
        <v>69.3</v>
      </c>
      <c r="AJ475" s="46"/>
      <c r="AK475" s="46"/>
      <c r="AL475" s="46"/>
      <c r="AM475" s="41"/>
      <c r="AN475" s="42"/>
      <c r="AO475" s="43"/>
      <c r="AP475" s="42">
        <v>48</v>
      </c>
      <c r="AQ475" s="44"/>
      <c r="AR475" s="45" t="s">
        <v>59</v>
      </c>
    </row>
    <row r="476" spans="1:44" ht="12.75" x14ac:dyDescent="0.2">
      <c r="A476" s="23" t="s">
        <v>44</v>
      </c>
      <c r="B476" s="23" t="s">
        <v>79</v>
      </c>
      <c r="C476" s="24" t="s">
        <v>605</v>
      </c>
      <c r="D476" s="24" t="s">
        <v>4050</v>
      </c>
      <c r="E476" s="25">
        <v>20363</v>
      </c>
      <c r="F476" s="99">
        <v>42335</v>
      </c>
      <c r="G476" s="26" t="s">
        <v>715</v>
      </c>
      <c r="H476" s="27">
        <v>57162718020</v>
      </c>
      <c r="I476" s="27">
        <v>115</v>
      </c>
      <c r="J476" s="28" t="s">
        <v>609</v>
      </c>
      <c r="K476" s="27">
        <v>1</v>
      </c>
      <c r="L476" s="28" t="s">
        <v>76</v>
      </c>
      <c r="M476" s="29">
        <v>189.4</v>
      </c>
      <c r="N476" s="30" t="s">
        <v>740</v>
      </c>
      <c r="O476" s="24" t="s">
        <v>816</v>
      </c>
      <c r="P476" s="79">
        <v>42103</v>
      </c>
      <c r="Q476" s="24" t="s">
        <v>54</v>
      </c>
      <c r="R476" s="24" t="s">
        <v>55</v>
      </c>
      <c r="S476" s="29">
        <f t="shared" si="78"/>
        <v>189.4</v>
      </c>
      <c r="T476" s="31" t="s">
        <v>3975</v>
      </c>
      <c r="U476" s="32">
        <f t="shared" si="80"/>
        <v>138.6</v>
      </c>
      <c r="V476" s="31" t="s">
        <v>203</v>
      </c>
      <c r="W476" s="33">
        <f t="shared" si="81"/>
        <v>328</v>
      </c>
      <c r="X476" s="31">
        <f t="shared" si="81"/>
        <v>216.19</v>
      </c>
      <c r="Y476" s="34" t="s">
        <v>4051</v>
      </c>
      <c r="Z476" s="35">
        <v>42360</v>
      </c>
      <c r="AA476" s="24"/>
      <c r="AB476" s="36"/>
      <c r="AC476" s="36"/>
      <c r="AD476" s="37">
        <v>11</v>
      </c>
      <c r="AE476" s="37">
        <v>2015</v>
      </c>
      <c r="AF476" s="37" t="s">
        <v>599</v>
      </c>
      <c r="AG476" s="30"/>
      <c r="AH476" s="38">
        <v>120</v>
      </c>
      <c r="AI476" s="32">
        <v>69.3</v>
      </c>
      <c r="AJ476" s="46"/>
      <c r="AK476" s="46"/>
      <c r="AL476" s="46"/>
      <c r="AM476" s="41"/>
      <c r="AN476" s="42"/>
      <c r="AO476" s="43"/>
      <c r="AP476" s="42">
        <v>48</v>
      </c>
      <c r="AQ476" s="44"/>
    </row>
    <row r="477" spans="1:44" ht="12.75" x14ac:dyDescent="0.2">
      <c r="A477" s="23" t="s">
        <v>99</v>
      </c>
      <c r="B477" s="23" t="s">
        <v>61</v>
      </c>
      <c r="C477" s="24" t="s">
        <v>210</v>
      </c>
      <c r="D477" s="24" t="s">
        <v>4052</v>
      </c>
      <c r="E477" s="25">
        <v>3533</v>
      </c>
      <c r="F477" s="99">
        <v>42338</v>
      </c>
      <c r="G477" s="26" t="s">
        <v>878</v>
      </c>
      <c r="H477" s="27">
        <v>38010445001</v>
      </c>
      <c r="I477" s="27">
        <v>110</v>
      </c>
      <c r="J477" s="28" t="s">
        <v>879</v>
      </c>
      <c r="K477" s="27">
        <v>1</v>
      </c>
      <c r="L477" s="28" t="s">
        <v>76</v>
      </c>
      <c r="M477" s="29">
        <v>194.48</v>
      </c>
      <c r="N477" s="30" t="s">
        <v>880</v>
      </c>
      <c r="O477" s="24" t="s">
        <v>4053</v>
      </c>
      <c r="P477" s="23" t="s">
        <v>4054</v>
      </c>
      <c r="Q477" s="24" t="s">
        <v>54</v>
      </c>
      <c r="R477" s="24" t="s">
        <v>55</v>
      </c>
      <c r="S477" s="29">
        <f t="shared" si="78"/>
        <v>194.48</v>
      </c>
      <c r="T477" s="31">
        <f t="shared" si="79"/>
        <v>0</v>
      </c>
      <c r="U477" s="32">
        <f t="shared" si="80"/>
        <v>69.3</v>
      </c>
      <c r="V477" s="31"/>
      <c r="W477" s="33">
        <f t="shared" si="81"/>
        <v>263.77999999999997</v>
      </c>
      <c r="X477" s="31">
        <v>263.77999999999997</v>
      </c>
      <c r="Y477" s="34" t="s">
        <v>4004</v>
      </c>
      <c r="Z477" s="35">
        <v>42428</v>
      </c>
      <c r="AA477" s="24"/>
      <c r="AB477" s="36"/>
      <c r="AC477" s="36"/>
      <c r="AD477" s="37">
        <v>11</v>
      </c>
      <c r="AE477" s="37">
        <v>2015</v>
      </c>
      <c r="AF477" s="37" t="s">
        <v>599</v>
      </c>
      <c r="AG477" s="30"/>
      <c r="AH477" s="38">
        <v>60</v>
      </c>
      <c r="AI477" s="32">
        <v>69.3</v>
      </c>
      <c r="AJ477" s="46"/>
      <c r="AK477" s="46"/>
      <c r="AL477" s="46"/>
      <c r="AM477" s="41"/>
      <c r="AN477" s="42"/>
      <c r="AO477" s="43"/>
      <c r="AP477" s="42">
        <v>49</v>
      </c>
      <c r="AQ477" s="44"/>
    </row>
    <row r="478" spans="1:44" ht="12.75" x14ac:dyDescent="0.2">
      <c r="A478" s="23" t="s">
        <v>136</v>
      </c>
      <c r="B478" s="23" t="s">
        <v>61</v>
      </c>
      <c r="C478" s="24" t="s">
        <v>210</v>
      </c>
      <c r="D478" s="24" t="s">
        <v>742</v>
      </c>
      <c r="E478" s="25">
        <v>1224</v>
      </c>
      <c r="F478" s="99">
        <v>42340</v>
      </c>
      <c r="G478" s="26" t="s">
        <v>743</v>
      </c>
      <c r="H478" s="27">
        <v>38020506001</v>
      </c>
      <c r="I478" s="27">
        <v>105</v>
      </c>
      <c r="J478" s="28" t="s">
        <v>660</v>
      </c>
      <c r="K478" s="27">
        <v>0</v>
      </c>
      <c r="L478" s="28" t="s">
        <v>66</v>
      </c>
      <c r="M478" s="29">
        <v>283.36</v>
      </c>
      <c r="N478" s="30" t="s">
        <v>744</v>
      </c>
      <c r="O478" s="24" t="s">
        <v>745</v>
      </c>
      <c r="P478" s="23" t="s">
        <v>53</v>
      </c>
      <c r="Q478" s="24" t="s">
        <v>54</v>
      </c>
      <c r="R478" s="24" t="s">
        <v>55</v>
      </c>
      <c r="S478" s="29">
        <f t="shared" si="78"/>
        <v>0</v>
      </c>
      <c r="T478" s="31">
        <f t="shared" si="79"/>
        <v>0</v>
      </c>
      <c r="U478" s="32">
        <f t="shared" si="80"/>
        <v>17.324999999999999</v>
      </c>
      <c r="V478" s="31"/>
      <c r="W478" s="33">
        <f t="shared" si="81"/>
        <v>17.324999999999999</v>
      </c>
      <c r="X478" s="31">
        <f t="shared" si="81"/>
        <v>0</v>
      </c>
      <c r="Y478" s="34"/>
      <c r="Z478" s="35"/>
      <c r="AA478" s="24"/>
      <c r="AB478" s="36"/>
      <c r="AC478" s="36"/>
      <c r="AD478" s="37">
        <v>12</v>
      </c>
      <c r="AE478" s="37">
        <v>2015</v>
      </c>
      <c r="AF478" s="37" t="s">
        <v>599</v>
      </c>
      <c r="AG478" s="30"/>
      <c r="AH478" s="38">
        <v>15</v>
      </c>
      <c r="AI478" s="32">
        <v>69.3</v>
      </c>
      <c r="AJ478" s="46"/>
      <c r="AK478" s="46"/>
      <c r="AL478" s="46"/>
      <c r="AM478" s="41"/>
      <c r="AN478" s="42"/>
      <c r="AO478" s="43"/>
      <c r="AP478" s="42">
        <v>49</v>
      </c>
      <c r="AQ478" s="44"/>
      <c r="AR478" s="45" t="s">
        <v>71</v>
      </c>
    </row>
    <row r="479" spans="1:44" ht="12.75" x14ac:dyDescent="0.2">
      <c r="A479" s="23" t="s">
        <v>209</v>
      </c>
      <c r="B479" s="23" t="s">
        <v>124</v>
      </c>
      <c r="C479" s="24" t="s">
        <v>80</v>
      </c>
      <c r="D479" s="69" t="s">
        <v>746</v>
      </c>
      <c r="E479" s="25">
        <v>21483</v>
      </c>
      <c r="F479" s="99">
        <v>42341</v>
      </c>
      <c r="G479" s="26" t="s">
        <v>418</v>
      </c>
      <c r="H479" s="70" t="s">
        <v>747</v>
      </c>
      <c r="I479" s="70">
        <v>118</v>
      </c>
      <c r="J479" s="28"/>
      <c r="K479" s="27">
        <v>2</v>
      </c>
      <c r="L479" s="28" t="s">
        <v>76</v>
      </c>
      <c r="M479" s="29">
        <v>0</v>
      </c>
      <c r="N479" s="30" t="s">
        <v>748</v>
      </c>
      <c r="O479" s="24" t="s">
        <v>749</v>
      </c>
      <c r="P479" s="23" t="s">
        <v>750</v>
      </c>
      <c r="Q479" s="24" t="s">
        <v>86</v>
      </c>
      <c r="R479" s="24" t="s">
        <v>87</v>
      </c>
      <c r="S479" s="29">
        <f>K479*M479</f>
        <v>0</v>
      </c>
      <c r="T479" s="31">
        <f t="shared" si="79"/>
        <v>0</v>
      </c>
      <c r="U479" s="32">
        <f t="shared" si="80"/>
        <v>138.6</v>
      </c>
      <c r="V479" s="31"/>
      <c r="W479" s="33">
        <f t="shared" si="81"/>
        <v>138.6</v>
      </c>
      <c r="X479" s="31">
        <f t="shared" si="81"/>
        <v>0</v>
      </c>
      <c r="Y479" s="34"/>
      <c r="Z479" s="35"/>
      <c r="AA479" s="24"/>
      <c r="AB479" s="36"/>
      <c r="AC479" s="36"/>
      <c r="AD479" s="37">
        <v>12</v>
      </c>
      <c r="AE479" s="37">
        <v>2015</v>
      </c>
      <c r="AF479" s="37" t="s">
        <v>599</v>
      </c>
      <c r="AG479" s="30"/>
      <c r="AH479" s="38">
        <v>120</v>
      </c>
      <c r="AI479" s="32">
        <v>69.3</v>
      </c>
      <c r="AJ479" s="46"/>
      <c r="AK479" s="46"/>
      <c r="AL479" s="46"/>
      <c r="AM479" s="41"/>
      <c r="AN479" s="42"/>
      <c r="AO479" s="43"/>
      <c r="AP479" s="42">
        <v>49</v>
      </c>
      <c r="AQ479" s="44"/>
    </row>
    <row r="480" spans="1:44" ht="12.75" x14ac:dyDescent="0.2">
      <c r="A480" s="23" t="s">
        <v>551</v>
      </c>
      <c r="B480" s="23" t="s">
        <v>61</v>
      </c>
      <c r="C480" s="24" t="s">
        <v>409</v>
      </c>
      <c r="D480" s="24" t="s">
        <v>751</v>
      </c>
      <c r="E480" s="25">
        <v>3432</v>
      </c>
      <c r="F480" s="99">
        <v>42341</v>
      </c>
      <c r="G480" s="26" t="s">
        <v>1003</v>
      </c>
      <c r="H480" s="27">
        <v>13650827007</v>
      </c>
      <c r="I480" s="27">
        <v>999</v>
      </c>
      <c r="J480" s="28" t="s">
        <v>412</v>
      </c>
      <c r="K480" s="27">
        <v>3</v>
      </c>
      <c r="L480" s="28" t="s">
        <v>66</v>
      </c>
      <c r="M480" s="29">
        <v>118.84</v>
      </c>
      <c r="N480" s="30" t="s">
        <v>321</v>
      </c>
      <c r="O480" s="24" t="s">
        <v>752</v>
      </c>
      <c r="P480" s="23" t="s">
        <v>753</v>
      </c>
      <c r="Q480" s="24" t="s">
        <v>54</v>
      </c>
      <c r="R480" s="24" t="s">
        <v>55</v>
      </c>
      <c r="S480" s="29">
        <f>K480*M480</f>
        <v>356.52</v>
      </c>
      <c r="T480" s="31">
        <f t="shared" si="79"/>
        <v>0</v>
      </c>
      <c r="U480" s="32">
        <f t="shared" si="80"/>
        <v>23.1</v>
      </c>
      <c r="V480" s="31"/>
      <c r="W480" s="33">
        <f t="shared" si="81"/>
        <v>379.62</v>
      </c>
      <c r="X480" s="31">
        <f t="shared" si="81"/>
        <v>0</v>
      </c>
      <c r="Y480" s="34"/>
      <c r="Z480" s="35"/>
      <c r="AA480" s="24"/>
      <c r="AB480" s="36"/>
      <c r="AC480" s="36"/>
      <c r="AD480" s="37">
        <v>12</v>
      </c>
      <c r="AE480" s="37">
        <v>2015</v>
      </c>
      <c r="AF480" s="37" t="s">
        <v>599</v>
      </c>
      <c r="AG480" s="30"/>
      <c r="AH480" s="38">
        <v>20</v>
      </c>
      <c r="AI480" s="32">
        <v>69.3</v>
      </c>
      <c r="AJ480" s="46"/>
      <c r="AK480" s="46"/>
      <c r="AL480" s="46"/>
      <c r="AM480" s="41"/>
      <c r="AN480" s="42"/>
      <c r="AO480" s="43"/>
      <c r="AP480" s="42">
        <v>49</v>
      </c>
      <c r="AQ480" s="44"/>
      <c r="AR480" s="45" t="s">
        <v>59</v>
      </c>
    </row>
    <row r="481" spans="1:44" ht="12.75" x14ac:dyDescent="0.2">
      <c r="A481" s="23" t="s">
        <v>551</v>
      </c>
      <c r="B481" s="23" t="s">
        <v>61</v>
      </c>
      <c r="C481" s="24" t="s">
        <v>409</v>
      </c>
      <c r="D481" s="72" t="s">
        <v>754</v>
      </c>
      <c r="E481" s="25">
        <v>3432</v>
      </c>
      <c r="F481" s="99">
        <v>42341</v>
      </c>
      <c r="G481" s="26" t="s">
        <v>1003</v>
      </c>
      <c r="H481" s="27">
        <v>13650806004</v>
      </c>
      <c r="I481" s="27">
        <v>999</v>
      </c>
      <c r="J481" s="28" t="s">
        <v>755</v>
      </c>
      <c r="K481" s="27">
        <v>2</v>
      </c>
      <c r="L481" s="28" t="s">
        <v>66</v>
      </c>
      <c r="M481" s="29">
        <v>10.130000000000001</v>
      </c>
      <c r="N481" s="30" t="s">
        <v>580</v>
      </c>
      <c r="O481" s="24" t="s">
        <v>756</v>
      </c>
      <c r="P481" s="23" t="s">
        <v>757</v>
      </c>
      <c r="Q481" s="24" t="s">
        <v>54</v>
      </c>
      <c r="R481" s="24" t="s">
        <v>55</v>
      </c>
      <c r="S481" s="29">
        <f>K481*M481</f>
        <v>20.260000000000002</v>
      </c>
      <c r="T481" s="31">
        <f t="shared" si="79"/>
        <v>0</v>
      </c>
      <c r="U481" s="32">
        <f t="shared" si="80"/>
        <v>11.55</v>
      </c>
      <c r="V481" s="31"/>
      <c r="W481" s="33">
        <f t="shared" si="81"/>
        <v>31.810000000000002</v>
      </c>
      <c r="X481" s="31">
        <f t="shared" si="81"/>
        <v>0</v>
      </c>
      <c r="Y481" s="34"/>
      <c r="Z481" s="35"/>
      <c r="AA481" s="24"/>
      <c r="AB481" s="36"/>
      <c r="AC481" s="36"/>
      <c r="AD481" s="37">
        <v>12</v>
      </c>
      <c r="AE481" s="37">
        <v>2015</v>
      </c>
      <c r="AF481" s="37" t="s">
        <v>599</v>
      </c>
      <c r="AG481" s="30"/>
      <c r="AH481" s="38">
        <v>10</v>
      </c>
      <c r="AI481" s="32">
        <v>69.3</v>
      </c>
      <c r="AJ481" s="46"/>
      <c r="AK481" s="46"/>
      <c r="AL481" s="46"/>
      <c r="AM481" s="41"/>
      <c r="AN481" s="42"/>
      <c r="AO481" s="43"/>
      <c r="AP481" s="42">
        <v>49</v>
      </c>
      <c r="AQ481" s="44"/>
      <c r="AR481" s="45" t="s">
        <v>59</v>
      </c>
    </row>
    <row r="482" spans="1:44" ht="12.75" x14ac:dyDescent="0.2">
      <c r="A482" s="23" t="s">
        <v>60</v>
      </c>
      <c r="B482" s="23" t="s">
        <v>45</v>
      </c>
      <c r="C482" s="24" t="s">
        <v>758</v>
      </c>
      <c r="D482" s="24" t="s">
        <v>759</v>
      </c>
      <c r="E482" s="25">
        <v>20989</v>
      </c>
      <c r="F482" s="99">
        <v>42345</v>
      </c>
      <c r="G482" s="26" t="s">
        <v>760</v>
      </c>
      <c r="H482" s="27">
        <v>2010364001</v>
      </c>
      <c r="I482" s="27">
        <v>109</v>
      </c>
      <c r="J482" s="28" t="s">
        <v>761</v>
      </c>
      <c r="K482" s="80">
        <v>935.71400000000006</v>
      </c>
      <c r="L482" s="28" t="s">
        <v>762</v>
      </c>
      <c r="M482" s="29">
        <v>7.7</v>
      </c>
      <c r="N482" s="30" t="s">
        <v>763</v>
      </c>
      <c r="O482" s="24" t="s">
        <v>764</v>
      </c>
      <c r="P482" s="23" t="s">
        <v>69</v>
      </c>
      <c r="Q482" s="24" t="s">
        <v>54</v>
      </c>
      <c r="R482" s="24" t="s">
        <v>55</v>
      </c>
      <c r="S482" s="29">
        <f>K482*M482</f>
        <v>7204.997800000001</v>
      </c>
      <c r="T482" s="31">
        <f t="shared" si="79"/>
        <v>0</v>
      </c>
      <c r="U482" s="32">
        <f t="shared" si="80"/>
        <v>69.3</v>
      </c>
      <c r="V482" s="31"/>
      <c r="W482" s="33">
        <f t="shared" si="81"/>
        <v>7274.2978000000012</v>
      </c>
      <c r="X482" s="31">
        <f t="shared" si="81"/>
        <v>0</v>
      </c>
      <c r="Y482" s="34"/>
      <c r="Z482" s="35"/>
      <c r="AA482" s="24" t="s">
        <v>765</v>
      </c>
      <c r="AB482" s="36"/>
      <c r="AC482" s="36"/>
      <c r="AD482" s="37">
        <v>12</v>
      </c>
      <c r="AE482" s="37">
        <v>2015</v>
      </c>
      <c r="AF482" s="37" t="s">
        <v>599</v>
      </c>
      <c r="AG482" s="30"/>
      <c r="AH482" s="38">
        <v>60</v>
      </c>
      <c r="AI482" s="32">
        <v>69.3</v>
      </c>
      <c r="AJ482" s="46"/>
      <c r="AK482" s="46"/>
      <c r="AL482" s="46"/>
      <c r="AM482" s="41"/>
      <c r="AN482" s="42"/>
      <c r="AO482" s="43"/>
      <c r="AP482" s="42">
        <v>50</v>
      </c>
      <c r="AQ482" s="44"/>
      <c r="AR482" s="45" t="s">
        <v>71</v>
      </c>
    </row>
    <row r="483" spans="1:44" ht="12.75" x14ac:dyDescent="0.2">
      <c r="A483" s="23" t="s">
        <v>105</v>
      </c>
      <c r="B483" s="23" t="s">
        <v>124</v>
      </c>
      <c r="C483" s="24" t="s">
        <v>80</v>
      </c>
      <c r="D483" s="24" t="s">
        <v>766</v>
      </c>
      <c r="E483" s="25">
        <v>19425</v>
      </c>
      <c r="F483" s="99">
        <v>42347</v>
      </c>
      <c r="G483" s="26" t="s">
        <v>199</v>
      </c>
      <c r="H483" s="27">
        <v>5120434051</v>
      </c>
      <c r="I483" s="27">
        <v>121</v>
      </c>
      <c r="J483" s="28" t="s">
        <v>108</v>
      </c>
      <c r="K483" s="27">
        <v>1</v>
      </c>
      <c r="L483" s="28" t="s">
        <v>76</v>
      </c>
      <c r="M483" s="29">
        <v>221.42</v>
      </c>
      <c r="N483" s="30" t="s">
        <v>767</v>
      </c>
      <c r="O483" s="24" t="s">
        <v>768</v>
      </c>
      <c r="P483" s="23" t="s">
        <v>53</v>
      </c>
      <c r="Q483" s="24" t="s">
        <v>86</v>
      </c>
      <c r="R483" s="24" t="s">
        <v>87</v>
      </c>
      <c r="S483" s="29">
        <v>0</v>
      </c>
      <c r="T483" s="31">
        <f t="shared" si="79"/>
        <v>0</v>
      </c>
      <c r="U483" s="32">
        <f t="shared" si="80"/>
        <v>138.6</v>
      </c>
      <c r="V483" s="31"/>
      <c r="W483" s="33">
        <f t="shared" si="81"/>
        <v>138.6</v>
      </c>
      <c r="X483" s="31">
        <f t="shared" si="81"/>
        <v>0</v>
      </c>
      <c r="Y483" s="34"/>
      <c r="Z483" s="35"/>
      <c r="AA483" s="24"/>
      <c r="AB483" s="36"/>
      <c r="AC483" s="36"/>
      <c r="AD483" s="37">
        <v>12</v>
      </c>
      <c r="AE483" s="37">
        <v>2015</v>
      </c>
      <c r="AF483" s="37" t="s">
        <v>599</v>
      </c>
      <c r="AG483" s="30"/>
      <c r="AH483" s="38">
        <v>120</v>
      </c>
      <c r="AI483" s="32">
        <v>69.3</v>
      </c>
      <c r="AJ483" s="46"/>
      <c r="AK483" s="46"/>
      <c r="AL483" s="46"/>
      <c r="AM483" s="41"/>
      <c r="AN483" s="42"/>
      <c r="AO483" s="43"/>
      <c r="AP483" s="42">
        <v>50</v>
      </c>
      <c r="AQ483" s="44"/>
      <c r="AR483" s="45" t="s">
        <v>59</v>
      </c>
    </row>
    <row r="484" spans="1:44" ht="16.5" customHeight="1" x14ac:dyDescent="0.2">
      <c r="A484" s="23" t="s">
        <v>44</v>
      </c>
      <c r="B484" s="23" t="s">
        <v>79</v>
      </c>
      <c r="C484" s="24" t="s">
        <v>605</v>
      </c>
      <c r="D484" s="24" t="s">
        <v>769</v>
      </c>
      <c r="E484" s="25">
        <v>23352</v>
      </c>
      <c r="F484" s="99">
        <v>42348</v>
      </c>
      <c r="G484" s="26" t="s">
        <v>607</v>
      </c>
      <c r="H484" s="27">
        <v>57341411010</v>
      </c>
      <c r="I484" s="27">
        <v>115</v>
      </c>
      <c r="J484" s="28" t="s">
        <v>609</v>
      </c>
      <c r="K484" s="27">
        <v>1</v>
      </c>
      <c r="L484" s="28" t="s">
        <v>76</v>
      </c>
      <c r="M484" s="29">
        <v>137.57</v>
      </c>
      <c r="N484" s="30" t="s">
        <v>770</v>
      </c>
      <c r="O484" s="24" t="s">
        <v>771</v>
      </c>
      <c r="P484" s="23">
        <v>811</v>
      </c>
      <c r="Q484" s="24" t="s">
        <v>54</v>
      </c>
      <c r="R484" s="24" t="s">
        <v>55</v>
      </c>
      <c r="S484" s="29">
        <f t="shared" ref="S484:S495" si="82">K484*M484</f>
        <v>137.57</v>
      </c>
      <c r="T484" s="31">
        <f t="shared" si="79"/>
        <v>0</v>
      </c>
      <c r="U484" s="32">
        <f t="shared" si="80"/>
        <v>138.6</v>
      </c>
      <c r="V484" s="31"/>
      <c r="W484" s="33">
        <f t="shared" si="81"/>
        <v>276.16999999999996</v>
      </c>
      <c r="X484" s="31">
        <f t="shared" si="81"/>
        <v>0</v>
      </c>
      <c r="Y484" s="34"/>
      <c r="Z484" s="35"/>
      <c r="AA484" s="24"/>
      <c r="AB484" s="36"/>
      <c r="AC484" s="36"/>
      <c r="AD484" s="37">
        <v>12</v>
      </c>
      <c r="AE484" s="37">
        <v>2015</v>
      </c>
      <c r="AF484" s="37" t="s">
        <v>599</v>
      </c>
      <c r="AG484" s="30"/>
      <c r="AH484" s="38">
        <v>120</v>
      </c>
      <c r="AI484" s="32">
        <v>69.3</v>
      </c>
      <c r="AJ484" s="46"/>
      <c r="AK484" s="46"/>
      <c r="AL484" s="46"/>
      <c r="AM484" s="41"/>
      <c r="AN484" s="42"/>
      <c r="AO484" s="43"/>
      <c r="AP484" s="42">
        <v>50</v>
      </c>
      <c r="AQ484" s="44"/>
      <c r="AR484" s="45" t="s">
        <v>59</v>
      </c>
    </row>
    <row r="485" spans="1:44" ht="12.75" x14ac:dyDescent="0.2">
      <c r="A485" s="23" t="s">
        <v>99</v>
      </c>
      <c r="B485" s="23" t="s">
        <v>61</v>
      </c>
      <c r="C485" s="24" t="s">
        <v>184</v>
      </c>
      <c r="D485" s="24" t="s">
        <v>772</v>
      </c>
      <c r="E485" s="25">
        <v>6763</v>
      </c>
      <c r="F485" s="99">
        <v>42348</v>
      </c>
      <c r="G485" s="26" t="s">
        <v>272</v>
      </c>
      <c r="H485" s="27">
        <v>24031274020</v>
      </c>
      <c r="I485" s="27">
        <v>999</v>
      </c>
      <c r="J485" s="28">
        <v>76</v>
      </c>
      <c r="K485" s="27">
        <v>1</v>
      </c>
      <c r="L485" s="28" t="s">
        <v>76</v>
      </c>
      <c r="M485" s="29">
        <v>71.319999999999993</v>
      </c>
      <c r="N485" s="30" t="s">
        <v>273</v>
      </c>
      <c r="O485" s="24" t="s">
        <v>773</v>
      </c>
      <c r="P485" s="23">
        <v>43597671</v>
      </c>
      <c r="Q485" s="24" t="s">
        <v>54</v>
      </c>
      <c r="R485" s="24" t="s">
        <v>55</v>
      </c>
      <c r="S485" s="29">
        <f t="shared" si="82"/>
        <v>71.319999999999993</v>
      </c>
      <c r="T485" s="31">
        <f t="shared" si="79"/>
        <v>0</v>
      </c>
      <c r="U485" s="32">
        <f t="shared" si="80"/>
        <v>34.65</v>
      </c>
      <c r="V485" s="31"/>
      <c r="W485" s="33">
        <f t="shared" si="81"/>
        <v>105.97</v>
      </c>
      <c r="X485" s="31">
        <f t="shared" si="81"/>
        <v>0</v>
      </c>
      <c r="Y485" s="34"/>
      <c r="Z485" s="35"/>
      <c r="AA485" s="24"/>
      <c r="AB485" s="36"/>
      <c r="AC485" s="36"/>
      <c r="AD485" s="37">
        <v>12</v>
      </c>
      <c r="AE485" s="37">
        <v>2015</v>
      </c>
      <c r="AF485" s="37" t="s">
        <v>599</v>
      </c>
      <c r="AG485" s="30"/>
      <c r="AH485" s="38">
        <v>30</v>
      </c>
      <c r="AI485" s="32">
        <v>69.3</v>
      </c>
      <c r="AJ485" s="46"/>
      <c r="AK485" s="46"/>
      <c r="AL485" s="46"/>
      <c r="AM485" s="41"/>
      <c r="AN485" s="42"/>
      <c r="AO485" s="43"/>
      <c r="AP485" s="42">
        <v>50</v>
      </c>
      <c r="AQ485" s="44"/>
      <c r="AR485" s="45" t="s">
        <v>59</v>
      </c>
    </row>
    <row r="486" spans="1:44" ht="12.75" x14ac:dyDescent="0.2">
      <c r="A486" s="23" t="s">
        <v>99</v>
      </c>
      <c r="B486" s="23" t="s">
        <v>124</v>
      </c>
      <c r="C486" s="24" t="s">
        <v>80</v>
      </c>
      <c r="D486" s="24" t="s">
        <v>774</v>
      </c>
      <c r="E486" s="25">
        <v>19425</v>
      </c>
      <c r="F486" s="99">
        <v>42348</v>
      </c>
      <c r="G486" s="26" t="s">
        <v>199</v>
      </c>
      <c r="H486" s="27">
        <v>57126890051</v>
      </c>
      <c r="I486" s="27">
        <v>101</v>
      </c>
      <c r="J486" s="28" t="s">
        <v>108</v>
      </c>
      <c r="K486" s="27">
        <v>1</v>
      </c>
      <c r="L486" s="28" t="s">
        <v>76</v>
      </c>
      <c r="M486" s="29">
        <v>298.54000000000002</v>
      </c>
      <c r="N486" s="30" t="s">
        <v>200</v>
      </c>
      <c r="O486" s="24" t="s">
        <v>775</v>
      </c>
      <c r="P486" s="23" t="s">
        <v>53</v>
      </c>
      <c r="Q486" s="24" t="s">
        <v>54</v>
      </c>
      <c r="R486" s="24" t="s">
        <v>55</v>
      </c>
      <c r="S486" s="29">
        <f t="shared" si="82"/>
        <v>298.54000000000002</v>
      </c>
      <c r="T486" s="31">
        <f t="shared" si="79"/>
        <v>0</v>
      </c>
      <c r="U486" s="32">
        <f t="shared" si="80"/>
        <v>69.3</v>
      </c>
      <c r="V486" s="31"/>
      <c r="W486" s="33">
        <f t="shared" si="81"/>
        <v>367.84000000000003</v>
      </c>
      <c r="X486" s="31">
        <f t="shared" si="81"/>
        <v>0</v>
      </c>
      <c r="Y486" s="34"/>
      <c r="Z486" s="35"/>
      <c r="AA486" s="24"/>
      <c r="AB486" s="36"/>
      <c r="AC486" s="36"/>
      <c r="AD486" s="37">
        <v>12</v>
      </c>
      <c r="AE486" s="37">
        <v>2015</v>
      </c>
      <c r="AF486" s="37" t="s">
        <v>599</v>
      </c>
      <c r="AG486" s="30"/>
      <c r="AH486" s="38">
        <v>60</v>
      </c>
      <c r="AI486" s="32">
        <v>69.3</v>
      </c>
      <c r="AJ486" s="46"/>
      <c r="AK486" s="46"/>
      <c r="AL486" s="46"/>
      <c r="AM486" s="41"/>
      <c r="AN486" s="42"/>
      <c r="AO486" s="43"/>
      <c r="AP486" s="42">
        <v>50</v>
      </c>
      <c r="AQ486" s="44"/>
      <c r="AR486" s="45" t="s">
        <v>59</v>
      </c>
    </row>
    <row r="487" spans="1:44" ht="12.75" x14ac:dyDescent="0.2">
      <c r="A487" s="23" t="s">
        <v>776</v>
      </c>
      <c r="B487" s="23" t="s">
        <v>124</v>
      </c>
      <c r="C487" s="24" t="s">
        <v>80</v>
      </c>
      <c r="D487" s="69" t="s">
        <v>777</v>
      </c>
      <c r="E487" s="25">
        <v>19425</v>
      </c>
      <c r="F487" s="99">
        <v>42348</v>
      </c>
      <c r="G487" s="26" t="s">
        <v>199</v>
      </c>
      <c r="H487" s="70">
        <v>57120034001</v>
      </c>
      <c r="I487" s="70">
        <v>106</v>
      </c>
      <c r="J487" s="28"/>
      <c r="K487" s="27">
        <v>1</v>
      </c>
      <c r="L487" s="28" t="s">
        <v>76</v>
      </c>
      <c r="M487" s="29" t="s">
        <v>778</v>
      </c>
      <c r="N487" s="30" t="s">
        <v>779</v>
      </c>
      <c r="O487" s="24" t="s">
        <v>780</v>
      </c>
      <c r="P487" s="23" t="s">
        <v>53</v>
      </c>
      <c r="Q487" s="24" t="s">
        <v>54</v>
      </c>
      <c r="R487" s="24" t="s">
        <v>55</v>
      </c>
      <c r="S487" s="29">
        <f t="shared" si="82"/>
        <v>1945.97</v>
      </c>
      <c r="T487" s="31">
        <f t="shared" si="79"/>
        <v>0</v>
      </c>
      <c r="U487" s="32">
        <f t="shared" si="80"/>
        <v>138.6</v>
      </c>
      <c r="V487" s="31"/>
      <c r="W487" s="33">
        <f t="shared" si="81"/>
        <v>2084.5700000000002</v>
      </c>
      <c r="X487" s="31">
        <f t="shared" si="81"/>
        <v>0</v>
      </c>
      <c r="Y487" s="34"/>
      <c r="Z487" s="35"/>
      <c r="AA487" s="24"/>
      <c r="AB487" s="36"/>
      <c r="AC487" s="36"/>
      <c r="AD487" s="37">
        <v>12</v>
      </c>
      <c r="AE487" s="37">
        <v>2015</v>
      </c>
      <c r="AF487" s="37" t="s">
        <v>599</v>
      </c>
      <c r="AG487" s="30"/>
      <c r="AH487" s="38">
        <v>120</v>
      </c>
      <c r="AI487" s="32">
        <v>69.3</v>
      </c>
      <c r="AJ487" s="46"/>
      <c r="AK487" s="46"/>
      <c r="AL487" s="46"/>
      <c r="AM487" s="41"/>
      <c r="AN487" s="42"/>
      <c r="AO487" s="43"/>
      <c r="AP487" s="42">
        <v>50</v>
      </c>
      <c r="AQ487" s="44"/>
    </row>
    <row r="488" spans="1:44" ht="12.75" x14ac:dyDescent="0.2">
      <c r="A488" s="23" t="s">
        <v>416</v>
      </c>
      <c r="B488" s="23" t="s">
        <v>45</v>
      </c>
      <c r="C488" s="24" t="s">
        <v>92</v>
      </c>
      <c r="D488" s="24" t="s">
        <v>4055</v>
      </c>
      <c r="E488" s="25">
        <v>16277</v>
      </c>
      <c r="F488" s="99">
        <v>42352</v>
      </c>
      <c r="G488" s="26" t="s">
        <v>345</v>
      </c>
      <c r="H488" s="27">
        <v>15130563020</v>
      </c>
      <c r="I488" s="27">
        <v>999</v>
      </c>
      <c r="J488" s="28" t="s">
        <v>346</v>
      </c>
      <c r="K488" s="27">
        <v>12</v>
      </c>
      <c r="L488" s="28" t="s">
        <v>76</v>
      </c>
      <c r="M488" s="29">
        <v>47.44</v>
      </c>
      <c r="N488" s="30" t="s">
        <v>347</v>
      </c>
      <c r="O488" s="24" t="s">
        <v>348</v>
      </c>
      <c r="P488" s="23" t="s">
        <v>818</v>
      </c>
      <c r="Q488" s="24" t="s">
        <v>54</v>
      </c>
      <c r="R488" s="24" t="s">
        <v>55</v>
      </c>
      <c r="S488" s="29">
        <f t="shared" si="82"/>
        <v>569.28</v>
      </c>
      <c r="T488" s="31" t="s">
        <v>4056</v>
      </c>
      <c r="U488" s="32">
        <f t="shared" si="80"/>
        <v>34.65</v>
      </c>
      <c r="V488" s="31" t="s">
        <v>203</v>
      </c>
      <c r="W488" s="33">
        <f t="shared" si="81"/>
        <v>603.92999999999995</v>
      </c>
      <c r="X488" s="31">
        <f t="shared" si="81"/>
        <v>603.92999999999995</v>
      </c>
      <c r="Y488" s="34" t="s">
        <v>4057</v>
      </c>
      <c r="Z488" s="35">
        <v>42387</v>
      </c>
      <c r="AA488" s="24"/>
      <c r="AB488" s="36"/>
      <c r="AC488" s="36"/>
      <c r="AD488" s="37">
        <v>12</v>
      </c>
      <c r="AE488" s="37">
        <v>2015</v>
      </c>
      <c r="AF488" s="37" t="s">
        <v>599</v>
      </c>
      <c r="AG488" s="30"/>
      <c r="AH488" s="38">
        <v>30</v>
      </c>
      <c r="AI488" s="32">
        <v>69.3</v>
      </c>
      <c r="AJ488" s="46"/>
      <c r="AK488" s="46"/>
      <c r="AL488" s="46"/>
      <c r="AM488" s="41"/>
      <c r="AN488" s="42"/>
      <c r="AO488" s="43"/>
      <c r="AP488" s="42">
        <v>51</v>
      </c>
      <c r="AQ488" s="44"/>
      <c r="AR488" s="45" t="s">
        <v>59</v>
      </c>
    </row>
    <row r="489" spans="1:44" ht="12.75" x14ac:dyDescent="0.2">
      <c r="A489" s="23" t="s">
        <v>305</v>
      </c>
      <c r="B489" s="23" t="s">
        <v>442</v>
      </c>
      <c r="C489" s="24" t="s">
        <v>72</v>
      </c>
      <c r="D489" s="24" t="s">
        <v>781</v>
      </c>
      <c r="E489" s="25">
        <v>11540</v>
      </c>
      <c r="F489" s="99">
        <v>42353</v>
      </c>
      <c r="G489" s="26" t="s">
        <v>782</v>
      </c>
      <c r="H489" s="27">
        <v>19010433002</v>
      </c>
      <c r="I489" s="27">
        <v>999</v>
      </c>
      <c r="J489" s="28" t="s">
        <v>308</v>
      </c>
      <c r="K489" s="27">
        <v>300</v>
      </c>
      <c r="L489" s="28" t="s">
        <v>309</v>
      </c>
      <c r="M489" s="29">
        <v>0.21</v>
      </c>
      <c r="N489" s="30" t="s">
        <v>783</v>
      </c>
      <c r="O489" s="24" t="s">
        <v>784</v>
      </c>
      <c r="P489" s="23" t="s">
        <v>53</v>
      </c>
      <c r="Q489" s="24" t="s">
        <v>54</v>
      </c>
      <c r="R489" s="24" t="s">
        <v>55</v>
      </c>
      <c r="S489" s="29">
        <f t="shared" si="82"/>
        <v>63</v>
      </c>
      <c r="T489" s="31">
        <f t="shared" si="79"/>
        <v>0</v>
      </c>
      <c r="U489" s="32">
        <f t="shared" si="80"/>
        <v>34.65</v>
      </c>
      <c r="V489" s="31"/>
      <c r="W489" s="33">
        <f t="shared" ref="W489:X502" si="83">S489+U489</f>
        <v>97.65</v>
      </c>
      <c r="X489" s="31">
        <f t="shared" si="83"/>
        <v>0</v>
      </c>
      <c r="Y489" s="34"/>
      <c r="Z489" s="35"/>
      <c r="AA489" s="24" t="s">
        <v>785</v>
      </c>
      <c r="AB489" s="36"/>
      <c r="AC489" s="36"/>
      <c r="AD489" s="37">
        <v>12</v>
      </c>
      <c r="AE489" s="37">
        <v>2015</v>
      </c>
      <c r="AF489" s="37" t="s">
        <v>599</v>
      </c>
      <c r="AG489" s="30"/>
      <c r="AH489" s="38">
        <v>30</v>
      </c>
      <c r="AI489" s="32">
        <v>69.3</v>
      </c>
      <c r="AJ489" s="46"/>
      <c r="AK489" s="46"/>
      <c r="AL489" s="46"/>
      <c r="AM489" s="41"/>
      <c r="AN489" s="42"/>
      <c r="AO489" s="43"/>
      <c r="AP489" s="42">
        <v>51</v>
      </c>
      <c r="AQ489" s="44"/>
      <c r="AR489" s="45" t="s">
        <v>71</v>
      </c>
    </row>
    <row r="490" spans="1:44" ht="12.75" x14ac:dyDescent="0.2">
      <c r="A490" s="23" t="s">
        <v>876</v>
      </c>
      <c r="B490" s="23" t="s">
        <v>61</v>
      </c>
      <c r="C490" s="24" t="s">
        <v>210</v>
      </c>
      <c r="D490" s="24" t="s">
        <v>4058</v>
      </c>
      <c r="E490" s="25">
        <v>3533</v>
      </c>
      <c r="F490" s="99">
        <v>42354</v>
      </c>
      <c r="G490" s="26" t="s">
        <v>878</v>
      </c>
      <c r="H490" s="27">
        <v>38010514002</v>
      </c>
      <c r="I490" s="27">
        <v>110</v>
      </c>
      <c r="J490" s="28" t="s">
        <v>879</v>
      </c>
      <c r="K490" s="27">
        <v>1</v>
      </c>
      <c r="L490" s="28" t="s">
        <v>76</v>
      </c>
      <c r="M490" s="29">
        <v>203.68</v>
      </c>
      <c r="N490" s="30" t="s">
        <v>4007</v>
      </c>
      <c r="O490" s="24" t="s">
        <v>4053</v>
      </c>
      <c r="P490" s="23" t="s">
        <v>4059</v>
      </c>
      <c r="Q490" s="24" t="s">
        <v>54</v>
      </c>
      <c r="R490" s="24" t="s">
        <v>55</v>
      </c>
      <c r="S490" s="29">
        <f t="shared" si="82"/>
        <v>203.68</v>
      </c>
      <c r="T490" s="31">
        <f t="shared" si="79"/>
        <v>0</v>
      </c>
      <c r="U490" s="32">
        <f t="shared" si="80"/>
        <v>34.65</v>
      </c>
      <c r="V490" s="31"/>
      <c r="W490" s="33">
        <f t="shared" si="83"/>
        <v>238.33</v>
      </c>
      <c r="X490" s="31">
        <v>238.33</v>
      </c>
      <c r="Y490" s="34" t="s">
        <v>4004</v>
      </c>
      <c r="Z490" s="35">
        <v>42428</v>
      </c>
      <c r="AA490" s="24"/>
      <c r="AB490" s="36"/>
      <c r="AC490" s="36"/>
      <c r="AD490" s="37">
        <v>12</v>
      </c>
      <c r="AE490" s="37">
        <v>2015</v>
      </c>
      <c r="AF490" s="37" t="s">
        <v>599</v>
      </c>
      <c r="AG490" s="30"/>
      <c r="AH490" s="38">
        <v>30</v>
      </c>
      <c r="AI490" s="32">
        <v>69.3</v>
      </c>
      <c r="AJ490" s="46"/>
      <c r="AK490" s="46"/>
      <c r="AL490" s="46"/>
      <c r="AM490" s="41"/>
      <c r="AN490" s="42"/>
      <c r="AO490" s="43"/>
      <c r="AP490" s="42">
        <v>51</v>
      </c>
      <c r="AQ490" s="44"/>
      <c r="AR490" s="45" t="s">
        <v>59</v>
      </c>
    </row>
    <row r="491" spans="1:44" ht="12.75" x14ac:dyDescent="0.2">
      <c r="A491" s="23" t="s">
        <v>60</v>
      </c>
      <c r="B491" s="23" t="s">
        <v>45</v>
      </c>
      <c r="C491" s="24" t="s">
        <v>758</v>
      </c>
      <c r="D491" s="24" t="s">
        <v>786</v>
      </c>
      <c r="E491" s="25">
        <v>20989</v>
      </c>
      <c r="F491" s="99">
        <v>42356</v>
      </c>
      <c r="G491" s="26" t="s">
        <v>787</v>
      </c>
      <c r="H491" s="27">
        <v>2010364002</v>
      </c>
      <c r="I491" s="27">
        <v>109</v>
      </c>
      <c r="J491" s="28" t="s">
        <v>788</v>
      </c>
      <c r="K491" s="27">
        <v>100</v>
      </c>
      <c r="L491" s="28" t="s">
        <v>789</v>
      </c>
      <c r="M491" s="29">
        <v>8.16</v>
      </c>
      <c r="N491" s="30" t="s">
        <v>790</v>
      </c>
      <c r="O491" s="24" t="s">
        <v>791</v>
      </c>
      <c r="P491" s="23" t="s">
        <v>53</v>
      </c>
      <c r="Q491" s="24" t="s">
        <v>54</v>
      </c>
      <c r="R491" s="24" t="s">
        <v>55</v>
      </c>
      <c r="S491" s="29">
        <f t="shared" si="82"/>
        <v>816</v>
      </c>
      <c r="T491" s="31">
        <f t="shared" si="79"/>
        <v>0</v>
      </c>
      <c r="U491" s="32">
        <f t="shared" si="80"/>
        <v>6.9299999999999988</v>
      </c>
      <c r="V491" s="31"/>
      <c r="W491" s="33">
        <f t="shared" si="83"/>
        <v>822.93</v>
      </c>
      <c r="X491" s="31">
        <f t="shared" si="83"/>
        <v>0</v>
      </c>
      <c r="Y491" s="34"/>
      <c r="Z491" s="35"/>
      <c r="AA491" s="24"/>
      <c r="AB491" s="36"/>
      <c r="AC491" s="36"/>
      <c r="AD491" s="37">
        <v>12</v>
      </c>
      <c r="AE491" s="37">
        <v>2015</v>
      </c>
      <c r="AF491" s="37" t="s">
        <v>599</v>
      </c>
      <c r="AG491" s="30"/>
      <c r="AH491" s="38">
        <v>6</v>
      </c>
      <c r="AI491" s="32">
        <v>69.3</v>
      </c>
      <c r="AJ491" s="46"/>
      <c r="AK491" s="46"/>
      <c r="AL491" s="46"/>
      <c r="AM491" s="41"/>
      <c r="AN491" s="42"/>
      <c r="AO491" s="43"/>
      <c r="AP491" s="42">
        <v>51</v>
      </c>
      <c r="AQ491" s="44"/>
    </row>
    <row r="492" spans="1:44" ht="12.75" x14ac:dyDescent="0.2">
      <c r="A492" s="23" t="s">
        <v>524</v>
      </c>
      <c r="B492" s="23" t="s">
        <v>442</v>
      </c>
      <c r="C492" s="24" t="s">
        <v>792</v>
      </c>
      <c r="D492" s="24" t="s">
        <v>793</v>
      </c>
      <c r="E492" s="25">
        <v>21566</v>
      </c>
      <c r="F492" s="99">
        <v>42356</v>
      </c>
      <c r="G492" s="26" t="s">
        <v>794</v>
      </c>
      <c r="H492" s="27">
        <v>5050713004</v>
      </c>
      <c r="I492" s="27">
        <v>999</v>
      </c>
      <c r="J492" s="28" t="s">
        <v>795</v>
      </c>
      <c r="K492" s="27">
        <v>0.56999999999999995</v>
      </c>
      <c r="L492" s="28" t="s">
        <v>762</v>
      </c>
      <c r="M492" s="29">
        <v>0.69</v>
      </c>
      <c r="N492" s="30" t="s">
        <v>796</v>
      </c>
      <c r="O492" s="24" t="s">
        <v>797</v>
      </c>
      <c r="P492" s="23" t="s">
        <v>53</v>
      </c>
      <c r="Q492" s="24" t="s">
        <v>798</v>
      </c>
      <c r="R492" s="24" t="s">
        <v>87</v>
      </c>
      <c r="S492" s="29">
        <f t="shared" si="82"/>
        <v>0.39329999999999993</v>
      </c>
      <c r="T492" s="31">
        <f t="shared" si="79"/>
        <v>0</v>
      </c>
      <c r="U492" s="32">
        <f t="shared" si="80"/>
        <v>34.65</v>
      </c>
      <c r="V492" s="31"/>
      <c r="W492" s="33">
        <f t="shared" si="83"/>
        <v>35.043299999999995</v>
      </c>
      <c r="X492" s="31">
        <f t="shared" si="83"/>
        <v>0</v>
      </c>
      <c r="Y492" s="34"/>
      <c r="Z492" s="35"/>
      <c r="AA492" s="24" t="s">
        <v>799</v>
      </c>
      <c r="AB492" s="36"/>
      <c r="AC492" s="36"/>
      <c r="AD492" s="37">
        <v>12</v>
      </c>
      <c r="AE492" s="37">
        <v>2015</v>
      </c>
      <c r="AF492" s="37" t="s">
        <v>599</v>
      </c>
      <c r="AG492" s="30"/>
      <c r="AH492" s="38">
        <v>30</v>
      </c>
      <c r="AI492" s="32">
        <v>69.3</v>
      </c>
      <c r="AJ492" s="46"/>
      <c r="AK492" s="46"/>
      <c r="AL492" s="46"/>
      <c r="AM492" s="41"/>
      <c r="AN492" s="42"/>
      <c r="AO492" s="43"/>
      <c r="AP492" s="42">
        <v>51</v>
      </c>
      <c r="AQ492" s="44"/>
      <c r="AR492" s="45" t="s">
        <v>71</v>
      </c>
    </row>
    <row r="493" spans="1:44" ht="12.75" x14ac:dyDescent="0.2">
      <c r="A493" s="23" t="s">
        <v>44</v>
      </c>
      <c r="B493" s="23" t="s">
        <v>79</v>
      </c>
      <c r="C493" s="24" t="s">
        <v>605</v>
      </c>
      <c r="D493" s="24" t="s">
        <v>800</v>
      </c>
      <c r="E493" s="25">
        <v>20363</v>
      </c>
      <c r="F493" s="99">
        <v>42374</v>
      </c>
      <c r="G493" s="26" t="s">
        <v>715</v>
      </c>
      <c r="H493" s="27">
        <v>57160395010</v>
      </c>
      <c r="I493" s="27">
        <v>115</v>
      </c>
      <c r="J493" s="28" t="s">
        <v>609</v>
      </c>
      <c r="K493" s="27">
        <v>1</v>
      </c>
      <c r="L493" s="28" t="s">
        <v>76</v>
      </c>
      <c r="M493" s="29">
        <v>163.76</v>
      </c>
      <c r="N493" s="30" t="s">
        <v>801</v>
      </c>
      <c r="O493" s="24" t="s">
        <v>741</v>
      </c>
      <c r="P493" s="79">
        <v>42200</v>
      </c>
      <c r="Q493" s="24" t="s">
        <v>54</v>
      </c>
      <c r="R493" s="24" t="s">
        <v>55</v>
      </c>
      <c r="S493" s="29">
        <f t="shared" si="82"/>
        <v>163.76</v>
      </c>
      <c r="T493" s="31">
        <f t="shared" si="79"/>
        <v>0</v>
      </c>
      <c r="U493" s="32">
        <f t="shared" si="80"/>
        <v>138.6</v>
      </c>
      <c r="V493" s="31"/>
      <c r="W493" s="33">
        <f t="shared" si="83"/>
        <v>302.36</v>
      </c>
      <c r="X493" s="31">
        <f t="shared" si="83"/>
        <v>0</v>
      </c>
      <c r="Y493" s="34"/>
      <c r="Z493" s="35"/>
      <c r="AA493" s="24"/>
      <c r="AB493" s="36"/>
      <c r="AC493" s="36"/>
      <c r="AD493" s="37">
        <v>1</v>
      </c>
      <c r="AE493" s="37">
        <v>2016</v>
      </c>
      <c r="AF493" s="37" t="s">
        <v>56</v>
      </c>
      <c r="AG493" s="30"/>
      <c r="AH493" s="38">
        <v>120</v>
      </c>
      <c r="AI493" s="32">
        <v>69.3</v>
      </c>
      <c r="AJ493" s="46"/>
      <c r="AK493" s="46"/>
      <c r="AL493" s="46"/>
      <c r="AM493" s="41"/>
      <c r="AN493" s="42"/>
      <c r="AO493" s="43"/>
      <c r="AP493" s="42">
        <v>1</v>
      </c>
      <c r="AQ493" s="44"/>
      <c r="AR493" s="45" t="s">
        <v>59</v>
      </c>
    </row>
    <row r="494" spans="1:44" ht="12.75" x14ac:dyDescent="0.2">
      <c r="A494" s="23" t="s">
        <v>91</v>
      </c>
      <c r="B494" s="23" t="s">
        <v>61</v>
      </c>
      <c r="C494" s="24" t="s">
        <v>151</v>
      </c>
      <c r="D494" s="24" t="s">
        <v>802</v>
      </c>
      <c r="E494" s="25">
        <v>3432</v>
      </c>
      <c r="F494" s="99">
        <v>42375</v>
      </c>
      <c r="G494" s="26" t="s">
        <v>153</v>
      </c>
      <c r="H494" s="27" t="s">
        <v>175</v>
      </c>
      <c r="I494" s="27">
        <v>999</v>
      </c>
      <c r="J494" s="28"/>
      <c r="K494" s="27">
        <v>1</v>
      </c>
      <c r="L494" s="28" t="s">
        <v>76</v>
      </c>
      <c r="M494" s="29">
        <v>244.49</v>
      </c>
      <c r="N494" s="30" t="s">
        <v>176</v>
      </c>
      <c r="O494" s="24" t="s">
        <v>803</v>
      </c>
      <c r="P494" s="23" t="s">
        <v>804</v>
      </c>
      <c r="Q494" s="24" t="s">
        <v>54</v>
      </c>
      <c r="R494" s="24" t="s">
        <v>55</v>
      </c>
      <c r="S494" s="29">
        <f t="shared" si="82"/>
        <v>244.49</v>
      </c>
      <c r="T494" s="31">
        <f t="shared" si="79"/>
        <v>0</v>
      </c>
      <c r="U494" s="32">
        <f t="shared" si="80"/>
        <v>34.65</v>
      </c>
      <c r="V494" s="31"/>
      <c r="W494" s="33">
        <f t="shared" si="83"/>
        <v>279.14</v>
      </c>
      <c r="X494" s="31">
        <f t="shared" si="83"/>
        <v>0</v>
      </c>
      <c r="Y494" s="34"/>
      <c r="Z494" s="35"/>
      <c r="AA494" s="24"/>
      <c r="AB494" s="36"/>
      <c r="AC494" s="36"/>
      <c r="AD494" s="37">
        <v>1</v>
      </c>
      <c r="AE494" s="37">
        <v>2016</v>
      </c>
      <c r="AF494" s="37" t="s">
        <v>56</v>
      </c>
      <c r="AG494" s="30"/>
      <c r="AH494" s="38">
        <v>30</v>
      </c>
      <c r="AI494" s="32">
        <v>69.3</v>
      </c>
      <c r="AJ494" s="46"/>
      <c r="AK494" s="46"/>
      <c r="AL494" s="46"/>
      <c r="AM494" s="41"/>
      <c r="AN494" s="42"/>
      <c r="AO494" s="43"/>
      <c r="AP494" s="42">
        <v>1</v>
      </c>
      <c r="AQ494" s="44"/>
      <c r="AR494" s="45" t="s">
        <v>59</v>
      </c>
    </row>
    <row r="495" spans="1:44" ht="12.75" x14ac:dyDescent="0.2">
      <c r="A495" s="23" t="s">
        <v>99</v>
      </c>
      <c r="B495" s="23" t="s">
        <v>61</v>
      </c>
      <c r="C495" s="24" t="s">
        <v>151</v>
      </c>
      <c r="D495" s="24" t="s">
        <v>805</v>
      </c>
      <c r="E495" s="25">
        <v>19523</v>
      </c>
      <c r="F495" s="99">
        <v>42375</v>
      </c>
      <c r="G495" s="26" t="s">
        <v>569</v>
      </c>
      <c r="H495" s="27">
        <v>13650804060</v>
      </c>
      <c r="I495" s="27">
        <v>999</v>
      </c>
      <c r="J495" s="28" t="s">
        <v>570</v>
      </c>
      <c r="K495" s="27">
        <v>1</v>
      </c>
      <c r="L495" s="28" t="s">
        <v>76</v>
      </c>
      <c r="M495" s="29">
        <v>48.07</v>
      </c>
      <c r="N495" s="30" t="s">
        <v>806</v>
      </c>
      <c r="O495" s="24" t="s">
        <v>807</v>
      </c>
      <c r="P495" s="23" t="s">
        <v>808</v>
      </c>
      <c r="Q495" s="24" t="s">
        <v>54</v>
      </c>
      <c r="R495" s="24" t="s">
        <v>55</v>
      </c>
      <c r="S495" s="29">
        <f t="shared" si="82"/>
        <v>48.07</v>
      </c>
      <c r="T495" s="31">
        <f t="shared" si="79"/>
        <v>0</v>
      </c>
      <c r="U495" s="32">
        <f t="shared" si="80"/>
        <v>34.65</v>
      </c>
      <c r="V495" s="31"/>
      <c r="W495" s="33">
        <f t="shared" si="83"/>
        <v>82.72</v>
      </c>
      <c r="X495" s="31">
        <f t="shared" si="83"/>
        <v>0</v>
      </c>
      <c r="Y495" s="34"/>
      <c r="Z495" s="35"/>
      <c r="AA495" s="24"/>
      <c r="AB495" s="36"/>
      <c r="AC495" s="36"/>
      <c r="AD495" s="37">
        <v>1</v>
      </c>
      <c r="AE495" s="37">
        <v>2016</v>
      </c>
      <c r="AF495" s="37" t="s">
        <v>56</v>
      </c>
      <c r="AG495" s="30"/>
      <c r="AH495" s="38">
        <v>30</v>
      </c>
      <c r="AI495" s="32">
        <v>69.3</v>
      </c>
      <c r="AJ495" s="46"/>
      <c r="AK495" s="46"/>
      <c r="AL495" s="46"/>
      <c r="AM495" s="41"/>
      <c r="AN495" s="42"/>
      <c r="AO495" s="43"/>
      <c r="AP495" s="42">
        <v>1</v>
      </c>
      <c r="AQ495" s="44"/>
      <c r="AR495" s="45" t="s">
        <v>59</v>
      </c>
    </row>
    <row r="496" spans="1:44" ht="12.75" x14ac:dyDescent="0.2">
      <c r="A496" s="23" t="s">
        <v>44</v>
      </c>
      <c r="B496" s="23" t="s">
        <v>79</v>
      </c>
      <c r="C496" s="24" t="s">
        <v>80</v>
      </c>
      <c r="D496" s="24" t="s">
        <v>809</v>
      </c>
      <c r="E496" s="25">
        <v>19433</v>
      </c>
      <c r="F496" s="99">
        <v>42376</v>
      </c>
      <c r="G496" s="26" t="s">
        <v>492</v>
      </c>
      <c r="H496" s="27">
        <v>57180626007</v>
      </c>
      <c r="I496" s="27">
        <v>106</v>
      </c>
      <c r="J496" s="28" t="s">
        <v>127</v>
      </c>
      <c r="K496" s="27">
        <v>1</v>
      </c>
      <c r="L496" s="28" t="s">
        <v>76</v>
      </c>
      <c r="M496" s="29">
        <v>264</v>
      </c>
      <c r="N496" s="30" t="s">
        <v>597</v>
      </c>
      <c r="O496" s="24" t="s">
        <v>810</v>
      </c>
      <c r="P496" s="23" t="s">
        <v>53</v>
      </c>
      <c r="Q496" s="24" t="s">
        <v>86</v>
      </c>
      <c r="R496" s="24" t="s">
        <v>87</v>
      </c>
      <c r="S496" s="29">
        <v>0</v>
      </c>
      <c r="T496" s="31">
        <f t="shared" si="79"/>
        <v>0</v>
      </c>
      <c r="U496" s="32">
        <f t="shared" si="80"/>
        <v>138.6</v>
      </c>
      <c r="V496" s="31"/>
      <c r="W496" s="33">
        <f t="shared" si="83"/>
        <v>138.6</v>
      </c>
      <c r="X496" s="31">
        <f t="shared" si="83"/>
        <v>0</v>
      </c>
      <c r="Y496" s="34"/>
      <c r="Z496" s="35"/>
      <c r="AA496" s="24"/>
      <c r="AB496" s="36"/>
      <c r="AC496" s="36"/>
      <c r="AD496" s="37">
        <v>1</v>
      </c>
      <c r="AE496" s="37">
        <v>2016</v>
      </c>
      <c r="AF496" s="37" t="s">
        <v>56</v>
      </c>
      <c r="AG496" s="30"/>
      <c r="AH496" s="38">
        <v>120</v>
      </c>
      <c r="AI496" s="32">
        <v>69.3</v>
      </c>
      <c r="AJ496" s="40"/>
      <c r="AK496" s="40">
        <v>42388</v>
      </c>
      <c r="AL496" s="40">
        <v>42388</v>
      </c>
      <c r="AM496" s="40">
        <v>42388</v>
      </c>
      <c r="AN496" s="42" t="s">
        <v>811</v>
      </c>
      <c r="AO496" s="43" t="s">
        <v>89</v>
      </c>
      <c r="AP496" s="42">
        <v>1</v>
      </c>
      <c r="AQ496" s="44"/>
      <c r="AR496" s="45" t="s">
        <v>59</v>
      </c>
    </row>
    <row r="497" spans="1:44" ht="12.75" x14ac:dyDescent="0.2">
      <c r="A497" s="23" t="s">
        <v>113</v>
      </c>
      <c r="B497" s="23" t="s">
        <v>124</v>
      </c>
      <c r="C497" s="24" t="s">
        <v>80</v>
      </c>
      <c r="D497" s="24" t="s">
        <v>812</v>
      </c>
      <c r="E497" s="25">
        <v>19425</v>
      </c>
      <c r="F497" s="99">
        <v>42381</v>
      </c>
      <c r="G497" s="26" t="s">
        <v>199</v>
      </c>
      <c r="H497" s="27">
        <v>57180706001</v>
      </c>
      <c r="I497" s="27">
        <v>999</v>
      </c>
      <c r="J497" s="28" t="s">
        <v>108</v>
      </c>
      <c r="K497" s="27">
        <v>1</v>
      </c>
      <c r="L497" s="28" t="s">
        <v>76</v>
      </c>
      <c r="M497" s="29">
        <v>249.89</v>
      </c>
      <c r="N497" s="30" t="s">
        <v>813</v>
      </c>
      <c r="O497" s="24" t="s">
        <v>814</v>
      </c>
      <c r="P497" s="23" t="s">
        <v>53</v>
      </c>
      <c r="Q497" s="24" t="s">
        <v>54</v>
      </c>
      <c r="R497" s="24" t="s">
        <v>55</v>
      </c>
      <c r="S497" s="29">
        <f>K497*M497</f>
        <v>249.89</v>
      </c>
      <c r="T497" s="31">
        <f t="shared" si="79"/>
        <v>0</v>
      </c>
      <c r="U497" s="32">
        <f t="shared" si="80"/>
        <v>69.3</v>
      </c>
      <c r="V497" s="31"/>
      <c r="W497" s="33">
        <f t="shared" si="83"/>
        <v>319.19</v>
      </c>
      <c r="X497" s="31">
        <f t="shared" si="83"/>
        <v>0</v>
      </c>
      <c r="Y497" s="34"/>
      <c r="Z497" s="35"/>
      <c r="AA497" s="24"/>
      <c r="AB497" s="36"/>
      <c r="AC497" s="36"/>
      <c r="AD497" s="37">
        <v>1</v>
      </c>
      <c r="AE497" s="37">
        <v>2016</v>
      </c>
      <c r="AF497" s="37" t="s">
        <v>56</v>
      </c>
      <c r="AG497" s="30"/>
      <c r="AH497" s="38">
        <v>60</v>
      </c>
      <c r="AI497" s="32">
        <v>69.3</v>
      </c>
      <c r="AJ497" s="46"/>
      <c r="AK497" s="46"/>
      <c r="AL497" s="46"/>
      <c r="AM497" s="41"/>
      <c r="AN497" s="42"/>
      <c r="AO497" s="43"/>
      <c r="AP497" s="42">
        <v>2</v>
      </c>
      <c r="AQ497" s="44"/>
      <c r="AR497" s="45" t="s">
        <v>59</v>
      </c>
    </row>
    <row r="498" spans="1:44" ht="12.75" x14ac:dyDescent="0.2">
      <c r="A498" s="23" t="s">
        <v>44</v>
      </c>
      <c r="B498" s="23" t="s">
        <v>79</v>
      </c>
      <c r="C498" s="24" t="s">
        <v>605</v>
      </c>
      <c r="D498" s="24" t="s">
        <v>815</v>
      </c>
      <c r="E498" s="25">
        <v>20363</v>
      </c>
      <c r="F498" s="99">
        <v>42383</v>
      </c>
      <c r="G498" s="26" t="s">
        <v>715</v>
      </c>
      <c r="H498" s="27">
        <v>57162701010</v>
      </c>
      <c r="I498" s="27">
        <v>115</v>
      </c>
      <c r="J498" s="28" t="s">
        <v>609</v>
      </c>
      <c r="K498" s="27">
        <v>1</v>
      </c>
      <c r="L498" s="28" t="s">
        <v>76</v>
      </c>
      <c r="M498" s="29">
        <v>441.82</v>
      </c>
      <c r="N498" s="30" t="s">
        <v>716</v>
      </c>
      <c r="O498" s="24" t="s">
        <v>816</v>
      </c>
      <c r="P498" s="79">
        <v>42249</v>
      </c>
      <c r="Q498" s="24" t="s">
        <v>54</v>
      </c>
      <c r="R498" s="24" t="s">
        <v>55</v>
      </c>
      <c r="S498" s="29">
        <f>K498*M498</f>
        <v>441.82</v>
      </c>
      <c r="T498" s="31">
        <f t="shared" si="79"/>
        <v>0</v>
      </c>
      <c r="U498" s="32">
        <f t="shared" si="80"/>
        <v>138.6</v>
      </c>
      <c r="V498" s="31"/>
      <c r="W498" s="33">
        <f t="shared" si="83"/>
        <v>580.41999999999996</v>
      </c>
      <c r="X498" s="31">
        <f t="shared" si="83"/>
        <v>0</v>
      </c>
      <c r="Y498" s="34"/>
      <c r="Z498" s="35"/>
      <c r="AA498" s="24"/>
      <c r="AB498" s="36"/>
      <c r="AC498" s="36"/>
      <c r="AD498" s="37">
        <v>1</v>
      </c>
      <c r="AE498" s="37">
        <v>2016</v>
      </c>
      <c r="AF498" s="37" t="s">
        <v>56</v>
      </c>
      <c r="AG498" s="30"/>
      <c r="AH498" s="38">
        <v>120</v>
      </c>
      <c r="AI498" s="32">
        <v>69.3</v>
      </c>
      <c r="AJ498" s="46"/>
      <c r="AK498" s="46"/>
      <c r="AL498" s="46"/>
      <c r="AM498" s="41"/>
      <c r="AN498" s="42"/>
      <c r="AO498" s="43"/>
      <c r="AP498" s="42">
        <v>2</v>
      </c>
      <c r="AQ498" s="44"/>
      <c r="AR498" s="45" t="s">
        <v>59</v>
      </c>
    </row>
    <row r="499" spans="1:44" ht="12.75" x14ac:dyDescent="0.2">
      <c r="A499" s="23" t="s">
        <v>60</v>
      </c>
      <c r="B499" s="23" t="s">
        <v>45</v>
      </c>
      <c r="C499" s="24" t="s">
        <v>92</v>
      </c>
      <c r="D499" s="24" t="s">
        <v>817</v>
      </c>
      <c r="E499" s="25">
        <v>16277</v>
      </c>
      <c r="F499" s="99">
        <v>42383</v>
      </c>
      <c r="G499" s="26" t="s">
        <v>345</v>
      </c>
      <c r="H499" s="27">
        <v>15130563020</v>
      </c>
      <c r="I499" s="27">
        <v>999</v>
      </c>
      <c r="J499" s="28" t="s">
        <v>346</v>
      </c>
      <c r="K499" s="27">
        <v>14</v>
      </c>
      <c r="L499" s="28" t="s">
        <v>76</v>
      </c>
      <c r="M499" s="29">
        <v>47.44</v>
      </c>
      <c r="N499" s="30" t="s">
        <v>347</v>
      </c>
      <c r="O499" s="24" t="s">
        <v>348</v>
      </c>
      <c r="P499" s="23" t="s">
        <v>818</v>
      </c>
      <c r="Q499" s="24" t="s">
        <v>54</v>
      </c>
      <c r="R499" s="24" t="s">
        <v>55</v>
      </c>
      <c r="S499" s="29">
        <f>K499*M499</f>
        <v>664.16</v>
      </c>
      <c r="T499" s="31">
        <f t="shared" si="79"/>
        <v>0</v>
      </c>
      <c r="U499" s="32">
        <f t="shared" si="80"/>
        <v>34.65</v>
      </c>
      <c r="V499" s="31"/>
      <c r="W499" s="33">
        <f t="shared" si="83"/>
        <v>698.81</v>
      </c>
      <c r="X499" s="31">
        <f t="shared" si="83"/>
        <v>0</v>
      </c>
      <c r="Y499" s="34"/>
      <c r="Z499" s="35"/>
      <c r="AA499" s="24"/>
      <c r="AB499" s="36"/>
      <c r="AC499" s="36"/>
      <c r="AD499" s="37">
        <v>1</v>
      </c>
      <c r="AE499" s="37">
        <v>2016</v>
      </c>
      <c r="AF499" s="37" t="s">
        <v>56</v>
      </c>
      <c r="AG499" s="30"/>
      <c r="AH499" s="38">
        <v>30</v>
      </c>
      <c r="AI499" s="32">
        <v>69.3</v>
      </c>
      <c r="AJ499" s="46"/>
      <c r="AK499" s="46"/>
      <c r="AL499" s="46"/>
      <c r="AM499" s="41"/>
      <c r="AN499" s="42"/>
      <c r="AO499" s="43"/>
      <c r="AP499" s="42">
        <v>2</v>
      </c>
      <c r="AQ499" s="44"/>
      <c r="AR499" s="45" t="s">
        <v>59</v>
      </c>
    </row>
    <row r="500" spans="1:44" ht="12.75" x14ac:dyDescent="0.2">
      <c r="A500" s="23" t="s">
        <v>44</v>
      </c>
      <c r="B500" s="23" t="s">
        <v>79</v>
      </c>
      <c r="C500" s="24" t="s">
        <v>605</v>
      </c>
      <c r="D500" s="24" t="s">
        <v>819</v>
      </c>
      <c r="E500" s="25">
        <v>20363</v>
      </c>
      <c r="F500" s="99">
        <v>42388</v>
      </c>
      <c r="G500" s="26" t="s">
        <v>715</v>
      </c>
      <c r="H500" s="27">
        <v>43900610003</v>
      </c>
      <c r="I500" s="27">
        <v>115</v>
      </c>
      <c r="J500" s="28" t="s">
        <v>609</v>
      </c>
      <c r="K500" s="27">
        <v>1</v>
      </c>
      <c r="L500" s="28" t="s">
        <v>76</v>
      </c>
      <c r="M500" s="29">
        <v>127.84</v>
      </c>
      <c r="N500" s="30" t="s">
        <v>820</v>
      </c>
      <c r="O500" s="24" t="s">
        <v>821</v>
      </c>
      <c r="P500" s="79">
        <v>42192</v>
      </c>
      <c r="Q500" s="24" t="s">
        <v>54</v>
      </c>
      <c r="R500" s="24" t="s">
        <v>55</v>
      </c>
      <c r="S500" s="29">
        <f>K500*M500</f>
        <v>127.84</v>
      </c>
      <c r="T500" s="31">
        <f t="shared" si="79"/>
        <v>0</v>
      </c>
      <c r="U500" s="32">
        <f t="shared" si="80"/>
        <v>138.6</v>
      </c>
      <c r="V500" s="31"/>
      <c r="W500" s="33">
        <f t="shared" si="83"/>
        <v>266.44</v>
      </c>
      <c r="X500" s="31">
        <f t="shared" si="83"/>
        <v>0</v>
      </c>
      <c r="Y500" s="34"/>
      <c r="Z500" s="35"/>
      <c r="AA500" s="24"/>
      <c r="AB500" s="36"/>
      <c r="AC500" s="36"/>
      <c r="AD500" s="37">
        <v>1</v>
      </c>
      <c r="AE500" s="37">
        <v>2016</v>
      </c>
      <c r="AF500" s="37" t="s">
        <v>56</v>
      </c>
      <c r="AG500" s="30"/>
      <c r="AH500" s="38">
        <v>120</v>
      </c>
      <c r="AI500" s="32">
        <v>69.3</v>
      </c>
      <c r="AJ500" s="46"/>
      <c r="AK500" s="46"/>
      <c r="AL500" s="46"/>
      <c r="AM500" s="41"/>
      <c r="AN500" s="42"/>
      <c r="AO500" s="43"/>
      <c r="AP500" s="42">
        <v>3</v>
      </c>
      <c r="AQ500" s="44"/>
      <c r="AR500" s="45" t="s">
        <v>59</v>
      </c>
    </row>
    <row r="501" spans="1:44" ht="12.75" x14ac:dyDescent="0.2">
      <c r="A501" s="23" t="s">
        <v>416</v>
      </c>
      <c r="B501" s="23" t="s">
        <v>124</v>
      </c>
      <c r="C501" s="24" t="s">
        <v>80</v>
      </c>
      <c r="D501" s="24" t="s">
        <v>822</v>
      </c>
      <c r="E501" s="25">
        <v>11142</v>
      </c>
      <c r="F501" s="99">
        <v>42389</v>
      </c>
      <c r="G501" s="26" t="s">
        <v>823</v>
      </c>
      <c r="H501" s="27">
        <v>57314487001</v>
      </c>
      <c r="I501" s="27">
        <v>999</v>
      </c>
      <c r="J501" s="28" t="s">
        <v>300</v>
      </c>
      <c r="K501" s="27">
        <v>1</v>
      </c>
      <c r="L501" s="28" t="s">
        <v>76</v>
      </c>
      <c r="M501" s="29">
        <v>736.6</v>
      </c>
      <c r="N501" s="30" t="s">
        <v>824</v>
      </c>
      <c r="O501" s="24" t="s">
        <v>825</v>
      </c>
      <c r="P501" s="23" t="s">
        <v>826</v>
      </c>
      <c r="Q501" s="24" t="s">
        <v>167</v>
      </c>
      <c r="R501" s="24" t="s">
        <v>87</v>
      </c>
      <c r="S501" s="29">
        <v>0</v>
      </c>
      <c r="T501" s="31">
        <f t="shared" si="79"/>
        <v>0</v>
      </c>
      <c r="U501" s="32">
        <f t="shared" si="80"/>
        <v>34.65</v>
      </c>
      <c r="V501" s="31"/>
      <c r="W501" s="33">
        <f t="shared" si="83"/>
        <v>34.65</v>
      </c>
      <c r="X501" s="31">
        <f t="shared" si="83"/>
        <v>0</v>
      </c>
      <c r="Y501" s="34"/>
      <c r="Z501" s="35"/>
      <c r="AA501" s="24"/>
      <c r="AB501" s="36"/>
      <c r="AC501" s="36"/>
      <c r="AD501" s="37">
        <v>1</v>
      </c>
      <c r="AE501" s="37">
        <v>2016</v>
      </c>
      <c r="AF501" s="37" t="s">
        <v>56</v>
      </c>
      <c r="AG501" s="29">
        <f>S501</f>
        <v>0</v>
      </c>
      <c r="AH501" s="38">
        <v>30</v>
      </c>
      <c r="AI501" s="32">
        <v>69.3</v>
      </c>
      <c r="AJ501" s="46"/>
      <c r="AK501" s="46"/>
      <c r="AL501" s="46"/>
      <c r="AM501" s="41"/>
      <c r="AN501" s="42"/>
      <c r="AO501" s="43"/>
      <c r="AP501" s="42">
        <v>3</v>
      </c>
      <c r="AQ501" s="44"/>
      <c r="AR501" s="45" t="s">
        <v>59</v>
      </c>
    </row>
    <row r="502" spans="1:44" ht="12.75" x14ac:dyDescent="0.2">
      <c r="A502" s="23" t="s">
        <v>91</v>
      </c>
      <c r="B502" s="23" t="s">
        <v>124</v>
      </c>
      <c r="C502" s="24" t="s">
        <v>80</v>
      </c>
      <c r="D502" s="24" t="s">
        <v>827</v>
      </c>
      <c r="E502" s="25">
        <v>19425</v>
      </c>
      <c r="F502" s="99">
        <v>42390</v>
      </c>
      <c r="G502" s="26" t="s">
        <v>199</v>
      </c>
      <c r="H502" s="27">
        <v>57341571010</v>
      </c>
      <c r="I502" s="27">
        <v>999</v>
      </c>
      <c r="J502" s="28" t="s">
        <v>108</v>
      </c>
      <c r="K502" s="27">
        <v>1</v>
      </c>
      <c r="L502" s="28" t="s">
        <v>76</v>
      </c>
      <c r="M502" s="29">
        <v>267</v>
      </c>
      <c r="N502" s="30" t="s">
        <v>828</v>
      </c>
      <c r="O502" s="24" t="s">
        <v>829</v>
      </c>
      <c r="P502" s="23" t="s">
        <v>53</v>
      </c>
      <c r="Q502" s="24" t="s">
        <v>54</v>
      </c>
      <c r="R502" s="24" t="s">
        <v>55</v>
      </c>
      <c r="S502" s="29">
        <f>K502*M502</f>
        <v>267</v>
      </c>
      <c r="T502" s="31">
        <f t="shared" si="79"/>
        <v>0</v>
      </c>
      <c r="U502" s="32">
        <f t="shared" si="80"/>
        <v>34.65</v>
      </c>
      <c r="V502" s="31"/>
      <c r="W502" s="33">
        <f t="shared" si="83"/>
        <v>301.64999999999998</v>
      </c>
      <c r="X502" s="31">
        <f t="shared" si="83"/>
        <v>0</v>
      </c>
      <c r="Y502" s="34"/>
      <c r="Z502" s="35"/>
      <c r="AA502" s="24"/>
      <c r="AB502" s="36"/>
      <c r="AC502" s="36"/>
      <c r="AD502" s="37">
        <v>1</v>
      </c>
      <c r="AE502" s="37">
        <v>2016</v>
      </c>
      <c r="AF502" s="37" t="s">
        <v>56</v>
      </c>
      <c r="AG502" s="30"/>
      <c r="AH502" s="38">
        <v>30</v>
      </c>
      <c r="AI502" s="32">
        <v>69.3</v>
      </c>
      <c r="AJ502" s="46"/>
      <c r="AK502" s="46"/>
      <c r="AL502" s="46"/>
      <c r="AM502" s="41"/>
      <c r="AN502" s="42"/>
      <c r="AO502" s="43"/>
      <c r="AP502" s="42">
        <v>3</v>
      </c>
      <c r="AQ502" s="44"/>
      <c r="AR502" s="45" t="s">
        <v>59</v>
      </c>
    </row>
    <row r="503" spans="1:44" ht="12.75" x14ac:dyDescent="0.2">
      <c r="A503" s="50" t="s">
        <v>44</v>
      </c>
      <c r="B503" s="23" t="s">
        <v>124</v>
      </c>
      <c r="C503" s="51" t="s">
        <v>80</v>
      </c>
      <c r="D503" s="51" t="s">
        <v>830</v>
      </c>
      <c r="E503" s="52">
        <v>23417</v>
      </c>
      <c r="F503" s="100">
        <v>42391</v>
      </c>
      <c r="G503" s="53" t="s">
        <v>831</v>
      </c>
      <c r="H503" s="54">
        <v>44022351001</v>
      </c>
      <c r="I503" s="54">
        <v>999</v>
      </c>
      <c r="J503" s="55" t="s">
        <v>300</v>
      </c>
      <c r="K503" s="54">
        <v>1040</v>
      </c>
      <c r="L503" s="55" t="s">
        <v>76</v>
      </c>
      <c r="M503" s="56">
        <v>0</v>
      </c>
      <c r="N503" s="57" t="s">
        <v>832</v>
      </c>
      <c r="O503" s="51" t="s">
        <v>833</v>
      </c>
      <c r="P503" s="50" t="s">
        <v>53</v>
      </c>
      <c r="Q503" s="51" t="s">
        <v>834</v>
      </c>
      <c r="R503" s="51" t="s">
        <v>87</v>
      </c>
      <c r="S503" s="56">
        <f>K503*M503</f>
        <v>0</v>
      </c>
      <c r="T503" s="58">
        <f t="shared" si="79"/>
        <v>0</v>
      </c>
      <c r="U503" s="59">
        <v>0</v>
      </c>
      <c r="V503" s="58"/>
      <c r="W503" s="60">
        <f>S503+U503</f>
        <v>0</v>
      </c>
      <c r="X503" s="58">
        <f>T503+V503</f>
        <v>0</v>
      </c>
      <c r="Y503" s="61"/>
      <c r="Z503" s="62"/>
      <c r="AA503" s="51"/>
      <c r="AB503" s="63"/>
      <c r="AC503" s="63"/>
      <c r="AD503" s="64">
        <v>1</v>
      </c>
      <c r="AE503" s="64">
        <v>2016</v>
      </c>
      <c r="AF503" s="64" t="s">
        <v>56</v>
      </c>
      <c r="AG503" s="57"/>
      <c r="AH503" s="65">
        <v>30</v>
      </c>
      <c r="AI503" s="59">
        <v>69.3</v>
      </c>
      <c r="AJ503" s="76"/>
      <c r="AK503" s="76"/>
      <c r="AL503" s="76"/>
      <c r="AM503" s="77"/>
      <c r="AN503" s="45"/>
      <c r="AO503" s="68"/>
      <c r="AP503" s="45">
        <v>3</v>
      </c>
      <c r="AQ503" s="44"/>
      <c r="AR503" s="45" t="s">
        <v>59</v>
      </c>
    </row>
    <row r="504" spans="1:44" ht="12.75" x14ac:dyDescent="0.2">
      <c r="A504" s="23" t="s">
        <v>99</v>
      </c>
      <c r="B504" s="23" t="s">
        <v>124</v>
      </c>
      <c r="C504" s="24" t="s">
        <v>145</v>
      </c>
      <c r="D504" s="81" t="s">
        <v>835</v>
      </c>
      <c r="E504" s="25">
        <v>1998</v>
      </c>
      <c r="F504" s="99">
        <v>42212</v>
      </c>
      <c r="G504" s="26" t="s">
        <v>195</v>
      </c>
      <c r="H504" s="82">
        <v>57316544001</v>
      </c>
      <c r="I504" s="82">
        <v>999</v>
      </c>
      <c r="J504" s="28"/>
      <c r="K504" s="27">
        <v>1</v>
      </c>
      <c r="L504" s="28" t="s">
        <v>76</v>
      </c>
      <c r="M504" s="29" t="s">
        <v>521</v>
      </c>
      <c r="N504" s="30" t="s">
        <v>836</v>
      </c>
      <c r="O504" s="24" t="s">
        <v>837</v>
      </c>
      <c r="P504" s="23" t="s">
        <v>53</v>
      </c>
      <c r="Q504" s="24" t="s">
        <v>167</v>
      </c>
      <c r="R504" s="24" t="s">
        <v>87</v>
      </c>
      <c r="S504" s="29">
        <v>0</v>
      </c>
      <c r="T504" s="31">
        <f t="shared" si="79"/>
        <v>0</v>
      </c>
      <c r="U504" s="32">
        <v>0</v>
      </c>
      <c r="V504" s="31"/>
      <c r="W504" s="33">
        <v>0</v>
      </c>
      <c r="X504" s="31">
        <f t="shared" ref="X504" si="84">T504+V504</f>
        <v>0</v>
      </c>
      <c r="Y504" s="34"/>
      <c r="Z504" s="35"/>
      <c r="AA504" s="24"/>
      <c r="AB504" s="36"/>
      <c r="AC504" s="36"/>
      <c r="AD504" s="37">
        <v>7</v>
      </c>
      <c r="AE504" s="37">
        <v>2015</v>
      </c>
      <c r="AF504" s="37" t="s">
        <v>479</v>
      </c>
      <c r="AG504" s="29">
        <f>S504</f>
        <v>0</v>
      </c>
      <c r="AH504" s="38">
        <v>30</v>
      </c>
      <c r="AI504" s="32">
        <v>69.3</v>
      </c>
      <c r="AJ504" s="46"/>
      <c r="AK504" s="46"/>
      <c r="AL504" s="46"/>
      <c r="AM504" s="41"/>
      <c r="AN504" s="42"/>
      <c r="AO504" s="43"/>
      <c r="AP504" s="42">
        <v>31</v>
      </c>
      <c r="AQ504" s="44"/>
    </row>
    <row r="505" spans="1:44" ht="12.75" x14ac:dyDescent="0.2">
      <c r="A505" s="23" t="s">
        <v>44</v>
      </c>
      <c r="B505" s="23" t="s">
        <v>79</v>
      </c>
      <c r="C505" s="24" t="s">
        <v>605</v>
      </c>
      <c r="D505" s="24" t="s">
        <v>838</v>
      </c>
      <c r="E505" s="25">
        <v>20363</v>
      </c>
      <c r="F505" s="99">
        <v>42396</v>
      </c>
      <c r="G505" s="26" t="s">
        <v>715</v>
      </c>
      <c r="H505" s="27">
        <v>57129155001</v>
      </c>
      <c r="I505" s="27">
        <v>0</v>
      </c>
      <c r="J505" s="28" t="s">
        <v>609</v>
      </c>
      <c r="K505" s="27">
        <v>4</v>
      </c>
      <c r="L505" s="28" t="s">
        <v>76</v>
      </c>
      <c r="M505" s="29">
        <v>187.36</v>
      </c>
      <c r="N505" s="30" t="s">
        <v>839</v>
      </c>
      <c r="O505" s="24" t="s">
        <v>840</v>
      </c>
      <c r="P505" s="23" t="s">
        <v>53</v>
      </c>
      <c r="Q505" s="24" t="s">
        <v>54</v>
      </c>
      <c r="R505" s="24" t="s">
        <v>55</v>
      </c>
      <c r="S505" s="29">
        <f t="shared" ref="S505:S516" si="85">K505*M505</f>
        <v>749.44</v>
      </c>
      <c r="T505" s="31">
        <f t="shared" si="79"/>
        <v>0</v>
      </c>
      <c r="U505" s="32">
        <f t="shared" ref="U505:U527" si="86">AI505*AH505/60</f>
        <v>415.8</v>
      </c>
      <c r="V505" s="31"/>
      <c r="W505" s="33">
        <f t="shared" ref="W505:X520" si="87">S505+U505</f>
        <v>1165.24</v>
      </c>
      <c r="X505" s="31">
        <f t="shared" si="87"/>
        <v>0</v>
      </c>
      <c r="Y505" s="34"/>
      <c r="Z505" s="35"/>
      <c r="AA505" s="24"/>
      <c r="AB505" s="36"/>
      <c r="AC505" s="36"/>
      <c r="AD505" s="37">
        <v>1</v>
      </c>
      <c r="AE505" s="37">
        <v>2016</v>
      </c>
      <c r="AF505" s="37" t="s">
        <v>56</v>
      </c>
      <c r="AG505" s="30"/>
      <c r="AH505" s="38">
        <v>360</v>
      </c>
      <c r="AI505" s="32">
        <v>69.3</v>
      </c>
      <c r="AJ505" s="46"/>
      <c r="AK505" s="46"/>
      <c r="AL505" s="46"/>
      <c r="AM505" s="41"/>
      <c r="AN505" s="42"/>
      <c r="AO505" s="43"/>
      <c r="AP505" s="42">
        <v>4</v>
      </c>
      <c r="AQ505" s="44"/>
      <c r="AR505" s="45" t="s">
        <v>59</v>
      </c>
    </row>
    <row r="506" spans="1:44" ht="12.75" x14ac:dyDescent="0.2">
      <c r="A506" s="23" t="s">
        <v>209</v>
      </c>
      <c r="B506" s="23" t="s">
        <v>45</v>
      </c>
      <c r="C506" s="24" t="s">
        <v>210</v>
      </c>
      <c r="D506" s="69" t="s">
        <v>841</v>
      </c>
      <c r="E506" s="25">
        <v>3580</v>
      </c>
      <c r="F506" s="99">
        <v>42396</v>
      </c>
      <c r="G506" s="26" t="s">
        <v>544</v>
      </c>
      <c r="H506" s="70">
        <v>573511090004</v>
      </c>
      <c r="I506" s="70">
        <v>101</v>
      </c>
      <c r="J506" s="28"/>
      <c r="K506" s="27">
        <v>1</v>
      </c>
      <c r="L506" s="28" t="s">
        <v>76</v>
      </c>
      <c r="M506" s="29" t="s">
        <v>842</v>
      </c>
      <c r="N506" s="30" t="s">
        <v>843</v>
      </c>
      <c r="O506" s="24" t="s">
        <v>844</v>
      </c>
      <c r="P506" s="23" t="s">
        <v>845</v>
      </c>
      <c r="Q506" s="24" t="s">
        <v>54</v>
      </c>
      <c r="R506" s="24" t="s">
        <v>55</v>
      </c>
      <c r="S506" s="29">
        <f t="shared" si="85"/>
        <v>334.65</v>
      </c>
      <c r="T506" s="31">
        <f t="shared" si="79"/>
        <v>0</v>
      </c>
      <c r="U506" s="32">
        <f t="shared" si="86"/>
        <v>34.65</v>
      </c>
      <c r="V506" s="31"/>
      <c r="W506" s="33">
        <f t="shared" si="87"/>
        <v>369.29999999999995</v>
      </c>
      <c r="X506" s="31">
        <f t="shared" si="87"/>
        <v>0</v>
      </c>
      <c r="Y506" s="34"/>
      <c r="Z506" s="35"/>
      <c r="AA506" s="24" t="s">
        <v>846</v>
      </c>
      <c r="AB506" s="36"/>
      <c r="AC506" s="36"/>
      <c r="AD506" s="37">
        <v>1</v>
      </c>
      <c r="AE506" s="37">
        <v>2016</v>
      </c>
      <c r="AF506" s="37" t="s">
        <v>56</v>
      </c>
      <c r="AG506" s="30"/>
      <c r="AH506" s="38">
        <v>30</v>
      </c>
      <c r="AI506" s="32">
        <v>69.3</v>
      </c>
      <c r="AJ506" s="46"/>
      <c r="AK506" s="46"/>
      <c r="AL506" s="46"/>
      <c r="AM506" s="41"/>
      <c r="AN506" s="42"/>
      <c r="AO506" s="43"/>
      <c r="AP506" s="42">
        <v>4</v>
      </c>
      <c r="AQ506" s="44"/>
    </row>
    <row r="507" spans="1:44" ht="12.75" x14ac:dyDescent="0.2">
      <c r="A507" s="23" t="s">
        <v>105</v>
      </c>
      <c r="B507" s="23" t="s">
        <v>124</v>
      </c>
      <c r="C507" s="24" t="s">
        <v>847</v>
      </c>
      <c r="D507" s="24" t="s">
        <v>848</v>
      </c>
      <c r="E507" s="25">
        <v>3442</v>
      </c>
      <c r="F507" s="99">
        <v>42397</v>
      </c>
      <c r="G507" s="26" t="s">
        <v>849</v>
      </c>
      <c r="H507" s="27">
        <v>10140305600</v>
      </c>
      <c r="I507" s="27">
        <v>999</v>
      </c>
      <c r="J507" s="28" t="s">
        <v>850</v>
      </c>
      <c r="K507" s="27">
        <v>100</v>
      </c>
      <c r="L507" s="28" t="s">
        <v>76</v>
      </c>
      <c r="M507" s="29">
        <v>6.8</v>
      </c>
      <c r="N507" s="30" t="s">
        <v>851</v>
      </c>
      <c r="O507" s="24" t="s">
        <v>852</v>
      </c>
      <c r="P507" s="23" t="s">
        <v>53</v>
      </c>
      <c r="Q507" s="24" t="s">
        <v>54</v>
      </c>
      <c r="R507" s="24" t="s">
        <v>55</v>
      </c>
      <c r="S507" s="29">
        <f t="shared" si="85"/>
        <v>680</v>
      </c>
      <c r="T507" s="31">
        <f t="shared" si="79"/>
        <v>0</v>
      </c>
      <c r="U507" s="32">
        <f t="shared" si="86"/>
        <v>69.3</v>
      </c>
      <c r="V507" s="31"/>
      <c r="W507" s="33">
        <f t="shared" si="87"/>
        <v>749.3</v>
      </c>
      <c r="X507" s="31">
        <f t="shared" si="87"/>
        <v>0</v>
      </c>
      <c r="Y507" s="34"/>
      <c r="Z507" s="35"/>
      <c r="AA507" s="24" t="s">
        <v>853</v>
      </c>
      <c r="AB507" s="36"/>
      <c r="AC507" s="36"/>
      <c r="AD507" s="37">
        <v>1</v>
      </c>
      <c r="AE507" s="37">
        <v>2016</v>
      </c>
      <c r="AF507" s="37" t="s">
        <v>56</v>
      </c>
      <c r="AG507" s="30"/>
      <c r="AH507" s="38">
        <v>60</v>
      </c>
      <c r="AI507" s="32">
        <v>69.3</v>
      </c>
      <c r="AJ507" s="46"/>
      <c r="AK507" s="46"/>
      <c r="AL507" s="46"/>
      <c r="AM507" s="41"/>
      <c r="AN507" s="42"/>
      <c r="AO507" s="43"/>
      <c r="AP507" s="42">
        <v>4</v>
      </c>
      <c r="AQ507" s="44"/>
      <c r="AR507" s="45" t="s">
        <v>59</v>
      </c>
    </row>
    <row r="508" spans="1:44" ht="12.75" x14ac:dyDescent="0.2">
      <c r="A508" s="23" t="s">
        <v>91</v>
      </c>
      <c r="B508" s="23" t="s">
        <v>61</v>
      </c>
      <c r="C508" s="24" t="s">
        <v>151</v>
      </c>
      <c r="D508" s="24" t="s">
        <v>854</v>
      </c>
      <c r="E508" s="25">
        <v>3432</v>
      </c>
      <c r="F508" s="99">
        <v>42401</v>
      </c>
      <c r="G508" s="26" t="s">
        <v>153</v>
      </c>
      <c r="H508" s="27" t="s">
        <v>175</v>
      </c>
      <c r="I508" s="27">
        <v>999</v>
      </c>
      <c r="J508" s="28"/>
      <c r="K508" s="27">
        <v>3</v>
      </c>
      <c r="L508" s="28" t="s">
        <v>76</v>
      </c>
      <c r="M508" s="29">
        <v>244.49</v>
      </c>
      <c r="N508" s="30" t="s">
        <v>176</v>
      </c>
      <c r="O508" s="24" t="s">
        <v>736</v>
      </c>
      <c r="P508" s="23" t="s">
        <v>855</v>
      </c>
      <c r="Q508" s="24" t="s">
        <v>54</v>
      </c>
      <c r="R508" s="24" t="s">
        <v>55</v>
      </c>
      <c r="S508" s="29">
        <f t="shared" si="85"/>
        <v>733.47</v>
      </c>
      <c r="T508" s="31">
        <f t="shared" si="79"/>
        <v>0</v>
      </c>
      <c r="U508" s="32">
        <f t="shared" si="86"/>
        <v>34.65</v>
      </c>
      <c r="V508" s="31"/>
      <c r="W508" s="33">
        <f t="shared" si="87"/>
        <v>768.12</v>
      </c>
      <c r="X508" s="31">
        <f t="shared" si="87"/>
        <v>0</v>
      </c>
      <c r="Y508" s="34"/>
      <c r="Z508" s="35"/>
      <c r="AA508" s="24"/>
      <c r="AB508" s="36"/>
      <c r="AC508" s="36"/>
      <c r="AD508" s="37">
        <v>2</v>
      </c>
      <c r="AE508" s="37">
        <v>2016</v>
      </c>
      <c r="AF508" s="37" t="s">
        <v>56</v>
      </c>
      <c r="AG508" s="30"/>
      <c r="AH508" s="38">
        <v>30</v>
      </c>
      <c r="AI508" s="32">
        <v>69.3</v>
      </c>
      <c r="AJ508" s="46"/>
      <c r="AK508" s="46"/>
      <c r="AL508" s="46"/>
      <c r="AM508" s="41"/>
      <c r="AN508" s="42"/>
      <c r="AO508" s="43"/>
      <c r="AP508" s="42">
        <v>5</v>
      </c>
      <c r="AQ508" s="44"/>
      <c r="AR508" s="45" t="s">
        <v>59</v>
      </c>
    </row>
    <row r="509" spans="1:44" ht="12.75" x14ac:dyDescent="0.2">
      <c r="A509" s="23" t="s">
        <v>99</v>
      </c>
      <c r="B509" s="23" t="s">
        <v>61</v>
      </c>
      <c r="C509" s="24" t="s">
        <v>151</v>
      </c>
      <c r="D509" s="69" t="s">
        <v>4060</v>
      </c>
      <c r="E509" s="25">
        <v>22678</v>
      </c>
      <c r="F509" s="99">
        <v>42401</v>
      </c>
      <c r="G509" s="26" t="s">
        <v>101</v>
      </c>
      <c r="H509" s="70" t="s">
        <v>962</v>
      </c>
      <c r="I509" s="70">
        <v>999</v>
      </c>
      <c r="J509" s="28"/>
      <c r="K509" s="27">
        <v>1</v>
      </c>
      <c r="L509" s="28" t="s">
        <v>76</v>
      </c>
      <c r="M509" s="29" t="s">
        <v>4061</v>
      </c>
      <c r="N509" s="30" t="s">
        <v>4062</v>
      </c>
      <c r="O509" s="24" t="s">
        <v>161</v>
      </c>
      <c r="P509" s="23">
        <v>25215</v>
      </c>
      <c r="Q509" s="24" t="s">
        <v>54</v>
      </c>
      <c r="R509" s="24" t="s">
        <v>55</v>
      </c>
      <c r="S509" s="29">
        <f t="shared" si="85"/>
        <v>215.79</v>
      </c>
      <c r="T509" s="31">
        <f t="shared" si="79"/>
        <v>0</v>
      </c>
      <c r="U509" s="32">
        <f t="shared" si="86"/>
        <v>34.65</v>
      </c>
      <c r="V509" s="31"/>
      <c r="W509" s="33">
        <f t="shared" si="87"/>
        <v>250.44</v>
      </c>
      <c r="X509" s="31">
        <v>205.14</v>
      </c>
      <c r="Y509" s="34" t="s">
        <v>4063</v>
      </c>
      <c r="Z509" s="231">
        <v>0.77541666666666664</v>
      </c>
      <c r="AA509" s="24"/>
      <c r="AB509" s="36"/>
      <c r="AC509" s="36"/>
      <c r="AD509" s="37">
        <v>2</v>
      </c>
      <c r="AE509" s="37">
        <v>2016</v>
      </c>
      <c r="AF509" s="37" t="s">
        <v>56</v>
      </c>
      <c r="AG509" s="30"/>
      <c r="AH509" s="38">
        <v>30</v>
      </c>
      <c r="AI509" s="32">
        <v>69.3</v>
      </c>
      <c r="AJ509" s="46"/>
      <c r="AK509" s="46"/>
      <c r="AL509" s="46"/>
      <c r="AM509" s="41"/>
      <c r="AN509" s="42"/>
      <c r="AO509" s="43"/>
      <c r="AP509" s="42">
        <v>5</v>
      </c>
      <c r="AQ509" s="44"/>
    </row>
    <row r="510" spans="1:44" ht="12.75" x14ac:dyDescent="0.2">
      <c r="A510" s="23" t="s">
        <v>105</v>
      </c>
      <c r="B510" s="23" t="s">
        <v>61</v>
      </c>
      <c r="C510" s="24" t="s">
        <v>145</v>
      </c>
      <c r="D510" s="24" t="s">
        <v>856</v>
      </c>
      <c r="E510" s="25">
        <v>21496</v>
      </c>
      <c r="F510" s="99">
        <v>42404</v>
      </c>
      <c r="G510" s="26" t="s">
        <v>857</v>
      </c>
      <c r="H510" s="27">
        <v>68020003003</v>
      </c>
      <c r="I510" s="27">
        <v>999</v>
      </c>
      <c r="J510" s="28" t="s">
        <v>858</v>
      </c>
      <c r="K510" s="27">
        <v>116</v>
      </c>
      <c r="L510" s="28" t="s">
        <v>66</v>
      </c>
      <c r="M510" s="29">
        <v>0</v>
      </c>
      <c r="N510" s="30" t="s">
        <v>859</v>
      </c>
      <c r="O510" s="24" t="s">
        <v>860</v>
      </c>
      <c r="P510" s="23" t="s">
        <v>53</v>
      </c>
      <c r="Q510" s="24" t="s">
        <v>54</v>
      </c>
      <c r="R510" s="24" t="s">
        <v>87</v>
      </c>
      <c r="S510" s="29">
        <f t="shared" si="85"/>
        <v>0</v>
      </c>
      <c r="T510" s="31">
        <f t="shared" si="79"/>
        <v>0</v>
      </c>
      <c r="U510" s="32">
        <f t="shared" si="86"/>
        <v>0</v>
      </c>
      <c r="V510" s="31"/>
      <c r="W510" s="33">
        <f t="shared" si="87"/>
        <v>0</v>
      </c>
      <c r="X510" s="31">
        <f t="shared" si="87"/>
        <v>0</v>
      </c>
      <c r="Y510" s="34"/>
      <c r="Z510" s="35"/>
      <c r="AA510" s="24"/>
      <c r="AB510" s="36"/>
      <c r="AC510" s="36"/>
      <c r="AD510" s="37">
        <v>2</v>
      </c>
      <c r="AE510" s="37">
        <v>2016</v>
      </c>
      <c r="AF510" s="37" t="s">
        <v>56</v>
      </c>
      <c r="AG510" s="30"/>
      <c r="AH510" s="38">
        <v>0</v>
      </c>
      <c r="AI510" s="32">
        <v>69.3</v>
      </c>
      <c r="AJ510" s="46"/>
      <c r="AK510" s="46"/>
      <c r="AL510" s="46"/>
      <c r="AM510" s="41"/>
      <c r="AN510" s="42"/>
      <c r="AO510" s="43"/>
      <c r="AP510" s="42">
        <v>5</v>
      </c>
      <c r="AQ510" s="44"/>
      <c r="AR510" s="45" t="s">
        <v>59</v>
      </c>
    </row>
    <row r="511" spans="1:44" ht="12.75" x14ac:dyDescent="0.2">
      <c r="A511" s="23" t="s">
        <v>44</v>
      </c>
      <c r="B511" s="23" t="s">
        <v>79</v>
      </c>
      <c r="C511" s="24" t="s">
        <v>605</v>
      </c>
      <c r="D511" s="24" t="s">
        <v>861</v>
      </c>
      <c r="E511" s="25">
        <v>21536</v>
      </c>
      <c r="F511" s="99">
        <v>42408</v>
      </c>
      <c r="G511" s="26" t="s">
        <v>862</v>
      </c>
      <c r="H511" s="27">
        <v>57180570010</v>
      </c>
      <c r="I511" s="27">
        <v>115</v>
      </c>
      <c r="J511" s="28" t="s">
        <v>609</v>
      </c>
      <c r="K511" s="27">
        <v>1</v>
      </c>
      <c r="L511" s="28" t="s">
        <v>76</v>
      </c>
      <c r="M511" s="29">
        <v>135</v>
      </c>
      <c r="N511" s="30" t="s">
        <v>863</v>
      </c>
      <c r="O511" s="24" t="s">
        <v>864</v>
      </c>
      <c r="P511" s="23" t="s">
        <v>865</v>
      </c>
      <c r="Q511" s="24" t="s">
        <v>54</v>
      </c>
      <c r="R511" s="24" t="s">
        <v>55</v>
      </c>
      <c r="S511" s="29">
        <f t="shared" si="85"/>
        <v>135</v>
      </c>
      <c r="T511" s="31">
        <f t="shared" si="79"/>
        <v>0</v>
      </c>
      <c r="U511" s="32">
        <f t="shared" si="86"/>
        <v>138.6</v>
      </c>
      <c r="V511" s="31"/>
      <c r="W511" s="33">
        <f t="shared" si="87"/>
        <v>273.60000000000002</v>
      </c>
      <c r="X511" s="31">
        <f t="shared" si="87"/>
        <v>0</v>
      </c>
      <c r="Y511" s="34"/>
      <c r="Z511" s="35"/>
      <c r="AA511" s="24"/>
      <c r="AB511" s="36"/>
      <c r="AC511" s="36"/>
      <c r="AD511" s="37">
        <v>2</v>
      </c>
      <c r="AE511" s="37">
        <v>2016</v>
      </c>
      <c r="AF511" s="37" t="s">
        <v>56</v>
      </c>
      <c r="AG511" s="30"/>
      <c r="AH511" s="38">
        <v>120</v>
      </c>
      <c r="AI511" s="32">
        <v>69.3</v>
      </c>
      <c r="AJ511" s="46"/>
      <c r="AK511" s="46"/>
      <c r="AL511" s="46"/>
      <c r="AM511" s="41"/>
      <c r="AN511" s="42"/>
      <c r="AO511" s="43"/>
      <c r="AP511" s="42">
        <v>6</v>
      </c>
      <c r="AQ511" s="44"/>
      <c r="AR511" s="45" t="s">
        <v>59</v>
      </c>
    </row>
    <row r="512" spans="1:44" ht="12.75" x14ac:dyDescent="0.2">
      <c r="A512" s="23" t="s">
        <v>551</v>
      </c>
      <c r="B512" s="23" t="s">
        <v>61</v>
      </c>
      <c r="C512" s="24" t="s">
        <v>151</v>
      </c>
      <c r="D512" s="24" t="s">
        <v>1014</v>
      </c>
      <c r="E512" s="25">
        <v>12599</v>
      </c>
      <c r="F512" s="99">
        <v>42409</v>
      </c>
      <c r="G512" s="26" t="s">
        <v>1041</v>
      </c>
      <c r="H512" s="27">
        <v>57092530002</v>
      </c>
      <c r="I512" s="27">
        <v>999</v>
      </c>
      <c r="J512" s="28" t="s">
        <v>570</v>
      </c>
      <c r="K512" s="27">
        <v>2</v>
      </c>
      <c r="L512" s="28" t="s">
        <v>76</v>
      </c>
      <c r="M512" s="29">
        <v>229.83</v>
      </c>
      <c r="N512" s="30" t="s">
        <v>1013</v>
      </c>
      <c r="O512" s="24" t="s">
        <v>807</v>
      </c>
      <c r="P512" s="23" t="s">
        <v>1012</v>
      </c>
      <c r="Q512" s="24" t="s">
        <v>54</v>
      </c>
      <c r="R512" s="24" t="s">
        <v>55</v>
      </c>
      <c r="S512" s="29">
        <f t="shared" si="85"/>
        <v>459.66</v>
      </c>
      <c r="T512" s="31">
        <f t="shared" si="79"/>
        <v>0</v>
      </c>
      <c r="U512" s="32">
        <f t="shared" si="86"/>
        <v>34.65</v>
      </c>
      <c r="V512" s="31"/>
      <c r="W512" s="33">
        <f t="shared" si="87"/>
        <v>494.31</v>
      </c>
      <c r="X512" s="31">
        <f t="shared" si="87"/>
        <v>0</v>
      </c>
      <c r="Y512" s="34"/>
      <c r="Z512" s="35"/>
      <c r="AA512" s="24"/>
      <c r="AB512" s="36"/>
      <c r="AC512" s="36"/>
      <c r="AD512" s="37">
        <v>2</v>
      </c>
      <c r="AE512" s="37">
        <v>2016</v>
      </c>
      <c r="AF512" s="37" t="s">
        <v>56</v>
      </c>
      <c r="AG512" s="30"/>
      <c r="AH512" s="38">
        <v>30</v>
      </c>
      <c r="AI512" s="32">
        <v>69.3</v>
      </c>
      <c r="AJ512" s="46"/>
      <c r="AK512" s="46"/>
      <c r="AL512" s="46"/>
      <c r="AM512" s="41"/>
      <c r="AN512" s="42"/>
      <c r="AO512" s="43"/>
      <c r="AP512" s="42">
        <v>6</v>
      </c>
      <c r="AQ512" s="44"/>
      <c r="AR512" s="45" t="s">
        <v>59</v>
      </c>
    </row>
    <row r="513" spans="1:44" ht="12.75" x14ac:dyDescent="0.2">
      <c r="A513" s="23" t="s">
        <v>551</v>
      </c>
      <c r="B513" s="23" t="s">
        <v>61</v>
      </c>
      <c r="C513" s="24" t="s">
        <v>151</v>
      </c>
      <c r="D513" s="24" t="s">
        <v>866</v>
      </c>
      <c r="E513" s="25">
        <v>19523</v>
      </c>
      <c r="F513" s="99">
        <v>42409</v>
      </c>
      <c r="G513" s="26" t="s">
        <v>569</v>
      </c>
      <c r="H513" s="27">
        <v>13650477130</v>
      </c>
      <c r="I513" s="27">
        <v>999</v>
      </c>
      <c r="J513" s="28" t="s">
        <v>570</v>
      </c>
      <c r="K513" s="27">
        <v>2</v>
      </c>
      <c r="L513" s="28" t="s">
        <v>76</v>
      </c>
      <c r="M513" s="29">
        <v>70.540000000000006</v>
      </c>
      <c r="N513" s="30" t="s">
        <v>583</v>
      </c>
      <c r="O513" s="24" t="s">
        <v>867</v>
      </c>
      <c r="P513" s="23" t="s">
        <v>868</v>
      </c>
      <c r="Q513" s="24" t="s">
        <v>54</v>
      </c>
      <c r="R513" s="24" t="s">
        <v>55</v>
      </c>
      <c r="S513" s="29">
        <f t="shared" si="85"/>
        <v>141.08000000000001</v>
      </c>
      <c r="T513" s="31">
        <f t="shared" si="79"/>
        <v>0</v>
      </c>
      <c r="U513" s="32">
        <f t="shared" si="86"/>
        <v>34.65</v>
      </c>
      <c r="V513" s="31"/>
      <c r="W513" s="33">
        <f t="shared" si="87"/>
        <v>175.73000000000002</v>
      </c>
      <c r="X513" s="31">
        <f t="shared" si="87"/>
        <v>0</v>
      </c>
      <c r="Y513" s="34"/>
      <c r="Z513" s="35"/>
      <c r="AA513" s="24"/>
      <c r="AB513" s="36"/>
      <c r="AC513" s="36"/>
      <c r="AD513" s="37">
        <v>2</v>
      </c>
      <c r="AE513" s="37">
        <v>2016</v>
      </c>
      <c r="AF513" s="37" t="s">
        <v>56</v>
      </c>
      <c r="AG513" s="30"/>
      <c r="AH513" s="38">
        <v>30</v>
      </c>
      <c r="AI513" s="32">
        <v>69.3</v>
      </c>
      <c r="AJ513" s="46"/>
      <c r="AK513" s="46"/>
      <c r="AL513" s="46"/>
      <c r="AM513" s="41"/>
      <c r="AN513" s="42"/>
      <c r="AO513" s="43"/>
      <c r="AP513" s="42">
        <v>6</v>
      </c>
      <c r="AQ513" s="44"/>
      <c r="AR513" s="45" t="s">
        <v>59</v>
      </c>
    </row>
    <row r="514" spans="1:44" ht="12.75" x14ac:dyDescent="0.2">
      <c r="A514" s="23" t="s">
        <v>209</v>
      </c>
      <c r="B514" s="23" t="s">
        <v>45</v>
      </c>
      <c r="C514" s="24" t="s">
        <v>687</v>
      </c>
      <c r="D514" s="69" t="s">
        <v>869</v>
      </c>
      <c r="E514" s="25">
        <v>3580</v>
      </c>
      <c r="F514" s="99">
        <v>42410</v>
      </c>
      <c r="G514" s="26" t="s">
        <v>544</v>
      </c>
      <c r="H514" s="70">
        <v>57351109004</v>
      </c>
      <c r="I514" s="70">
        <v>109</v>
      </c>
      <c r="J514" s="28"/>
      <c r="K514" s="27">
        <v>1</v>
      </c>
      <c r="L514" s="28" t="s">
        <v>76</v>
      </c>
      <c r="M514" s="29" t="s">
        <v>546</v>
      </c>
      <c r="N514" s="30" t="s">
        <v>870</v>
      </c>
      <c r="O514" s="24" t="s">
        <v>871</v>
      </c>
      <c r="P514" s="23" t="s">
        <v>872</v>
      </c>
      <c r="Q514" s="24" t="s">
        <v>54</v>
      </c>
      <c r="R514" s="24" t="s">
        <v>55</v>
      </c>
      <c r="S514" s="29">
        <f t="shared" si="85"/>
        <v>471.37</v>
      </c>
      <c r="T514" s="31">
        <f t="shared" si="79"/>
        <v>0</v>
      </c>
      <c r="U514" s="32">
        <f t="shared" si="86"/>
        <v>17.324999999999999</v>
      </c>
      <c r="V514" s="31"/>
      <c r="W514" s="33">
        <f t="shared" si="87"/>
        <v>488.69499999999999</v>
      </c>
      <c r="X514" s="31">
        <f t="shared" si="87"/>
        <v>0</v>
      </c>
      <c r="Y514" s="34"/>
      <c r="Z514" s="35"/>
      <c r="AA514" s="24"/>
      <c r="AB514" s="36"/>
      <c r="AC514" s="36"/>
      <c r="AD514" s="37">
        <v>2</v>
      </c>
      <c r="AE514" s="37">
        <v>2016</v>
      </c>
      <c r="AF514" s="37" t="s">
        <v>56</v>
      </c>
      <c r="AG514" s="30"/>
      <c r="AH514" s="38">
        <v>15</v>
      </c>
      <c r="AI514" s="32">
        <v>69.3</v>
      </c>
      <c r="AJ514" s="46"/>
      <c r="AK514" s="46"/>
      <c r="AL514" s="46"/>
      <c r="AM514" s="41"/>
      <c r="AN514" s="42"/>
      <c r="AO514" s="43"/>
      <c r="AP514" s="42">
        <v>6</v>
      </c>
      <c r="AQ514" s="44"/>
    </row>
    <row r="515" spans="1:44" ht="12.75" x14ac:dyDescent="0.2">
      <c r="A515" s="23" t="s">
        <v>44</v>
      </c>
      <c r="B515" s="23" t="s">
        <v>79</v>
      </c>
      <c r="C515" s="24" t="s">
        <v>605</v>
      </c>
      <c r="D515" s="24" t="s">
        <v>873</v>
      </c>
      <c r="E515" s="25">
        <v>21536</v>
      </c>
      <c r="F515" s="99">
        <v>42410</v>
      </c>
      <c r="G515" s="26" t="s">
        <v>862</v>
      </c>
      <c r="H515" s="27">
        <v>57180576010</v>
      </c>
      <c r="I515" s="27">
        <v>115</v>
      </c>
      <c r="J515" s="28" t="s">
        <v>609</v>
      </c>
      <c r="K515" s="27">
        <v>1</v>
      </c>
      <c r="L515" s="28" t="s">
        <v>76</v>
      </c>
      <c r="M515" s="29">
        <v>122.84</v>
      </c>
      <c r="N515" s="30" t="s">
        <v>874</v>
      </c>
      <c r="O515" s="24" t="s">
        <v>717</v>
      </c>
      <c r="P515" s="23" t="s">
        <v>875</v>
      </c>
      <c r="Q515" s="24" t="s">
        <v>54</v>
      </c>
      <c r="R515" s="24" t="s">
        <v>55</v>
      </c>
      <c r="S515" s="29">
        <f t="shared" si="85"/>
        <v>122.84</v>
      </c>
      <c r="T515" s="31">
        <f t="shared" si="79"/>
        <v>0</v>
      </c>
      <c r="U515" s="32">
        <f t="shared" si="86"/>
        <v>138.6</v>
      </c>
      <c r="V515" s="31"/>
      <c r="W515" s="33">
        <f t="shared" si="87"/>
        <v>261.44</v>
      </c>
      <c r="X515" s="31">
        <f t="shared" si="87"/>
        <v>0</v>
      </c>
      <c r="Y515" s="34"/>
      <c r="Z515" s="35"/>
      <c r="AA515" s="24"/>
      <c r="AB515" s="36"/>
      <c r="AC515" s="36"/>
      <c r="AD515" s="37">
        <v>2</v>
      </c>
      <c r="AE515" s="37">
        <v>2016</v>
      </c>
      <c r="AF515" s="37" t="s">
        <v>56</v>
      </c>
      <c r="AG515" s="30"/>
      <c r="AH515" s="38">
        <v>120</v>
      </c>
      <c r="AI515" s="32">
        <v>69.3</v>
      </c>
      <c r="AJ515" s="46"/>
      <c r="AK515" s="46"/>
      <c r="AL515" s="46"/>
      <c r="AM515" s="41"/>
      <c r="AN515" s="42"/>
      <c r="AO515" s="43"/>
      <c r="AP515" s="42">
        <v>6</v>
      </c>
      <c r="AQ515" s="44"/>
      <c r="AR515" s="45" t="s">
        <v>59</v>
      </c>
    </row>
    <row r="516" spans="1:44" ht="12.75" x14ac:dyDescent="0.2">
      <c r="A516" s="23" t="s">
        <v>416</v>
      </c>
      <c r="B516" s="23" t="s">
        <v>124</v>
      </c>
      <c r="C516" s="24" t="s">
        <v>145</v>
      </c>
      <c r="D516" s="69" t="s">
        <v>4064</v>
      </c>
      <c r="E516" s="25">
        <v>23138</v>
      </c>
      <c r="F516" s="99">
        <v>42410</v>
      </c>
      <c r="G516" s="26" t="s">
        <v>4065</v>
      </c>
      <c r="H516" s="70" t="s">
        <v>4066</v>
      </c>
      <c r="I516" s="70">
        <v>106</v>
      </c>
      <c r="J516" s="28"/>
      <c r="K516" s="27">
        <v>1</v>
      </c>
      <c r="L516" s="28" t="s">
        <v>76</v>
      </c>
      <c r="M516" s="29" t="s">
        <v>4067</v>
      </c>
      <c r="N516" s="30" t="s">
        <v>4068</v>
      </c>
      <c r="O516" s="24" t="s">
        <v>4069</v>
      </c>
      <c r="P516" s="23" t="s">
        <v>4070</v>
      </c>
      <c r="Q516" s="24" t="s">
        <v>54</v>
      </c>
      <c r="R516" s="24" t="s">
        <v>55</v>
      </c>
      <c r="S516" s="29">
        <f t="shared" si="85"/>
        <v>849</v>
      </c>
      <c r="T516" s="31">
        <f t="shared" si="79"/>
        <v>0</v>
      </c>
      <c r="U516" s="32">
        <f t="shared" si="86"/>
        <v>34.65</v>
      </c>
      <c r="V516" s="31"/>
      <c r="W516" s="33">
        <f t="shared" si="87"/>
        <v>883.65</v>
      </c>
      <c r="X516" s="31">
        <v>879.5</v>
      </c>
      <c r="Y516" s="34" t="s">
        <v>4071</v>
      </c>
      <c r="Z516" s="35" t="s">
        <v>4072</v>
      </c>
      <c r="AA516" s="24"/>
      <c r="AB516" s="36"/>
      <c r="AC516" s="36"/>
      <c r="AD516" s="37">
        <v>2</v>
      </c>
      <c r="AE516" s="37">
        <v>2016</v>
      </c>
      <c r="AF516" s="37" t="s">
        <v>56</v>
      </c>
      <c r="AG516" s="30"/>
      <c r="AH516" s="38">
        <v>30</v>
      </c>
      <c r="AI516" s="32">
        <v>69.3</v>
      </c>
      <c r="AJ516" s="46"/>
      <c r="AK516" s="46"/>
      <c r="AL516" s="46"/>
      <c r="AM516" s="41"/>
      <c r="AN516" s="42"/>
      <c r="AO516" s="43"/>
      <c r="AP516" s="42">
        <v>6</v>
      </c>
      <c r="AQ516" s="44"/>
    </row>
    <row r="517" spans="1:44" ht="12.75" x14ac:dyDescent="0.2">
      <c r="A517" s="23" t="s">
        <v>876</v>
      </c>
      <c r="B517" s="23" t="s">
        <v>61</v>
      </c>
      <c r="C517" s="24" t="s">
        <v>210</v>
      </c>
      <c r="D517" s="24" t="s">
        <v>877</v>
      </c>
      <c r="E517" s="25">
        <v>3533</v>
      </c>
      <c r="F517" s="99">
        <v>42411</v>
      </c>
      <c r="G517" s="26" t="s">
        <v>878</v>
      </c>
      <c r="H517" s="27">
        <v>38010445001</v>
      </c>
      <c r="I517" s="27">
        <v>112</v>
      </c>
      <c r="J517" s="28" t="s">
        <v>879</v>
      </c>
      <c r="K517" s="27">
        <v>1</v>
      </c>
      <c r="L517" s="28" t="s">
        <v>76</v>
      </c>
      <c r="M517" s="29">
        <v>194.48</v>
      </c>
      <c r="N517" s="30" t="s">
        <v>880</v>
      </c>
      <c r="O517" s="24" t="s">
        <v>881</v>
      </c>
      <c r="P517" s="23" t="s">
        <v>882</v>
      </c>
      <c r="Q517" s="24" t="s">
        <v>54</v>
      </c>
      <c r="R517" s="24" t="s">
        <v>55</v>
      </c>
      <c r="S517" s="29">
        <f>K517*M517</f>
        <v>194.48</v>
      </c>
      <c r="T517" s="31">
        <f t="shared" si="79"/>
        <v>0</v>
      </c>
      <c r="U517" s="32">
        <f t="shared" si="86"/>
        <v>69.3</v>
      </c>
      <c r="V517" s="31"/>
      <c r="W517" s="33">
        <f t="shared" si="87"/>
        <v>263.77999999999997</v>
      </c>
      <c r="X517" s="31">
        <f t="shared" si="87"/>
        <v>0</v>
      </c>
      <c r="Y517" s="34"/>
      <c r="Z517" s="35"/>
      <c r="AA517" s="24"/>
      <c r="AB517" s="36"/>
      <c r="AC517" s="36"/>
      <c r="AD517" s="37">
        <v>2</v>
      </c>
      <c r="AE517" s="37">
        <v>2016</v>
      </c>
      <c r="AF517" s="37" t="s">
        <v>56</v>
      </c>
      <c r="AG517" s="30"/>
      <c r="AH517" s="38">
        <v>60</v>
      </c>
      <c r="AI517" s="32">
        <v>69.3</v>
      </c>
      <c r="AJ517" s="46"/>
      <c r="AK517" s="46"/>
      <c r="AL517" s="46"/>
      <c r="AM517" s="41"/>
      <c r="AN517" s="42"/>
      <c r="AO517" s="43"/>
      <c r="AP517" s="42">
        <v>6</v>
      </c>
      <c r="AQ517" s="44"/>
    </row>
    <row r="518" spans="1:44" ht="21" customHeight="1" x14ac:dyDescent="0.2">
      <c r="A518" s="23" t="s">
        <v>416</v>
      </c>
      <c r="B518" s="23" t="s">
        <v>124</v>
      </c>
      <c r="C518" s="24" t="s">
        <v>145</v>
      </c>
      <c r="D518" s="69" t="s">
        <v>883</v>
      </c>
      <c r="E518" s="25">
        <v>21483</v>
      </c>
      <c r="F518" s="99">
        <v>42415</v>
      </c>
      <c r="G518" s="26" t="s">
        <v>418</v>
      </c>
      <c r="H518" s="70" t="s">
        <v>884</v>
      </c>
      <c r="I518" s="70">
        <v>999</v>
      </c>
      <c r="J518" s="28"/>
      <c r="K518" s="27">
        <v>3</v>
      </c>
      <c r="L518" s="28" t="s">
        <v>76</v>
      </c>
      <c r="M518" s="29" t="s">
        <v>885</v>
      </c>
      <c r="N518" s="30" t="s">
        <v>886</v>
      </c>
      <c r="O518" s="24" t="s">
        <v>887</v>
      </c>
      <c r="P518" s="23" t="s">
        <v>888</v>
      </c>
      <c r="Q518" s="24" t="s">
        <v>54</v>
      </c>
      <c r="R518" s="24" t="s">
        <v>55</v>
      </c>
      <c r="S518" s="29">
        <f>K518*M518</f>
        <v>144.89999999999998</v>
      </c>
      <c r="T518" s="31">
        <f t="shared" si="79"/>
        <v>0</v>
      </c>
      <c r="U518" s="32">
        <f t="shared" si="86"/>
        <v>17.324999999999999</v>
      </c>
      <c r="V518" s="31"/>
      <c r="W518" s="33">
        <f t="shared" si="87"/>
        <v>162.22499999999997</v>
      </c>
      <c r="X518" s="31">
        <f t="shared" si="87"/>
        <v>0</v>
      </c>
      <c r="Y518" s="34"/>
      <c r="Z518" s="35"/>
      <c r="AA518" s="24"/>
      <c r="AB518" s="36"/>
      <c r="AC518" s="36"/>
      <c r="AD518" s="37">
        <v>2</v>
      </c>
      <c r="AE518" s="37">
        <v>2016</v>
      </c>
      <c r="AF518" s="37" t="s">
        <v>56</v>
      </c>
      <c r="AG518" s="30"/>
      <c r="AH518" s="38">
        <v>15</v>
      </c>
      <c r="AI518" s="32">
        <v>69.3</v>
      </c>
      <c r="AJ518" s="46"/>
      <c r="AK518" s="46"/>
      <c r="AL518" s="46"/>
      <c r="AM518" s="41"/>
      <c r="AN518" s="42"/>
      <c r="AO518" s="43"/>
      <c r="AP518" s="42">
        <v>7</v>
      </c>
      <c r="AQ518" s="44"/>
    </row>
    <row r="519" spans="1:44" ht="12.75" x14ac:dyDescent="0.2">
      <c r="A519" s="23" t="s">
        <v>416</v>
      </c>
      <c r="B519" s="23" t="s">
        <v>124</v>
      </c>
      <c r="C519" s="24" t="s">
        <v>145</v>
      </c>
      <c r="D519" s="69" t="s">
        <v>889</v>
      </c>
      <c r="E519" s="25">
        <v>21483</v>
      </c>
      <c r="F519" s="99">
        <v>42418</v>
      </c>
      <c r="G519" s="26" t="s">
        <v>418</v>
      </c>
      <c r="H519" s="70" t="s">
        <v>890</v>
      </c>
      <c r="I519" s="70">
        <v>999</v>
      </c>
      <c r="J519" s="28"/>
      <c r="K519" s="27">
        <v>1</v>
      </c>
      <c r="L519" s="28" t="s">
        <v>76</v>
      </c>
      <c r="M519" s="29" t="s">
        <v>891</v>
      </c>
      <c r="N519" s="30" t="s">
        <v>892</v>
      </c>
      <c r="O519" s="24" t="s">
        <v>893</v>
      </c>
      <c r="P519" s="23" t="s">
        <v>894</v>
      </c>
      <c r="Q519" s="24" t="s">
        <v>54</v>
      </c>
      <c r="R519" s="24" t="s">
        <v>55</v>
      </c>
      <c r="S519" s="29">
        <f>K519*M519</f>
        <v>56.3</v>
      </c>
      <c r="T519" s="31">
        <f t="shared" si="79"/>
        <v>0</v>
      </c>
      <c r="U519" s="32">
        <f t="shared" si="86"/>
        <v>17.324999999999999</v>
      </c>
      <c r="V519" s="31"/>
      <c r="W519" s="33">
        <f t="shared" si="87"/>
        <v>73.625</v>
      </c>
      <c r="X519" s="31">
        <f t="shared" si="87"/>
        <v>0</v>
      </c>
      <c r="Y519" s="34"/>
      <c r="Z519" s="35"/>
      <c r="AA519" s="24"/>
      <c r="AB519" s="36"/>
      <c r="AC519" s="36"/>
      <c r="AD519" s="37">
        <v>2</v>
      </c>
      <c r="AE519" s="37">
        <v>2016</v>
      </c>
      <c r="AF519" s="37" t="s">
        <v>56</v>
      </c>
      <c r="AG519" s="30"/>
      <c r="AH519" s="38">
        <v>15</v>
      </c>
      <c r="AI519" s="32">
        <v>69.3</v>
      </c>
      <c r="AJ519" s="46"/>
      <c r="AK519" s="46"/>
      <c r="AL519" s="46"/>
      <c r="AM519" s="41"/>
      <c r="AN519" s="42"/>
      <c r="AO519" s="43"/>
      <c r="AP519" s="42">
        <v>7</v>
      </c>
      <c r="AQ519" s="44"/>
    </row>
    <row r="520" spans="1:44" ht="12.75" x14ac:dyDescent="0.2">
      <c r="A520" s="23" t="s">
        <v>551</v>
      </c>
      <c r="C520" s="24" t="s">
        <v>389</v>
      </c>
      <c r="D520" s="24" t="s">
        <v>1011</v>
      </c>
      <c r="E520" s="25">
        <v>4153</v>
      </c>
      <c r="F520" s="99">
        <v>42429</v>
      </c>
      <c r="G520" s="26" t="s">
        <v>1039</v>
      </c>
      <c r="H520" s="27">
        <v>13650781002</v>
      </c>
      <c r="I520" s="27">
        <v>999</v>
      </c>
      <c r="J520" s="28">
        <v>997</v>
      </c>
      <c r="K520" s="27">
        <v>1</v>
      </c>
      <c r="L520" s="28" t="s">
        <v>76</v>
      </c>
      <c r="M520" s="29">
        <v>66.7</v>
      </c>
      <c r="N520" s="30" t="s">
        <v>1010</v>
      </c>
      <c r="O520" s="24" t="s">
        <v>1009</v>
      </c>
      <c r="P520" s="23" t="s">
        <v>1008</v>
      </c>
      <c r="Q520" s="24" t="s">
        <v>54</v>
      </c>
      <c r="R520" s="24" t="s">
        <v>55</v>
      </c>
      <c r="S520" s="29">
        <f>K520*M520</f>
        <v>66.7</v>
      </c>
      <c r="T520" s="31">
        <f t="shared" si="79"/>
        <v>0</v>
      </c>
      <c r="U520" s="32">
        <f t="shared" si="86"/>
        <v>34.65</v>
      </c>
      <c r="V520" s="31"/>
      <c r="W520" s="33">
        <f t="shared" si="87"/>
        <v>101.35</v>
      </c>
      <c r="X520" s="31">
        <f t="shared" si="87"/>
        <v>0</v>
      </c>
      <c r="Y520" s="34"/>
      <c r="Z520" s="35"/>
      <c r="AA520" s="24"/>
      <c r="AB520" s="36"/>
      <c r="AC520" s="36"/>
      <c r="AD520" s="37">
        <v>2</v>
      </c>
      <c r="AE520" s="37">
        <v>2016</v>
      </c>
      <c r="AF520" s="37" t="s">
        <v>56</v>
      </c>
      <c r="AG520" s="30"/>
      <c r="AH520" s="38">
        <v>30</v>
      </c>
      <c r="AI520" s="32">
        <v>69.3</v>
      </c>
      <c r="AJ520" s="46"/>
      <c r="AK520" s="46"/>
      <c r="AL520" s="46"/>
      <c r="AM520" s="41"/>
      <c r="AN520" s="42"/>
      <c r="AO520" s="43"/>
      <c r="AP520" s="42">
        <v>9</v>
      </c>
      <c r="AQ520" s="44"/>
      <c r="AR520" s="45" t="s">
        <v>59</v>
      </c>
    </row>
    <row r="521" spans="1:44" ht="12.75" x14ac:dyDescent="0.2">
      <c r="A521" s="23" t="s">
        <v>551</v>
      </c>
      <c r="B521" s="23" t="s">
        <v>61</v>
      </c>
      <c r="C521" s="24" t="s">
        <v>151</v>
      </c>
      <c r="D521" s="24" t="s">
        <v>895</v>
      </c>
      <c r="E521" s="25">
        <v>19523</v>
      </c>
      <c r="F521" s="99">
        <v>42429</v>
      </c>
      <c r="G521" s="26" t="s">
        <v>569</v>
      </c>
      <c r="H521" s="27">
        <v>13650476100</v>
      </c>
      <c r="I521" s="27">
        <v>999</v>
      </c>
      <c r="J521" s="28" t="s">
        <v>570</v>
      </c>
      <c r="K521" s="27">
        <v>2</v>
      </c>
      <c r="L521" s="28" t="s">
        <v>76</v>
      </c>
      <c r="M521" s="29">
        <v>68.900000000000006</v>
      </c>
      <c r="N521" s="30" t="s">
        <v>571</v>
      </c>
      <c r="O521" s="24" t="s">
        <v>896</v>
      </c>
      <c r="P521" s="23" t="s">
        <v>897</v>
      </c>
      <c r="Q521" s="24" t="s">
        <v>54</v>
      </c>
      <c r="R521" s="24" t="s">
        <v>55</v>
      </c>
      <c r="S521" s="29">
        <f>K521*M521</f>
        <v>137.80000000000001</v>
      </c>
      <c r="T521" s="31">
        <f t="shared" si="79"/>
        <v>0</v>
      </c>
      <c r="U521" s="32">
        <f t="shared" si="86"/>
        <v>34.65</v>
      </c>
      <c r="V521" s="31"/>
      <c r="W521" s="33">
        <f t="shared" ref="W521:X535" si="88">S521+U521</f>
        <v>172.45000000000002</v>
      </c>
      <c r="X521" s="31">
        <f t="shared" si="88"/>
        <v>0</v>
      </c>
      <c r="Y521" s="34"/>
      <c r="Z521" s="35"/>
      <c r="AA521" s="24"/>
      <c r="AB521" s="36"/>
      <c r="AC521" s="36"/>
      <c r="AD521" s="37">
        <v>2</v>
      </c>
      <c r="AE521" s="37">
        <v>2016</v>
      </c>
      <c r="AF521" s="37" t="s">
        <v>56</v>
      </c>
      <c r="AG521" s="30"/>
      <c r="AH521" s="38">
        <v>30</v>
      </c>
      <c r="AI521" s="32">
        <v>69.3</v>
      </c>
      <c r="AJ521" s="46"/>
      <c r="AK521" s="46"/>
      <c r="AL521" s="46"/>
      <c r="AM521" s="41"/>
      <c r="AN521" s="42"/>
      <c r="AO521" s="43"/>
      <c r="AP521" s="42">
        <v>9</v>
      </c>
      <c r="AQ521" s="44"/>
      <c r="AR521" s="45" t="s">
        <v>59</v>
      </c>
    </row>
    <row r="522" spans="1:44" ht="12.75" x14ac:dyDescent="0.2">
      <c r="A522" s="23" t="s">
        <v>99</v>
      </c>
      <c r="B522" s="23" t="s">
        <v>124</v>
      </c>
      <c r="C522" s="24" t="s">
        <v>80</v>
      </c>
      <c r="D522" s="24" t="s">
        <v>898</v>
      </c>
      <c r="E522" s="25">
        <v>19425</v>
      </c>
      <c r="F522" s="99">
        <v>42430</v>
      </c>
      <c r="G522" s="26" t="s">
        <v>199</v>
      </c>
      <c r="H522" s="27">
        <v>57126889051</v>
      </c>
      <c r="I522" s="27">
        <v>106</v>
      </c>
      <c r="J522" s="28" t="s">
        <v>108</v>
      </c>
      <c r="K522" s="27">
        <v>1</v>
      </c>
      <c r="L522" s="28" t="s">
        <v>76</v>
      </c>
      <c r="M522" s="29">
        <v>306.14999999999998</v>
      </c>
      <c r="N522" s="30" t="s">
        <v>200</v>
      </c>
      <c r="O522" s="24" t="s">
        <v>899</v>
      </c>
      <c r="P522" s="23" t="s">
        <v>900</v>
      </c>
      <c r="Q522" s="24" t="s">
        <v>86</v>
      </c>
      <c r="R522" s="24" t="s">
        <v>87</v>
      </c>
      <c r="S522" s="29">
        <v>0</v>
      </c>
      <c r="T522" s="31">
        <f t="shared" si="79"/>
        <v>0</v>
      </c>
      <c r="U522" s="32">
        <f t="shared" si="86"/>
        <v>51.975000000000001</v>
      </c>
      <c r="V522" s="31"/>
      <c r="W522" s="33">
        <f t="shared" si="88"/>
        <v>51.975000000000001</v>
      </c>
      <c r="X522" s="31">
        <f t="shared" si="88"/>
        <v>0</v>
      </c>
      <c r="Y522" s="34"/>
      <c r="Z522" s="35"/>
      <c r="AA522" s="24"/>
      <c r="AB522" s="36"/>
      <c r="AC522" s="36"/>
      <c r="AD522" s="37">
        <v>3</v>
      </c>
      <c r="AE522" s="37">
        <v>2016</v>
      </c>
      <c r="AF522" s="37" t="s">
        <v>56</v>
      </c>
      <c r="AG522" s="30"/>
      <c r="AH522" s="38">
        <v>45</v>
      </c>
      <c r="AI522" s="32">
        <v>69.3</v>
      </c>
      <c r="AJ522" s="39"/>
      <c r="AK522" s="39"/>
      <c r="AL522" s="39"/>
      <c r="AM522" s="48"/>
      <c r="AN522" s="42" t="s">
        <v>901</v>
      </c>
      <c r="AO522" s="43" t="s">
        <v>89</v>
      </c>
      <c r="AP522" s="42">
        <v>9</v>
      </c>
      <c r="AQ522" s="44"/>
      <c r="AR522" s="45" t="s">
        <v>59</v>
      </c>
    </row>
    <row r="523" spans="1:44" ht="12.75" x14ac:dyDescent="0.2">
      <c r="A523" s="23" t="s">
        <v>44</v>
      </c>
      <c r="B523" s="23" t="s">
        <v>124</v>
      </c>
      <c r="C523" s="24" t="s">
        <v>389</v>
      </c>
      <c r="D523" s="24" t="s">
        <v>902</v>
      </c>
      <c r="E523" s="25">
        <v>11118</v>
      </c>
      <c r="F523" s="99">
        <v>42430</v>
      </c>
      <c r="G523" s="26" t="s">
        <v>126</v>
      </c>
      <c r="H523" s="27">
        <v>55550042010</v>
      </c>
      <c r="I523" s="27">
        <v>101</v>
      </c>
      <c r="J523" s="28">
        <v>997</v>
      </c>
      <c r="K523" s="27">
        <v>1</v>
      </c>
      <c r="L523" s="28" t="s">
        <v>76</v>
      </c>
      <c r="M523" s="29">
        <v>542.34</v>
      </c>
      <c r="N523" s="30" t="s">
        <v>391</v>
      </c>
      <c r="O523" s="24" t="s">
        <v>903</v>
      </c>
      <c r="P523" s="23" t="s">
        <v>53</v>
      </c>
      <c r="Q523" s="24" t="s">
        <v>54</v>
      </c>
      <c r="R523" s="24" t="s">
        <v>87</v>
      </c>
      <c r="S523" s="29">
        <f>K523*M523</f>
        <v>542.34</v>
      </c>
      <c r="T523" s="31">
        <f t="shared" si="79"/>
        <v>0</v>
      </c>
      <c r="U523" s="32">
        <f t="shared" si="86"/>
        <v>34.65</v>
      </c>
      <c r="V523" s="31"/>
      <c r="W523" s="33">
        <f t="shared" si="88"/>
        <v>576.99</v>
      </c>
      <c r="X523" s="31">
        <f t="shared" si="88"/>
        <v>0</v>
      </c>
      <c r="Y523" s="34"/>
      <c r="Z523" s="35"/>
      <c r="AA523" s="24"/>
      <c r="AB523" s="36"/>
      <c r="AC523" s="36"/>
      <c r="AD523" s="37">
        <v>3</v>
      </c>
      <c r="AE523" s="37">
        <v>2016</v>
      </c>
      <c r="AF523" s="37" t="s">
        <v>56</v>
      </c>
      <c r="AG523" s="30"/>
      <c r="AH523" s="38">
        <v>30</v>
      </c>
      <c r="AI523" s="32">
        <v>69.3</v>
      </c>
      <c r="AJ523" s="46"/>
      <c r="AK523" s="46"/>
      <c r="AL523" s="46"/>
      <c r="AM523" s="41"/>
      <c r="AN523" s="42"/>
      <c r="AO523" s="43"/>
      <c r="AP523" s="42">
        <v>9</v>
      </c>
      <c r="AQ523" s="44"/>
    </row>
    <row r="524" spans="1:44" ht="12.75" x14ac:dyDescent="0.2">
      <c r="A524" s="23" t="s">
        <v>91</v>
      </c>
      <c r="B524" s="23" t="s">
        <v>61</v>
      </c>
      <c r="C524" s="24" t="s">
        <v>210</v>
      </c>
      <c r="D524" s="24" t="s">
        <v>904</v>
      </c>
      <c r="E524" s="25">
        <v>13660</v>
      </c>
      <c r="F524" s="99">
        <v>42431</v>
      </c>
      <c r="G524" s="26" t="s">
        <v>456</v>
      </c>
      <c r="H524" s="27" t="s">
        <v>905</v>
      </c>
      <c r="I524" s="27">
        <v>110</v>
      </c>
      <c r="J524" s="28" t="s">
        <v>879</v>
      </c>
      <c r="K524" s="27">
        <v>1</v>
      </c>
      <c r="L524" s="28" t="s">
        <v>76</v>
      </c>
      <c r="M524" s="29">
        <v>1163.17</v>
      </c>
      <c r="N524" s="30" t="s">
        <v>906</v>
      </c>
      <c r="O524" s="24" t="s">
        <v>907</v>
      </c>
      <c r="P524" s="23" t="s">
        <v>908</v>
      </c>
      <c r="Q524" s="24" t="s">
        <v>54</v>
      </c>
      <c r="R524" s="24" t="s">
        <v>87</v>
      </c>
      <c r="S524" s="29">
        <f>K524*M524</f>
        <v>1163.17</v>
      </c>
      <c r="T524" s="31">
        <f t="shared" si="79"/>
        <v>0</v>
      </c>
      <c r="U524" s="32">
        <f t="shared" si="86"/>
        <v>34.65</v>
      </c>
      <c r="V524" s="31"/>
      <c r="W524" s="33">
        <f t="shared" si="88"/>
        <v>1197.8200000000002</v>
      </c>
      <c r="X524" s="31">
        <f t="shared" si="88"/>
        <v>0</v>
      </c>
      <c r="Y524" s="34"/>
      <c r="Z524" s="35"/>
      <c r="AA524" s="24"/>
      <c r="AB524" s="36"/>
      <c r="AC524" s="36"/>
      <c r="AD524" s="37">
        <v>3</v>
      </c>
      <c r="AE524" s="37">
        <v>2016</v>
      </c>
      <c r="AF524" s="37" t="s">
        <v>56</v>
      </c>
      <c r="AG524" s="30"/>
      <c r="AH524" s="38">
        <v>30</v>
      </c>
      <c r="AI524" s="32">
        <v>69.3</v>
      </c>
      <c r="AJ524" s="46"/>
      <c r="AK524" s="46"/>
      <c r="AL524" s="46"/>
      <c r="AM524" s="41"/>
      <c r="AN524" s="42"/>
      <c r="AO524" s="43"/>
      <c r="AP524" s="42">
        <v>9</v>
      </c>
      <c r="AQ524" s="44"/>
      <c r="AR524" s="45" t="s">
        <v>59</v>
      </c>
    </row>
    <row r="525" spans="1:44" ht="12.75" x14ac:dyDescent="0.2">
      <c r="A525" s="23" t="s">
        <v>99</v>
      </c>
      <c r="B525" s="23" t="s">
        <v>124</v>
      </c>
      <c r="C525" s="24" t="s">
        <v>46</v>
      </c>
      <c r="D525" s="24" t="s">
        <v>909</v>
      </c>
      <c r="E525" s="25">
        <v>14159</v>
      </c>
      <c r="F525" s="99">
        <v>42432</v>
      </c>
      <c r="G525" s="26" t="s">
        <v>703</v>
      </c>
      <c r="H525" s="27">
        <v>57123160051</v>
      </c>
      <c r="I525" s="27">
        <v>114</v>
      </c>
      <c r="J525" s="28" t="s">
        <v>49</v>
      </c>
      <c r="K525" s="27">
        <v>10</v>
      </c>
      <c r="L525" s="28" t="s">
        <v>76</v>
      </c>
      <c r="M525" s="29">
        <v>58.07</v>
      </c>
      <c r="N525" s="30" t="s">
        <v>910</v>
      </c>
      <c r="O525" s="24" t="s">
        <v>911</v>
      </c>
      <c r="P525" s="23" t="s">
        <v>912</v>
      </c>
      <c r="Q525" s="24" t="s">
        <v>54</v>
      </c>
      <c r="R525" s="24" t="s">
        <v>55</v>
      </c>
      <c r="S525" s="29">
        <v>0</v>
      </c>
      <c r="T525" s="31">
        <f t="shared" si="79"/>
        <v>0</v>
      </c>
      <c r="U525" s="32">
        <f t="shared" si="86"/>
        <v>17.324999999999999</v>
      </c>
      <c r="V525" s="31"/>
      <c r="W525" s="33">
        <f t="shared" si="88"/>
        <v>17.324999999999999</v>
      </c>
      <c r="X525" s="31">
        <f t="shared" si="88"/>
        <v>0</v>
      </c>
      <c r="Y525" s="34"/>
      <c r="Z525" s="35"/>
      <c r="AA525" s="24"/>
      <c r="AB525" s="36"/>
      <c r="AC525" s="36"/>
      <c r="AD525" s="37">
        <v>3</v>
      </c>
      <c r="AE525" s="37">
        <v>2016</v>
      </c>
      <c r="AF525" s="37" t="s">
        <v>56</v>
      </c>
      <c r="AG525" s="30"/>
      <c r="AH525" s="38">
        <v>15</v>
      </c>
      <c r="AI525" s="32">
        <v>69.3</v>
      </c>
      <c r="AJ525" s="39">
        <v>42432</v>
      </c>
      <c r="AK525" s="39">
        <v>42432</v>
      </c>
      <c r="AL525" s="39">
        <v>42438</v>
      </c>
      <c r="AM525" s="39">
        <v>42438</v>
      </c>
      <c r="AN525" s="42" t="s">
        <v>913</v>
      </c>
      <c r="AO525" s="43" t="s">
        <v>89</v>
      </c>
      <c r="AP525" s="42">
        <v>9</v>
      </c>
      <c r="AQ525" s="44"/>
    </row>
    <row r="526" spans="1:44" ht="12.75" x14ac:dyDescent="0.2">
      <c r="A526" s="23" t="s">
        <v>113</v>
      </c>
      <c r="B526" s="23" t="s">
        <v>124</v>
      </c>
      <c r="C526" s="24" t="s">
        <v>80</v>
      </c>
      <c r="D526" s="24" t="s">
        <v>914</v>
      </c>
      <c r="E526" s="25"/>
      <c r="F526" s="99">
        <v>42436</v>
      </c>
      <c r="G526" s="26" t="s">
        <v>55</v>
      </c>
      <c r="H526" s="27">
        <v>57120008001</v>
      </c>
      <c r="I526" s="27">
        <v>105</v>
      </c>
      <c r="J526" s="28" t="s">
        <v>108</v>
      </c>
      <c r="K526" s="27">
        <v>1</v>
      </c>
      <c r="L526" s="28" t="s">
        <v>76</v>
      </c>
      <c r="M526" s="29">
        <v>318.75</v>
      </c>
      <c r="N526" s="30" t="s">
        <v>915</v>
      </c>
      <c r="O526" s="24" t="s">
        <v>916</v>
      </c>
      <c r="P526" s="23" t="s">
        <v>53</v>
      </c>
      <c r="Q526" s="24" t="s">
        <v>54</v>
      </c>
      <c r="R526" s="24" t="s">
        <v>55</v>
      </c>
      <c r="S526" s="29">
        <v>0</v>
      </c>
      <c r="T526" s="31">
        <f t="shared" si="79"/>
        <v>0</v>
      </c>
      <c r="U526" s="32">
        <f t="shared" si="86"/>
        <v>138.6</v>
      </c>
      <c r="V526" s="31"/>
      <c r="W526" s="33">
        <f t="shared" si="88"/>
        <v>138.6</v>
      </c>
      <c r="X526" s="31">
        <f t="shared" si="88"/>
        <v>0</v>
      </c>
      <c r="Y526" s="34"/>
      <c r="Z526" s="35"/>
      <c r="AA526" s="24"/>
      <c r="AB526" s="36"/>
      <c r="AC526" s="36"/>
      <c r="AD526" s="37">
        <v>3</v>
      </c>
      <c r="AE526" s="37">
        <v>2016</v>
      </c>
      <c r="AF526" s="37" t="s">
        <v>56</v>
      </c>
      <c r="AG526" s="30"/>
      <c r="AH526" s="38">
        <v>120</v>
      </c>
      <c r="AI526" s="32">
        <v>69.3</v>
      </c>
      <c r="AJ526" s="46"/>
      <c r="AK526" s="46"/>
      <c r="AL526" s="46"/>
      <c r="AM526" s="41"/>
      <c r="AN526" s="42"/>
      <c r="AO526" s="43"/>
      <c r="AP526" s="42">
        <v>10</v>
      </c>
      <c r="AQ526" s="44"/>
    </row>
    <row r="527" spans="1:44" ht="12.75" x14ac:dyDescent="0.2">
      <c r="A527" s="23" t="s">
        <v>416</v>
      </c>
      <c r="B527" s="23" t="s">
        <v>124</v>
      </c>
      <c r="C527" s="24" t="s">
        <v>145</v>
      </c>
      <c r="D527" s="69" t="s">
        <v>917</v>
      </c>
      <c r="E527" s="25">
        <v>11142</v>
      </c>
      <c r="F527" s="99">
        <v>42437</v>
      </c>
      <c r="G527" s="26" t="s">
        <v>823</v>
      </c>
      <c r="H527" s="70" t="s">
        <v>918</v>
      </c>
      <c r="I527" s="70">
        <v>104</v>
      </c>
      <c r="J527" s="28"/>
      <c r="K527" s="27">
        <v>4</v>
      </c>
      <c r="L527" s="28" t="s">
        <v>76</v>
      </c>
      <c r="M527" s="29">
        <v>0</v>
      </c>
      <c r="N527" s="30" t="s">
        <v>919</v>
      </c>
      <c r="O527" s="24" t="s">
        <v>920</v>
      </c>
      <c r="P527" s="23" t="s">
        <v>53</v>
      </c>
      <c r="Q527" s="24" t="s">
        <v>54</v>
      </c>
      <c r="R527" s="24" t="s">
        <v>87</v>
      </c>
      <c r="S527" s="29">
        <f>K527*M527</f>
        <v>0</v>
      </c>
      <c r="T527" s="31">
        <f t="shared" si="79"/>
        <v>0</v>
      </c>
      <c r="U527" s="32">
        <f t="shared" si="86"/>
        <v>0</v>
      </c>
      <c r="V527" s="31"/>
      <c r="W527" s="33">
        <f t="shared" si="88"/>
        <v>0</v>
      </c>
      <c r="X527" s="31">
        <f t="shared" si="88"/>
        <v>0</v>
      </c>
      <c r="Y527" s="34"/>
      <c r="Z527" s="35"/>
      <c r="AA527" s="24"/>
      <c r="AB527" s="36"/>
      <c r="AC527" s="36"/>
      <c r="AD527" s="37">
        <v>3</v>
      </c>
      <c r="AE527" s="37">
        <v>2016</v>
      </c>
      <c r="AF527" s="37" t="s">
        <v>56</v>
      </c>
      <c r="AG527" s="30"/>
      <c r="AH527" s="38">
        <v>0</v>
      </c>
      <c r="AI527" s="32">
        <v>69.3</v>
      </c>
      <c r="AJ527" s="46"/>
      <c r="AK527" s="46"/>
      <c r="AL527" s="46"/>
      <c r="AM527" s="41"/>
      <c r="AN527" s="42"/>
      <c r="AO527" s="43"/>
      <c r="AP527" s="42">
        <v>10</v>
      </c>
      <c r="AQ527" s="44"/>
    </row>
    <row r="528" spans="1:44" ht="12.75" x14ac:dyDescent="0.2">
      <c r="A528" s="23" t="s">
        <v>416</v>
      </c>
      <c r="B528" s="23" t="s">
        <v>61</v>
      </c>
      <c r="C528" s="24" t="s">
        <v>758</v>
      </c>
      <c r="D528" s="24" t="s">
        <v>921</v>
      </c>
      <c r="E528" s="25">
        <v>17990</v>
      </c>
      <c r="F528" s="99">
        <v>42438</v>
      </c>
      <c r="G528" s="26" t="s">
        <v>922</v>
      </c>
      <c r="H528" s="27">
        <v>2030024000</v>
      </c>
      <c r="I528" s="27">
        <v>999</v>
      </c>
      <c r="J528" s="28" t="s">
        <v>923</v>
      </c>
      <c r="K528" s="27">
        <v>0</v>
      </c>
      <c r="L528" s="28" t="s">
        <v>789</v>
      </c>
      <c r="M528" s="29">
        <v>6.27</v>
      </c>
      <c r="N528" s="30" t="s">
        <v>924</v>
      </c>
      <c r="O528" s="24" t="s">
        <v>925</v>
      </c>
      <c r="P528" s="23" t="s">
        <v>53</v>
      </c>
      <c r="Q528" s="24" t="s">
        <v>926</v>
      </c>
      <c r="R528" s="24" t="s">
        <v>87</v>
      </c>
      <c r="S528" s="29">
        <f>K528*M528</f>
        <v>0</v>
      </c>
      <c r="T528" s="31">
        <f t="shared" si="79"/>
        <v>0</v>
      </c>
      <c r="U528" s="32">
        <v>16879.310000000001</v>
      </c>
      <c r="V528" s="31"/>
      <c r="W528" s="33">
        <f t="shared" si="88"/>
        <v>16879.310000000001</v>
      </c>
      <c r="X528" s="31">
        <f t="shared" si="88"/>
        <v>0</v>
      </c>
      <c r="Y528" s="34"/>
      <c r="Z528" s="35"/>
      <c r="AA528" s="24"/>
      <c r="AB528" s="36"/>
      <c r="AC528" s="36"/>
      <c r="AD528" s="37">
        <v>3</v>
      </c>
      <c r="AE528" s="37">
        <v>2016</v>
      </c>
      <c r="AF528" s="37" t="s">
        <v>56</v>
      </c>
      <c r="AG528" s="30"/>
      <c r="AH528" s="38">
        <v>11820</v>
      </c>
      <c r="AI528" s="32">
        <v>69.3</v>
      </c>
      <c r="AJ528" s="46"/>
      <c r="AK528" s="46"/>
      <c r="AL528" s="46"/>
      <c r="AM528" s="41"/>
      <c r="AN528" s="42"/>
      <c r="AO528" s="43"/>
      <c r="AP528" s="42">
        <v>10</v>
      </c>
      <c r="AQ528" s="44"/>
      <c r="AR528" s="45" t="s">
        <v>71</v>
      </c>
    </row>
    <row r="529" spans="1:44" ht="12.75" x14ac:dyDescent="0.2">
      <c r="A529" s="23" t="s">
        <v>44</v>
      </c>
      <c r="B529" s="23" t="s">
        <v>79</v>
      </c>
      <c r="C529" s="24" t="s">
        <v>145</v>
      </c>
      <c r="D529" s="69" t="s">
        <v>927</v>
      </c>
      <c r="E529" s="25">
        <v>1427</v>
      </c>
      <c r="F529" s="99">
        <v>42439</v>
      </c>
      <c r="G529" s="26" t="s">
        <v>235</v>
      </c>
      <c r="H529" s="70">
        <v>57126585001</v>
      </c>
      <c r="I529" s="70">
        <v>101</v>
      </c>
      <c r="J529" s="28"/>
      <c r="K529" s="27">
        <v>1</v>
      </c>
      <c r="L529" s="28" t="s">
        <v>76</v>
      </c>
      <c r="M529" s="29">
        <v>0</v>
      </c>
      <c r="N529" s="30" t="s">
        <v>928</v>
      </c>
      <c r="O529" s="24" t="s">
        <v>929</v>
      </c>
      <c r="P529" s="23" t="s">
        <v>53</v>
      </c>
      <c r="Q529" s="24" t="s">
        <v>54</v>
      </c>
      <c r="R529" s="24" t="s">
        <v>87</v>
      </c>
      <c r="S529" s="29">
        <f>K529*M529</f>
        <v>0</v>
      </c>
      <c r="T529" s="31">
        <f t="shared" si="79"/>
        <v>0</v>
      </c>
      <c r="U529" s="32">
        <f t="shared" ref="U529:U547" si="89">AI529*AH529/60</f>
        <v>138.6</v>
      </c>
      <c r="V529" s="31"/>
      <c r="W529" s="33">
        <f t="shared" si="88"/>
        <v>138.6</v>
      </c>
      <c r="X529" s="31">
        <f t="shared" si="88"/>
        <v>0</v>
      </c>
      <c r="Y529" s="34"/>
      <c r="Z529" s="35"/>
      <c r="AA529" s="24"/>
      <c r="AB529" s="36"/>
      <c r="AC529" s="36"/>
      <c r="AD529" s="37">
        <v>3</v>
      </c>
      <c r="AE529" s="37">
        <v>2016</v>
      </c>
      <c r="AF529" s="37" t="s">
        <v>56</v>
      </c>
      <c r="AG529" s="30"/>
      <c r="AH529" s="38">
        <v>120</v>
      </c>
      <c r="AI529" s="32">
        <v>69.3</v>
      </c>
      <c r="AJ529" s="46"/>
      <c r="AK529" s="46"/>
      <c r="AL529" s="46"/>
      <c r="AM529" s="41"/>
      <c r="AN529" s="42"/>
      <c r="AO529" s="43"/>
      <c r="AP529" s="42">
        <v>10</v>
      </c>
      <c r="AQ529" s="44"/>
    </row>
    <row r="530" spans="1:44" ht="12.75" x14ac:dyDescent="0.2">
      <c r="A530" s="23" t="s">
        <v>416</v>
      </c>
      <c r="B530" s="23" t="s">
        <v>124</v>
      </c>
      <c r="C530" s="24" t="s">
        <v>80</v>
      </c>
      <c r="D530" s="24" t="s">
        <v>930</v>
      </c>
      <c r="E530" s="25">
        <v>1888</v>
      </c>
      <c r="F530" s="99">
        <v>42444</v>
      </c>
      <c r="G530" s="26" t="s">
        <v>602</v>
      </c>
      <c r="H530" s="27">
        <v>9150174001</v>
      </c>
      <c r="I530" s="27">
        <v>101</v>
      </c>
      <c r="J530" s="28" t="s">
        <v>931</v>
      </c>
      <c r="K530" s="27">
        <v>2</v>
      </c>
      <c r="L530" s="28" t="s">
        <v>66</v>
      </c>
      <c r="M530" s="29">
        <v>234.82</v>
      </c>
      <c r="N530" s="30" t="s">
        <v>932</v>
      </c>
      <c r="O530" s="24" t="s">
        <v>933</v>
      </c>
      <c r="P530" s="23" t="s">
        <v>53</v>
      </c>
      <c r="Q530" s="24" t="s">
        <v>167</v>
      </c>
      <c r="R530" s="24" t="s">
        <v>55</v>
      </c>
      <c r="S530" s="29">
        <v>0</v>
      </c>
      <c r="T530" s="31">
        <f t="shared" si="79"/>
        <v>0</v>
      </c>
      <c r="U530" s="32">
        <f t="shared" si="89"/>
        <v>17.324999999999999</v>
      </c>
      <c r="V530" s="31"/>
      <c r="W530" s="33">
        <f t="shared" si="88"/>
        <v>17.324999999999999</v>
      </c>
      <c r="X530" s="31">
        <f t="shared" si="88"/>
        <v>0</v>
      </c>
      <c r="Y530" s="34"/>
      <c r="Z530" s="35"/>
      <c r="AA530" s="24"/>
      <c r="AB530" s="36"/>
      <c r="AC530" s="36"/>
      <c r="AD530" s="37">
        <v>3</v>
      </c>
      <c r="AE530" s="37">
        <v>2016</v>
      </c>
      <c r="AF530" s="37" t="s">
        <v>56</v>
      </c>
      <c r="AG530" s="29">
        <f>S530</f>
        <v>0</v>
      </c>
      <c r="AH530" s="38">
        <v>15</v>
      </c>
      <c r="AI530" s="32">
        <v>69.3</v>
      </c>
      <c r="AJ530" s="46"/>
      <c r="AK530" s="46"/>
      <c r="AL530" s="46"/>
      <c r="AM530" s="41"/>
      <c r="AN530" s="42"/>
      <c r="AO530" s="43"/>
      <c r="AP530" s="42">
        <v>11</v>
      </c>
      <c r="AQ530" s="44"/>
      <c r="AR530" s="45" t="s">
        <v>59</v>
      </c>
    </row>
    <row r="531" spans="1:44" ht="12.75" x14ac:dyDescent="0.2">
      <c r="A531" s="23" t="s">
        <v>44</v>
      </c>
      <c r="B531" s="23" t="s">
        <v>79</v>
      </c>
      <c r="C531" s="24" t="s">
        <v>605</v>
      </c>
      <c r="D531" s="24" t="s">
        <v>934</v>
      </c>
      <c r="E531" s="25">
        <v>20363</v>
      </c>
      <c r="F531" s="99">
        <v>42445</v>
      </c>
      <c r="G531" s="26" t="s">
        <v>715</v>
      </c>
      <c r="H531" s="27">
        <v>57162718020</v>
      </c>
      <c r="I531" s="27">
        <v>106</v>
      </c>
      <c r="J531" s="28" t="s">
        <v>609</v>
      </c>
      <c r="K531" s="27">
        <v>1</v>
      </c>
      <c r="L531" s="28" t="s">
        <v>76</v>
      </c>
      <c r="M531" s="29">
        <v>181.39</v>
      </c>
      <c r="N531" s="30" t="s">
        <v>935</v>
      </c>
      <c r="O531" s="24" t="s">
        <v>936</v>
      </c>
      <c r="P531" s="23" t="s">
        <v>937</v>
      </c>
      <c r="Q531" s="24" t="s">
        <v>54</v>
      </c>
      <c r="R531" s="24" t="s">
        <v>55</v>
      </c>
      <c r="S531" s="29">
        <f t="shared" ref="S531:S536" si="90">K531*M531</f>
        <v>181.39</v>
      </c>
      <c r="T531" s="31">
        <f t="shared" si="79"/>
        <v>0</v>
      </c>
      <c r="U531" s="32">
        <f t="shared" si="89"/>
        <v>138.6</v>
      </c>
      <c r="V531" s="31"/>
      <c r="W531" s="33">
        <f t="shared" si="88"/>
        <v>319.99</v>
      </c>
      <c r="X531" s="31">
        <f t="shared" si="88"/>
        <v>0</v>
      </c>
      <c r="Y531" s="34"/>
      <c r="Z531" s="35"/>
      <c r="AA531" s="24"/>
      <c r="AB531" s="36"/>
      <c r="AC531" s="36"/>
      <c r="AD531" s="37">
        <v>3</v>
      </c>
      <c r="AE531" s="37">
        <v>2016</v>
      </c>
      <c r="AF531" s="37" t="s">
        <v>56</v>
      </c>
      <c r="AG531" s="30"/>
      <c r="AH531" s="38">
        <v>120</v>
      </c>
      <c r="AI531" s="32">
        <v>69.3</v>
      </c>
      <c r="AJ531" s="46"/>
      <c r="AK531" s="46"/>
      <c r="AL531" s="46"/>
      <c r="AM531" s="41"/>
      <c r="AN531" s="42"/>
      <c r="AO531" s="43"/>
      <c r="AP531" s="42">
        <v>11</v>
      </c>
      <c r="AQ531" s="44"/>
      <c r="AR531" s="45" t="s">
        <v>59</v>
      </c>
    </row>
    <row r="532" spans="1:44" ht="12.75" x14ac:dyDescent="0.2">
      <c r="A532" s="23" t="s">
        <v>91</v>
      </c>
      <c r="B532" s="23" t="s">
        <v>61</v>
      </c>
      <c r="C532" s="24" t="s">
        <v>151</v>
      </c>
      <c r="D532" s="24" t="s">
        <v>938</v>
      </c>
      <c r="E532" s="25">
        <v>3432</v>
      </c>
      <c r="F532" s="99">
        <v>42447</v>
      </c>
      <c r="G532" s="26" t="s">
        <v>153</v>
      </c>
      <c r="H532" s="27" t="s">
        <v>175</v>
      </c>
      <c r="I532" s="27">
        <v>999</v>
      </c>
      <c r="J532" s="28"/>
      <c r="K532" s="27">
        <v>4</v>
      </c>
      <c r="L532" s="28" t="s">
        <v>76</v>
      </c>
      <c r="M532" s="29">
        <v>244.49</v>
      </c>
      <c r="N532" s="30" t="s">
        <v>176</v>
      </c>
      <c r="O532" s="24" t="s">
        <v>939</v>
      </c>
      <c r="P532" s="23" t="s">
        <v>940</v>
      </c>
      <c r="Q532" s="24" t="s">
        <v>54</v>
      </c>
      <c r="R532" s="24" t="s">
        <v>55</v>
      </c>
      <c r="S532" s="29">
        <f t="shared" si="90"/>
        <v>977.96</v>
      </c>
      <c r="T532" s="31">
        <f t="shared" si="79"/>
        <v>0</v>
      </c>
      <c r="U532" s="32">
        <f t="shared" si="89"/>
        <v>34.65</v>
      </c>
      <c r="V532" s="31"/>
      <c r="W532" s="33">
        <f t="shared" si="88"/>
        <v>1012.61</v>
      </c>
      <c r="X532" s="31">
        <f t="shared" si="88"/>
        <v>0</v>
      </c>
      <c r="Y532" s="34"/>
      <c r="Z532" s="35"/>
      <c r="AA532" s="24"/>
      <c r="AB532" s="36"/>
      <c r="AC532" s="36"/>
      <c r="AD532" s="37">
        <v>3</v>
      </c>
      <c r="AE532" s="37">
        <v>2016</v>
      </c>
      <c r="AF532" s="37" t="s">
        <v>56</v>
      </c>
      <c r="AG532" s="30"/>
      <c r="AH532" s="38">
        <v>30</v>
      </c>
      <c r="AI532" s="32">
        <v>69.3</v>
      </c>
      <c r="AJ532" s="46"/>
      <c r="AK532" s="46"/>
      <c r="AL532" s="46"/>
      <c r="AM532" s="41"/>
      <c r="AN532" s="42"/>
      <c r="AO532" s="43"/>
      <c r="AP532" s="42">
        <v>11</v>
      </c>
      <c r="AQ532" s="44"/>
      <c r="AR532" s="45" t="s">
        <v>59</v>
      </c>
    </row>
    <row r="533" spans="1:44" ht="22.5" x14ac:dyDescent="0.2">
      <c r="A533" s="23" t="s">
        <v>524</v>
      </c>
      <c r="B533" s="23" t="s">
        <v>442</v>
      </c>
      <c r="C533" s="24" t="s">
        <v>46</v>
      </c>
      <c r="D533" s="24" t="s">
        <v>941</v>
      </c>
      <c r="E533" s="25">
        <v>13635</v>
      </c>
      <c r="F533" s="99">
        <v>42447</v>
      </c>
      <c r="G533" s="26" t="s">
        <v>1007</v>
      </c>
      <c r="H533" s="27">
        <v>21040425001</v>
      </c>
      <c r="I533" s="27">
        <v>999</v>
      </c>
      <c r="J533" s="28" t="s">
        <v>942</v>
      </c>
      <c r="K533" s="27">
        <v>56</v>
      </c>
      <c r="L533" s="28" t="s">
        <v>943</v>
      </c>
      <c r="M533" s="29">
        <v>8.8000000000000007</v>
      </c>
      <c r="N533" s="30" t="s">
        <v>944</v>
      </c>
      <c r="O533" s="24" t="s">
        <v>945</v>
      </c>
      <c r="P533" s="23" t="s">
        <v>53</v>
      </c>
      <c r="Q533" s="24" t="s">
        <v>54</v>
      </c>
      <c r="R533" s="24" t="s">
        <v>55</v>
      </c>
      <c r="S533" s="29">
        <f t="shared" si="90"/>
        <v>492.80000000000007</v>
      </c>
      <c r="T533" s="31">
        <f t="shared" si="79"/>
        <v>0</v>
      </c>
      <c r="U533" s="32">
        <f t="shared" si="89"/>
        <v>51.975000000000001</v>
      </c>
      <c r="V533" s="31"/>
      <c r="W533" s="33">
        <f t="shared" si="88"/>
        <v>544.77500000000009</v>
      </c>
      <c r="X533" s="31">
        <f t="shared" si="88"/>
        <v>0</v>
      </c>
      <c r="Y533" s="34"/>
      <c r="Z533" s="35"/>
      <c r="AA533" s="24"/>
      <c r="AB533" s="36"/>
      <c r="AC533" s="36"/>
      <c r="AD533" s="37">
        <v>3</v>
      </c>
      <c r="AE533" s="37">
        <v>2016</v>
      </c>
      <c r="AF533" s="37" t="s">
        <v>56</v>
      </c>
      <c r="AG533" s="30"/>
      <c r="AH533" s="38">
        <v>45</v>
      </c>
      <c r="AI533" s="32">
        <v>69.3</v>
      </c>
      <c r="AJ533" s="46"/>
      <c r="AK533" s="46"/>
      <c r="AL533" s="46"/>
      <c r="AM533" s="41"/>
      <c r="AN533" s="42"/>
      <c r="AO533" s="43"/>
      <c r="AP533" s="42">
        <v>11</v>
      </c>
      <c r="AQ533" s="44"/>
      <c r="AR533" s="45" t="s">
        <v>71</v>
      </c>
    </row>
    <row r="534" spans="1:44" ht="12.75" x14ac:dyDescent="0.2">
      <c r="A534" s="23" t="s">
        <v>416</v>
      </c>
      <c r="B534" s="23" t="s">
        <v>124</v>
      </c>
      <c r="C534" s="24" t="s">
        <v>145</v>
      </c>
      <c r="D534" s="69" t="s">
        <v>946</v>
      </c>
      <c r="E534" s="25">
        <v>21483</v>
      </c>
      <c r="F534" s="99">
        <v>42453</v>
      </c>
      <c r="G534" s="26" t="s">
        <v>418</v>
      </c>
      <c r="H534" s="70" t="s">
        <v>947</v>
      </c>
      <c r="I534" s="70">
        <v>108</v>
      </c>
      <c r="J534" s="28"/>
      <c r="K534" s="27">
        <v>4</v>
      </c>
      <c r="L534" s="28" t="s">
        <v>76</v>
      </c>
      <c r="M534" s="29">
        <v>140</v>
      </c>
      <c r="N534" s="30" t="s">
        <v>948</v>
      </c>
      <c r="O534" s="24" t="s">
        <v>949</v>
      </c>
      <c r="P534" s="23" t="s">
        <v>950</v>
      </c>
      <c r="Q534" s="24" t="s">
        <v>54</v>
      </c>
      <c r="R534" s="24" t="s">
        <v>55</v>
      </c>
      <c r="S534" s="29">
        <f t="shared" si="90"/>
        <v>560</v>
      </c>
      <c r="T534" s="31">
        <f>AG534</f>
        <v>0</v>
      </c>
      <c r="U534" s="32">
        <f t="shared" si="89"/>
        <v>34.65</v>
      </c>
      <c r="V534" s="31"/>
      <c r="W534" s="33">
        <f t="shared" si="88"/>
        <v>594.65</v>
      </c>
      <c r="X534" s="31">
        <f t="shared" si="88"/>
        <v>0</v>
      </c>
      <c r="Y534" s="34"/>
      <c r="Z534" s="35"/>
      <c r="AA534" s="24"/>
      <c r="AB534" s="36"/>
      <c r="AC534" s="36"/>
      <c r="AD534" s="37">
        <v>3</v>
      </c>
      <c r="AE534" s="37">
        <v>2016</v>
      </c>
      <c r="AF534" s="37" t="s">
        <v>56</v>
      </c>
      <c r="AG534" s="30"/>
      <c r="AH534" s="38">
        <v>30</v>
      </c>
      <c r="AI534" s="32">
        <v>69.3</v>
      </c>
      <c r="AJ534" s="46"/>
      <c r="AK534" s="46"/>
      <c r="AL534" s="46"/>
      <c r="AM534" s="41"/>
      <c r="AN534" s="42"/>
      <c r="AO534" s="43"/>
      <c r="AP534" s="42">
        <v>12</v>
      </c>
      <c r="AQ534" s="44"/>
    </row>
    <row r="535" spans="1:44" ht="12.75" x14ac:dyDescent="0.2">
      <c r="A535" s="23" t="s">
        <v>416</v>
      </c>
      <c r="B535" s="23" t="s">
        <v>124</v>
      </c>
      <c r="C535" s="24" t="s">
        <v>145</v>
      </c>
      <c r="D535" s="69" t="s">
        <v>951</v>
      </c>
      <c r="E535" s="25">
        <v>21483</v>
      </c>
      <c r="F535" s="99">
        <v>42453</v>
      </c>
      <c r="G535" s="26" t="s">
        <v>418</v>
      </c>
      <c r="H535" s="70" t="s">
        <v>952</v>
      </c>
      <c r="I535" s="70">
        <v>108</v>
      </c>
      <c r="J535" s="28"/>
      <c r="K535" s="27">
        <v>2</v>
      </c>
      <c r="L535" s="28" t="s">
        <v>76</v>
      </c>
      <c r="M535" s="29">
        <v>140</v>
      </c>
      <c r="N535" s="30" t="s">
        <v>953</v>
      </c>
      <c r="O535" s="24" t="s">
        <v>954</v>
      </c>
      <c r="P535" s="23" t="s">
        <v>955</v>
      </c>
      <c r="Q535" s="24" t="s">
        <v>54</v>
      </c>
      <c r="R535" s="24" t="s">
        <v>55</v>
      </c>
      <c r="S535" s="29">
        <f t="shared" si="90"/>
        <v>280</v>
      </c>
      <c r="T535" s="31">
        <f>AG535</f>
        <v>0</v>
      </c>
      <c r="U535" s="32">
        <f t="shared" si="89"/>
        <v>34.65</v>
      </c>
      <c r="V535" s="31"/>
      <c r="W535" s="33">
        <f t="shared" si="88"/>
        <v>314.64999999999998</v>
      </c>
      <c r="X535" s="31">
        <f t="shared" si="88"/>
        <v>0</v>
      </c>
      <c r="Y535" s="34"/>
      <c r="Z535" s="35"/>
      <c r="AA535" s="24"/>
      <c r="AB535" s="36"/>
      <c r="AC535" s="36"/>
      <c r="AD535" s="37">
        <v>3</v>
      </c>
      <c r="AE535" s="37">
        <v>2016</v>
      </c>
      <c r="AF535" s="37" t="s">
        <v>56</v>
      </c>
      <c r="AG535" s="30"/>
      <c r="AH535" s="38">
        <v>30</v>
      </c>
      <c r="AI535" s="32">
        <v>69.3</v>
      </c>
      <c r="AJ535" s="46"/>
      <c r="AK535" s="46"/>
      <c r="AL535" s="46"/>
      <c r="AM535" s="41"/>
      <c r="AN535" s="42"/>
      <c r="AO535" s="43"/>
      <c r="AP535" s="42">
        <v>12</v>
      </c>
      <c r="AQ535" s="44"/>
    </row>
    <row r="536" spans="1:44" ht="13.5" customHeight="1" x14ac:dyDescent="0.2">
      <c r="A536" s="50" t="s">
        <v>416</v>
      </c>
      <c r="B536" s="50" t="s">
        <v>124</v>
      </c>
      <c r="C536" s="51" t="s">
        <v>145</v>
      </c>
      <c r="D536" s="83" t="s">
        <v>956</v>
      </c>
      <c r="E536" s="52">
        <v>21483</v>
      </c>
      <c r="F536" s="100">
        <v>42454</v>
      </c>
      <c r="G536" s="53" t="s">
        <v>418</v>
      </c>
      <c r="H536" s="84" t="s">
        <v>957</v>
      </c>
      <c r="I536" s="84">
        <v>101</v>
      </c>
      <c r="J536" s="55"/>
      <c r="K536" s="54">
        <v>1</v>
      </c>
      <c r="L536" s="55" t="s">
        <v>76</v>
      </c>
      <c r="M536" s="56">
        <v>33</v>
      </c>
      <c r="N536" s="57" t="s">
        <v>958</v>
      </c>
      <c r="O536" s="51" t="s">
        <v>959</v>
      </c>
      <c r="P536" s="50" t="s">
        <v>960</v>
      </c>
      <c r="Q536" s="51" t="s">
        <v>54</v>
      </c>
      <c r="R536" s="51" t="s">
        <v>55</v>
      </c>
      <c r="S536" s="56">
        <f t="shared" si="90"/>
        <v>33</v>
      </c>
      <c r="T536" s="58">
        <f>AG536</f>
        <v>0</v>
      </c>
      <c r="U536" s="59">
        <f t="shared" si="89"/>
        <v>17.324999999999999</v>
      </c>
      <c r="V536" s="58"/>
      <c r="W536" s="60">
        <f>S536+U536</f>
        <v>50.325000000000003</v>
      </c>
      <c r="X536" s="58">
        <f>T536+V536</f>
        <v>0</v>
      </c>
      <c r="Y536" s="61"/>
      <c r="Z536" s="62"/>
      <c r="AA536" s="51"/>
      <c r="AB536" s="63"/>
      <c r="AC536" s="63"/>
      <c r="AD536" s="64">
        <v>3</v>
      </c>
      <c r="AE536" s="64">
        <v>2016</v>
      </c>
      <c r="AF536" s="64" t="s">
        <v>56</v>
      </c>
      <c r="AG536" s="57"/>
      <c r="AH536" s="65">
        <v>15</v>
      </c>
      <c r="AI536" s="59">
        <v>69.3</v>
      </c>
      <c r="AJ536" s="76"/>
      <c r="AK536" s="76"/>
      <c r="AL536" s="76"/>
      <c r="AM536" s="77"/>
      <c r="AN536" s="45"/>
      <c r="AO536" s="68"/>
      <c r="AP536" s="45">
        <v>12</v>
      </c>
      <c r="AQ536" s="44"/>
    </row>
    <row r="537" spans="1:44" ht="12.75" x14ac:dyDescent="0.2">
      <c r="A537" s="23" t="s">
        <v>60</v>
      </c>
      <c r="B537" s="23" t="s">
        <v>45</v>
      </c>
      <c r="C537" s="24" t="s">
        <v>80</v>
      </c>
      <c r="D537" s="69" t="s">
        <v>4073</v>
      </c>
      <c r="E537" s="25">
        <v>22603</v>
      </c>
      <c r="F537" s="99">
        <v>42454</v>
      </c>
      <c r="G537" s="26" t="s">
        <v>359</v>
      </c>
      <c r="H537" s="27">
        <v>24028121001</v>
      </c>
      <c r="I537" s="27">
        <v>116</v>
      </c>
      <c r="J537" s="28" t="s">
        <v>360</v>
      </c>
      <c r="K537" s="27">
        <v>4</v>
      </c>
      <c r="L537" s="28" t="s">
        <v>76</v>
      </c>
      <c r="M537" s="29">
        <v>686</v>
      </c>
      <c r="N537" s="30" t="s">
        <v>361</v>
      </c>
      <c r="O537" s="24" t="s">
        <v>4074</v>
      </c>
      <c r="P537" s="23"/>
      <c r="Q537" s="24" t="s">
        <v>86</v>
      </c>
      <c r="R537" s="24" t="s">
        <v>87</v>
      </c>
      <c r="S537" s="29">
        <v>0</v>
      </c>
      <c r="T537" s="31">
        <f t="shared" ref="T537:T549" si="91">AG537</f>
        <v>0</v>
      </c>
      <c r="U537" s="32">
        <f t="shared" si="89"/>
        <v>138.6</v>
      </c>
      <c r="V537" s="31"/>
      <c r="W537" s="33">
        <f t="shared" ref="W537:X551" si="92">S537+U537</f>
        <v>138.6</v>
      </c>
      <c r="X537" s="31">
        <f>W537</f>
        <v>138.6</v>
      </c>
      <c r="Y537" s="34"/>
      <c r="Z537" s="35"/>
      <c r="AA537" s="24"/>
      <c r="AB537" s="36"/>
      <c r="AC537" s="36"/>
      <c r="AD537" s="37">
        <v>3</v>
      </c>
      <c r="AE537" s="37">
        <v>2016</v>
      </c>
      <c r="AF537" s="37" t="s">
        <v>56</v>
      </c>
      <c r="AG537" s="30"/>
      <c r="AH537" s="38">
        <v>120</v>
      </c>
      <c r="AI537" s="32">
        <v>69.3</v>
      </c>
      <c r="AJ537" s="46"/>
      <c r="AK537" s="46"/>
      <c r="AL537" s="46"/>
      <c r="AM537" s="41"/>
      <c r="AN537" s="42"/>
      <c r="AO537" s="43"/>
      <c r="AP537" s="42">
        <v>30</v>
      </c>
      <c r="AQ537" s="44"/>
      <c r="AR537" s="45" t="s">
        <v>71</v>
      </c>
    </row>
    <row r="538" spans="1:44" ht="12.75" x14ac:dyDescent="0.2">
      <c r="A538" s="23" t="s">
        <v>91</v>
      </c>
      <c r="B538" s="23" t="s">
        <v>61</v>
      </c>
      <c r="C538" s="24" t="s">
        <v>92</v>
      </c>
      <c r="D538" s="24" t="s">
        <v>961</v>
      </c>
      <c r="E538" s="25">
        <v>22678</v>
      </c>
      <c r="F538" s="99">
        <v>42454</v>
      </c>
      <c r="G538" s="26" t="s">
        <v>101</v>
      </c>
      <c r="H538" s="27" t="s">
        <v>962</v>
      </c>
      <c r="I538" s="27">
        <v>999</v>
      </c>
      <c r="J538" s="28" t="s">
        <v>132</v>
      </c>
      <c r="K538" s="27">
        <v>1</v>
      </c>
      <c r="L538" s="28" t="s">
        <v>76</v>
      </c>
      <c r="M538" s="29">
        <v>212.17</v>
      </c>
      <c r="N538" s="30" t="s">
        <v>170</v>
      </c>
      <c r="O538" s="24" t="s">
        <v>963</v>
      </c>
      <c r="P538" s="23">
        <v>29515</v>
      </c>
      <c r="Q538" s="24" t="s">
        <v>54</v>
      </c>
      <c r="R538" s="24" t="s">
        <v>55</v>
      </c>
      <c r="S538" s="29">
        <f>K538*M538</f>
        <v>212.17</v>
      </c>
      <c r="T538" s="31">
        <f t="shared" si="91"/>
        <v>0</v>
      </c>
      <c r="U538" s="32">
        <f t="shared" si="89"/>
        <v>34.65</v>
      </c>
      <c r="V538" s="31"/>
      <c r="W538" s="33">
        <f t="shared" si="92"/>
        <v>246.82</v>
      </c>
      <c r="X538" s="31">
        <f t="shared" si="92"/>
        <v>0</v>
      </c>
      <c r="Y538" s="34"/>
      <c r="Z538" s="35"/>
      <c r="AA538" s="24"/>
      <c r="AB538" s="36"/>
      <c r="AC538" s="36"/>
      <c r="AD538" s="37">
        <v>3</v>
      </c>
      <c r="AE538" s="37">
        <v>2016</v>
      </c>
      <c r="AF538" s="37" t="s">
        <v>56</v>
      </c>
      <c r="AG538" s="30"/>
      <c r="AH538" s="38">
        <v>30</v>
      </c>
      <c r="AI538" s="32">
        <v>69.3</v>
      </c>
      <c r="AJ538" s="46"/>
      <c r="AK538" s="46"/>
      <c r="AL538" s="46"/>
      <c r="AM538" s="41"/>
      <c r="AN538" s="42"/>
      <c r="AO538" s="43"/>
      <c r="AP538" s="42">
        <v>12</v>
      </c>
      <c r="AQ538" s="44"/>
      <c r="AR538" s="45" t="s">
        <v>59</v>
      </c>
    </row>
    <row r="539" spans="1:44" ht="12.75" x14ac:dyDescent="0.2">
      <c r="A539" s="23" t="s">
        <v>91</v>
      </c>
      <c r="B539" s="23" t="s">
        <v>61</v>
      </c>
      <c r="C539" s="24" t="s">
        <v>151</v>
      </c>
      <c r="D539" s="24" t="s">
        <v>964</v>
      </c>
      <c r="E539" s="25">
        <v>3432</v>
      </c>
      <c r="F539" s="99">
        <v>42454</v>
      </c>
      <c r="G539" s="26" t="s">
        <v>153</v>
      </c>
      <c r="H539" s="27" t="s">
        <v>175</v>
      </c>
      <c r="I539" s="27">
        <v>999</v>
      </c>
      <c r="J539" s="28"/>
      <c r="K539" s="27">
        <v>1</v>
      </c>
      <c r="L539" s="28" t="s">
        <v>76</v>
      </c>
      <c r="M539" s="29">
        <v>244.49</v>
      </c>
      <c r="N539" s="30" t="s">
        <v>176</v>
      </c>
      <c r="O539" s="24" t="s">
        <v>965</v>
      </c>
      <c r="P539" s="23" t="s">
        <v>966</v>
      </c>
      <c r="Q539" s="24" t="s">
        <v>54</v>
      </c>
      <c r="R539" s="24" t="s">
        <v>55</v>
      </c>
      <c r="S539" s="29">
        <f>K539*M539</f>
        <v>244.49</v>
      </c>
      <c r="T539" s="31">
        <f t="shared" si="91"/>
        <v>0</v>
      </c>
      <c r="U539" s="32">
        <f t="shared" si="89"/>
        <v>11.55</v>
      </c>
      <c r="V539" s="31"/>
      <c r="W539" s="33">
        <f t="shared" si="92"/>
        <v>256.04000000000002</v>
      </c>
      <c r="X539" s="31">
        <f t="shared" si="92"/>
        <v>0</v>
      </c>
      <c r="Y539" s="34"/>
      <c r="Z539" s="35"/>
      <c r="AA539" s="24"/>
      <c r="AB539" s="36"/>
      <c r="AC539" s="36"/>
      <c r="AD539" s="37">
        <v>3</v>
      </c>
      <c r="AE539" s="37">
        <v>2016</v>
      </c>
      <c r="AF539" s="37" t="s">
        <v>56</v>
      </c>
      <c r="AG539" s="30"/>
      <c r="AH539" s="38">
        <v>10</v>
      </c>
      <c r="AI539" s="32">
        <v>69.3</v>
      </c>
      <c r="AJ539" s="46"/>
      <c r="AK539" s="46"/>
      <c r="AL539" s="46"/>
      <c r="AM539" s="41"/>
      <c r="AN539" s="42"/>
      <c r="AO539" s="43"/>
      <c r="AP539" s="42">
        <v>12</v>
      </c>
      <c r="AQ539" s="44"/>
      <c r="AR539" s="45" t="s">
        <v>59</v>
      </c>
    </row>
    <row r="540" spans="1:44" ht="12.75" x14ac:dyDescent="0.2">
      <c r="A540" s="23" t="s">
        <v>551</v>
      </c>
      <c r="B540" s="23" t="s">
        <v>45</v>
      </c>
      <c r="C540" s="24" t="s">
        <v>542</v>
      </c>
      <c r="D540" s="24" t="s">
        <v>1006</v>
      </c>
      <c r="E540" s="25">
        <v>4153</v>
      </c>
      <c r="F540" s="99">
        <v>42458</v>
      </c>
      <c r="G540" s="26" t="s">
        <v>1040</v>
      </c>
      <c r="H540" s="27">
        <v>52021271002</v>
      </c>
      <c r="I540" s="27">
        <v>999</v>
      </c>
      <c r="J540" s="28" t="s">
        <v>398</v>
      </c>
      <c r="K540" s="27">
        <v>4</v>
      </c>
      <c r="L540" s="28" t="s">
        <v>66</v>
      </c>
      <c r="M540" s="29">
        <v>61.69</v>
      </c>
      <c r="N540" s="30" t="s">
        <v>1005</v>
      </c>
      <c r="O540" s="24" t="s">
        <v>1004</v>
      </c>
      <c r="P540" s="23" t="s">
        <v>53</v>
      </c>
      <c r="Q540" s="24" t="s">
        <v>54</v>
      </c>
      <c r="R540" s="24" t="s">
        <v>55</v>
      </c>
      <c r="S540" s="29">
        <f>K540*M540</f>
        <v>246.76</v>
      </c>
      <c r="T540" s="31">
        <f t="shared" si="91"/>
        <v>0</v>
      </c>
      <c r="U540" s="32">
        <f t="shared" si="89"/>
        <v>34.65</v>
      </c>
      <c r="V540" s="31"/>
      <c r="W540" s="33">
        <f t="shared" si="92"/>
        <v>281.40999999999997</v>
      </c>
      <c r="X540" s="31">
        <f t="shared" si="92"/>
        <v>0</v>
      </c>
      <c r="Y540" s="34"/>
      <c r="Z540" s="35"/>
      <c r="AA540" s="24"/>
      <c r="AB540" s="36"/>
      <c r="AC540" s="36"/>
      <c r="AD540" s="37">
        <v>3</v>
      </c>
      <c r="AE540" s="37">
        <v>2016</v>
      </c>
      <c r="AF540" s="37" t="s">
        <v>56</v>
      </c>
      <c r="AG540" s="30"/>
      <c r="AH540" s="38">
        <v>30</v>
      </c>
      <c r="AI540" s="32">
        <v>69.3</v>
      </c>
      <c r="AJ540" s="46"/>
      <c r="AK540" s="46"/>
      <c r="AL540" s="46"/>
      <c r="AM540" s="41"/>
      <c r="AN540" s="42"/>
      <c r="AO540" s="43"/>
      <c r="AP540" s="42">
        <v>13</v>
      </c>
      <c r="AQ540" s="44"/>
      <c r="AR540" s="45" t="s">
        <v>59</v>
      </c>
    </row>
    <row r="541" spans="1:44" ht="12.75" x14ac:dyDescent="0.2">
      <c r="A541" s="23" t="s">
        <v>551</v>
      </c>
      <c r="B541" s="23" t="s">
        <v>61</v>
      </c>
      <c r="C541" s="24" t="s">
        <v>409</v>
      </c>
      <c r="D541" s="24" t="s">
        <v>967</v>
      </c>
      <c r="E541" s="25">
        <v>3432</v>
      </c>
      <c r="F541" s="99">
        <v>42458</v>
      </c>
      <c r="G541" s="26" t="s">
        <v>1003</v>
      </c>
      <c r="H541" s="27">
        <v>13650827007</v>
      </c>
      <c r="I541" s="27">
        <v>999</v>
      </c>
      <c r="J541" s="28" t="s">
        <v>412</v>
      </c>
      <c r="K541" s="27">
        <v>3</v>
      </c>
      <c r="L541" s="28" t="s">
        <v>66</v>
      </c>
      <c r="M541" s="29">
        <v>118.84</v>
      </c>
      <c r="N541" s="30" t="s">
        <v>321</v>
      </c>
      <c r="O541" s="24" t="s">
        <v>968</v>
      </c>
      <c r="P541" s="23" t="s">
        <v>969</v>
      </c>
      <c r="Q541" s="24" t="s">
        <v>54</v>
      </c>
      <c r="R541" s="24" t="s">
        <v>55</v>
      </c>
      <c r="S541" s="29">
        <f>K541*M541</f>
        <v>356.52</v>
      </c>
      <c r="T541" s="31">
        <f t="shared" si="91"/>
        <v>0</v>
      </c>
      <c r="U541" s="32">
        <f t="shared" si="89"/>
        <v>34.65</v>
      </c>
      <c r="V541" s="31"/>
      <c r="W541" s="33">
        <f t="shared" si="92"/>
        <v>391.16999999999996</v>
      </c>
      <c r="X541" s="31">
        <f t="shared" si="92"/>
        <v>0</v>
      </c>
      <c r="Y541" s="34"/>
      <c r="Z541" s="35"/>
      <c r="AA541" s="24"/>
      <c r="AB541" s="36"/>
      <c r="AC541" s="36"/>
      <c r="AD541" s="37">
        <v>3</v>
      </c>
      <c r="AE541" s="37">
        <v>2016</v>
      </c>
      <c r="AF541" s="37" t="s">
        <v>56</v>
      </c>
      <c r="AG541" s="30"/>
      <c r="AH541" s="38">
        <v>30</v>
      </c>
      <c r="AI541" s="32">
        <v>69.3</v>
      </c>
      <c r="AJ541" s="46"/>
      <c r="AK541" s="46"/>
      <c r="AL541" s="46"/>
      <c r="AM541" s="41"/>
      <c r="AN541" s="42"/>
      <c r="AO541" s="43"/>
      <c r="AP541" s="42">
        <v>13</v>
      </c>
      <c r="AQ541" s="44"/>
      <c r="AR541" s="45" t="s">
        <v>59</v>
      </c>
    </row>
    <row r="542" spans="1:44" ht="12.75" x14ac:dyDescent="0.2">
      <c r="A542" s="23" t="s">
        <v>970</v>
      </c>
      <c r="B542" s="23" t="s">
        <v>124</v>
      </c>
      <c r="C542" s="24" t="s">
        <v>971</v>
      </c>
      <c r="D542" s="24" t="s">
        <v>972</v>
      </c>
      <c r="E542" s="25">
        <v>22603</v>
      </c>
      <c r="F542" s="99">
        <v>42459</v>
      </c>
      <c r="G542" s="26" t="s">
        <v>359</v>
      </c>
      <c r="H542" s="27">
        <v>24028121001</v>
      </c>
      <c r="I542" s="27">
        <v>106</v>
      </c>
      <c r="J542" s="28" t="s">
        <v>360</v>
      </c>
      <c r="K542" s="27">
        <v>1</v>
      </c>
      <c r="L542" s="28" t="s">
        <v>76</v>
      </c>
      <c r="M542" s="29">
        <v>686</v>
      </c>
      <c r="N542" s="30" t="s">
        <v>361</v>
      </c>
      <c r="O542" s="24" t="s">
        <v>973</v>
      </c>
      <c r="P542" s="23" t="s">
        <v>974</v>
      </c>
      <c r="Q542" s="24" t="s">
        <v>86</v>
      </c>
      <c r="R542" s="24" t="s">
        <v>87</v>
      </c>
      <c r="S542" s="29">
        <v>2140</v>
      </c>
      <c r="T542" s="31">
        <f t="shared" si="91"/>
        <v>0</v>
      </c>
      <c r="U542" s="32">
        <f t="shared" si="89"/>
        <v>0</v>
      </c>
      <c r="V542" s="31"/>
      <c r="W542" s="33">
        <f t="shared" si="92"/>
        <v>2140</v>
      </c>
      <c r="X542" s="31">
        <f t="shared" si="92"/>
        <v>0</v>
      </c>
      <c r="Y542" s="34"/>
      <c r="Z542" s="35"/>
      <c r="AA542" s="24"/>
      <c r="AB542" s="36"/>
      <c r="AC542" s="36"/>
      <c r="AD542" s="37">
        <v>3</v>
      </c>
      <c r="AE542" s="37">
        <v>2016</v>
      </c>
      <c r="AF542" s="37" t="s">
        <v>56</v>
      </c>
      <c r="AG542" s="30"/>
      <c r="AH542" s="38">
        <v>0</v>
      </c>
      <c r="AI542" s="32">
        <v>69.3</v>
      </c>
      <c r="AJ542" s="46"/>
      <c r="AK542" s="46"/>
      <c r="AL542" s="46"/>
      <c r="AM542" s="41"/>
      <c r="AN542" s="42"/>
      <c r="AO542" s="43"/>
      <c r="AP542" s="42">
        <v>13</v>
      </c>
      <c r="AQ542" s="44"/>
      <c r="AR542" s="45" t="s">
        <v>59</v>
      </c>
    </row>
    <row r="543" spans="1:44" ht="12.75" x14ac:dyDescent="0.2">
      <c r="A543" s="23" t="s">
        <v>44</v>
      </c>
      <c r="B543" s="23" t="s">
        <v>124</v>
      </c>
      <c r="C543" s="24" t="s">
        <v>605</v>
      </c>
      <c r="D543" s="24" t="s">
        <v>975</v>
      </c>
      <c r="E543" s="25">
        <v>23352</v>
      </c>
      <c r="F543" s="99">
        <v>42471</v>
      </c>
      <c r="G543" s="26" t="s">
        <v>607</v>
      </c>
      <c r="H543" s="27">
        <v>573414210100</v>
      </c>
      <c r="I543" s="27">
        <v>106</v>
      </c>
      <c r="J543" s="28" t="s">
        <v>609</v>
      </c>
      <c r="K543" s="27">
        <v>1</v>
      </c>
      <c r="L543" s="28" t="s">
        <v>76</v>
      </c>
      <c r="M543" s="29">
        <v>95.88</v>
      </c>
      <c r="N543" s="30" t="s">
        <v>610</v>
      </c>
      <c r="O543" s="24" t="s">
        <v>976</v>
      </c>
      <c r="P543" s="23" t="s">
        <v>977</v>
      </c>
      <c r="Q543" s="24" t="s">
        <v>54</v>
      </c>
      <c r="R543" s="24" t="s">
        <v>55</v>
      </c>
      <c r="S543" s="29">
        <f t="shared" ref="S543:S548" si="93">K543*M543</f>
        <v>95.88</v>
      </c>
      <c r="T543" s="31">
        <f t="shared" si="91"/>
        <v>0</v>
      </c>
      <c r="U543" s="32">
        <f t="shared" si="89"/>
        <v>138.6</v>
      </c>
      <c r="V543" s="31"/>
      <c r="W543" s="33">
        <f t="shared" si="92"/>
        <v>234.48</v>
      </c>
      <c r="X543" s="31">
        <f t="shared" si="92"/>
        <v>0</v>
      </c>
      <c r="Y543" s="34"/>
      <c r="Z543" s="35"/>
      <c r="AA543" s="24"/>
      <c r="AB543" s="36"/>
      <c r="AC543" s="36"/>
      <c r="AD543" s="37">
        <v>4</v>
      </c>
      <c r="AE543" s="37">
        <v>2016</v>
      </c>
      <c r="AF543" s="37" t="s">
        <v>290</v>
      </c>
      <c r="AG543" s="30"/>
      <c r="AH543" s="38">
        <v>120</v>
      </c>
      <c r="AI543" s="32">
        <v>69.3</v>
      </c>
      <c r="AJ543" s="46"/>
      <c r="AK543" s="46"/>
      <c r="AL543" s="46"/>
      <c r="AM543" s="41"/>
      <c r="AN543" s="42"/>
      <c r="AO543" s="43"/>
      <c r="AP543" s="42">
        <v>15</v>
      </c>
      <c r="AQ543" s="44"/>
      <c r="AR543" s="45" t="s">
        <v>59</v>
      </c>
    </row>
    <row r="544" spans="1:44" ht="12.75" x14ac:dyDescent="0.2">
      <c r="A544" s="23" t="s">
        <v>44</v>
      </c>
      <c r="B544" s="23" t="s">
        <v>124</v>
      </c>
      <c r="C544" s="24" t="s">
        <v>605</v>
      </c>
      <c r="D544" s="69" t="s">
        <v>978</v>
      </c>
      <c r="E544" s="25">
        <v>23352</v>
      </c>
      <c r="F544" s="99">
        <v>42471</v>
      </c>
      <c r="G544" s="26" t="s">
        <v>607</v>
      </c>
      <c r="H544" s="70">
        <v>573458470001</v>
      </c>
      <c r="I544" s="70">
        <v>106</v>
      </c>
      <c r="J544" s="28"/>
      <c r="K544" s="27">
        <v>1</v>
      </c>
      <c r="L544" s="28" t="s">
        <v>76</v>
      </c>
      <c r="M544" s="29" t="s">
        <v>979</v>
      </c>
      <c r="N544" s="30" t="s">
        <v>980</v>
      </c>
      <c r="O544" s="24" t="s">
        <v>981</v>
      </c>
      <c r="P544" s="23" t="s">
        <v>982</v>
      </c>
      <c r="Q544" s="24" t="s">
        <v>54</v>
      </c>
      <c r="R544" s="24" t="s">
        <v>55</v>
      </c>
      <c r="S544" s="29">
        <f t="shared" si="93"/>
        <v>117.29</v>
      </c>
      <c r="T544" s="31">
        <f t="shared" si="91"/>
        <v>0</v>
      </c>
      <c r="U544" s="32">
        <f t="shared" si="89"/>
        <v>138.6</v>
      </c>
      <c r="V544" s="31"/>
      <c r="W544" s="33">
        <f t="shared" si="92"/>
        <v>255.89</v>
      </c>
      <c r="X544" s="31">
        <f t="shared" si="92"/>
        <v>0</v>
      </c>
      <c r="Y544" s="34"/>
      <c r="Z544" s="35"/>
      <c r="AA544" s="24"/>
      <c r="AB544" s="36"/>
      <c r="AC544" s="36"/>
      <c r="AD544" s="37">
        <v>4</v>
      </c>
      <c r="AE544" s="37">
        <v>2016</v>
      </c>
      <c r="AF544" s="37" t="s">
        <v>290</v>
      </c>
      <c r="AG544" s="30"/>
      <c r="AH544" s="38">
        <v>120</v>
      </c>
      <c r="AI544" s="32">
        <v>69.3</v>
      </c>
      <c r="AJ544" s="46"/>
      <c r="AK544" s="46"/>
      <c r="AL544" s="46"/>
      <c r="AM544" s="41"/>
      <c r="AN544" s="42"/>
      <c r="AO544" s="43"/>
      <c r="AP544" s="42">
        <v>15</v>
      </c>
      <c r="AQ544" s="44"/>
    </row>
    <row r="545" spans="1:44" ht="12.75" x14ac:dyDescent="0.2">
      <c r="A545" s="23" t="s">
        <v>44</v>
      </c>
      <c r="B545" s="23" t="s">
        <v>79</v>
      </c>
      <c r="C545" s="24" t="s">
        <v>605</v>
      </c>
      <c r="D545" s="24" t="s">
        <v>983</v>
      </c>
      <c r="E545" s="25">
        <v>20363</v>
      </c>
      <c r="F545" s="99">
        <v>42472</v>
      </c>
      <c r="G545" s="26" t="s">
        <v>715</v>
      </c>
      <c r="H545" s="27">
        <v>57124752010</v>
      </c>
      <c r="I545" s="27">
        <v>115</v>
      </c>
      <c r="J545" s="28" t="s">
        <v>609</v>
      </c>
      <c r="K545" s="27">
        <v>1</v>
      </c>
      <c r="L545" s="28" t="s">
        <v>76</v>
      </c>
      <c r="M545" s="29">
        <v>190.25</v>
      </c>
      <c r="N545" s="30" t="s">
        <v>984</v>
      </c>
      <c r="O545" s="24" t="s">
        <v>717</v>
      </c>
      <c r="P545" s="23" t="s">
        <v>985</v>
      </c>
      <c r="Q545" s="24" t="s">
        <v>54</v>
      </c>
      <c r="R545" s="24" t="s">
        <v>55</v>
      </c>
      <c r="S545" s="29">
        <f t="shared" si="93"/>
        <v>190.25</v>
      </c>
      <c r="T545" s="31">
        <f t="shared" si="91"/>
        <v>0</v>
      </c>
      <c r="U545" s="32">
        <f t="shared" si="89"/>
        <v>138.6</v>
      </c>
      <c r="V545" s="31"/>
      <c r="W545" s="33">
        <f t="shared" si="92"/>
        <v>328.85</v>
      </c>
      <c r="X545" s="31">
        <f t="shared" si="92"/>
        <v>0</v>
      </c>
      <c r="Y545" s="34"/>
      <c r="Z545" s="35"/>
      <c r="AA545" s="24"/>
      <c r="AB545" s="36"/>
      <c r="AC545" s="36"/>
      <c r="AD545" s="37">
        <v>4</v>
      </c>
      <c r="AE545" s="37">
        <v>2016</v>
      </c>
      <c r="AF545" s="37" t="s">
        <v>290</v>
      </c>
      <c r="AG545" s="30"/>
      <c r="AH545" s="38">
        <v>120</v>
      </c>
      <c r="AI545" s="32">
        <v>69.3</v>
      </c>
      <c r="AJ545" s="46"/>
      <c r="AK545" s="46"/>
      <c r="AL545" s="46"/>
      <c r="AM545" s="41"/>
      <c r="AN545" s="42"/>
      <c r="AO545" s="43"/>
      <c r="AP545" s="42">
        <v>15</v>
      </c>
      <c r="AQ545" s="44"/>
      <c r="AR545" s="45" t="s">
        <v>59</v>
      </c>
    </row>
    <row r="546" spans="1:44" ht="12.75" x14ac:dyDescent="0.2">
      <c r="A546" s="23" t="s">
        <v>551</v>
      </c>
      <c r="B546" s="23" t="s">
        <v>61</v>
      </c>
      <c r="C546" s="24" t="s">
        <v>151</v>
      </c>
      <c r="D546" s="24" t="s">
        <v>986</v>
      </c>
      <c r="E546" s="25">
        <v>19523</v>
      </c>
      <c r="F546" s="99">
        <v>42473</v>
      </c>
      <c r="G546" s="26" t="s">
        <v>569</v>
      </c>
      <c r="H546" s="27">
        <v>13650477130</v>
      </c>
      <c r="I546" s="27">
        <v>999</v>
      </c>
      <c r="J546" s="28" t="s">
        <v>570</v>
      </c>
      <c r="K546" s="27">
        <v>1</v>
      </c>
      <c r="L546" s="28" t="s">
        <v>76</v>
      </c>
      <c r="M546" s="29">
        <v>70.540000000000006</v>
      </c>
      <c r="N546" s="30" t="s">
        <v>583</v>
      </c>
      <c r="O546" s="24" t="s">
        <v>987</v>
      </c>
      <c r="P546" s="23" t="s">
        <v>988</v>
      </c>
      <c r="Q546" s="24" t="s">
        <v>54</v>
      </c>
      <c r="R546" s="24" t="s">
        <v>55</v>
      </c>
      <c r="S546" s="29">
        <f t="shared" si="93"/>
        <v>70.540000000000006</v>
      </c>
      <c r="T546" s="31">
        <f t="shared" si="91"/>
        <v>0</v>
      </c>
      <c r="U546" s="32">
        <f t="shared" si="89"/>
        <v>17.324999999999999</v>
      </c>
      <c r="V546" s="31"/>
      <c r="W546" s="33">
        <f t="shared" si="92"/>
        <v>87.865000000000009</v>
      </c>
      <c r="X546" s="31">
        <f t="shared" si="92"/>
        <v>0</v>
      </c>
      <c r="Y546" s="34"/>
      <c r="Z546" s="35"/>
      <c r="AA546" s="24"/>
      <c r="AB546" s="36"/>
      <c r="AC546" s="36"/>
      <c r="AD546" s="37">
        <v>4</v>
      </c>
      <c r="AE546" s="37">
        <v>2016</v>
      </c>
      <c r="AF546" s="37" t="s">
        <v>290</v>
      </c>
      <c r="AG546" s="30"/>
      <c r="AH546" s="38">
        <v>15</v>
      </c>
      <c r="AI546" s="32">
        <v>69.3</v>
      </c>
      <c r="AJ546" s="46"/>
      <c r="AK546" s="46"/>
      <c r="AL546" s="46"/>
      <c r="AM546" s="41"/>
      <c r="AN546" s="42"/>
      <c r="AO546" s="43"/>
      <c r="AP546" s="42">
        <v>15</v>
      </c>
      <c r="AQ546" s="44"/>
      <c r="AR546" s="45" t="s">
        <v>59</v>
      </c>
    </row>
    <row r="547" spans="1:44" ht="12.75" x14ac:dyDescent="0.2">
      <c r="A547" s="23" t="s">
        <v>99</v>
      </c>
      <c r="B547" s="23" t="s">
        <v>61</v>
      </c>
      <c r="C547" s="24" t="s">
        <v>151</v>
      </c>
      <c r="D547" s="24" t="s">
        <v>989</v>
      </c>
      <c r="E547" s="25">
        <v>19523</v>
      </c>
      <c r="F547" s="99">
        <v>42473</v>
      </c>
      <c r="G547" s="26" t="s">
        <v>569</v>
      </c>
      <c r="H547" s="27">
        <v>13650804060</v>
      </c>
      <c r="I547" s="27">
        <v>999</v>
      </c>
      <c r="J547" s="28" t="s">
        <v>570</v>
      </c>
      <c r="K547" s="27">
        <v>1</v>
      </c>
      <c r="L547" s="28" t="s">
        <v>76</v>
      </c>
      <c r="M547" s="29">
        <v>48.07</v>
      </c>
      <c r="N547" s="30" t="s">
        <v>806</v>
      </c>
      <c r="O547" s="24" t="s">
        <v>990</v>
      </c>
      <c r="P547" s="23" t="s">
        <v>991</v>
      </c>
      <c r="Q547" s="24" t="s">
        <v>54</v>
      </c>
      <c r="R547" s="24" t="s">
        <v>55</v>
      </c>
      <c r="S547" s="29">
        <f t="shared" si="93"/>
        <v>48.07</v>
      </c>
      <c r="T547" s="31">
        <f t="shared" si="91"/>
        <v>0</v>
      </c>
      <c r="U547" s="32">
        <f t="shared" si="89"/>
        <v>17.324999999999999</v>
      </c>
      <c r="V547" s="31"/>
      <c r="W547" s="33">
        <f t="shared" si="92"/>
        <v>65.394999999999996</v>
      </c>
      <c r="X547" s="31">
        <f t="shared" si="92"/>
        <v>0</v>
      </c>
      <c r="Y547" s="34"/>
      <c r="Z547" s="35"/>
      <c r="AA547" s="24"/>
      <c r="AB547" s="36"/>
      <c r="AC547" s="36"/>
      <c r="AD547" s="37">
        <v>4</v>
      </c>
      <c r="AE547" s="37">
        <v>2016</v>
      </c>
      <c r="AF547" s="37" t="s">
        <v>290</v>
      </c>
      <c r="AG547" s="30"/>
      <c r="AH547" s="38">
        <v>15</v>
      </c>
      <c r="AI547" s="32">
        <v>69.3</v>
      </c>
      <c r="AJ547" s="46"/>
      <c r="AK547" s="46"/>
      <c r="AL547" s="46"/>
      <c r="AM547" s="41"/>
      <c r="AN547" s="42"/>
      <c r="AO547" s="43"/>
      <c r="AP547" s="42">
        <v>15</v>
      </c>
      <c r="AQ547" s="44"/>
      <c r="AR547" s="45" t="s">
        <v>59</v>
      </c>
    </row>
    <row r="548" spans="1:44" ht="12.75" x14ac:dyDescent="0.2">
      <c r="A548" s="23" t="s">
        <v>91</v>
      </c>
      <c r="B548" s="23" t="s">
        <v>124</v>
      </c>
      <c r="C548" s="24" t="s">
        <v>151</v>
      </c>
      <c r="D548" s="24" t="s">
        <v>992</v>
      </c>
      <c r="E548" s="25">
        <v>3432</v>
      </c>
      <c r="F548" s="99">
        <v>42473</v>
      </c>
      <c r="G548" s="26" t="s">
        <v>153</v>
      </c>
      <c r="H548" s="27" t="s">
        <v>175</v>
      </c>
      <c r="I548" s="27">
        <v>999</v>
      </c>
      <c r="J548" s="28"/>
      <c r="K548" s="27">
        <v>3</v>
      </c>
      <c r="L548" s="28" t="s">
        <v>76</v>
      </c>
      <c r="M548" s="29">
        <v>244.49</v>
      </c>
      <c r="N548" s="30" t="s">
        <v>176</v>
      </c>
      <c r="O548" s="24" t="s">
        <v>803</v>
      </c>
      <c r="P548" s="23" t="s">
        <v>993</v>
      </c>
      <c r="Q548" s="24" t="s">
        <v>54</v>
      </c>
      <c r="R548" s="24" t="s">
        <v>55</v>
      </c>
      <c r="S548" s="29">
        <f t="shared" si="93"/>
        <v>733.47</v>
      </c>
      <c r="T548" s="31">
        <f t="shared" si="91"/>
        <v>0</v>
      </c>
      <c r="U548" s="32">
        <f>AI548*AH548/60</f>
        <v>34.65</v>
      </c>
      <c r="V548" s="31"/>
      <c r="W548" s="33">
        <f t="shared" si="92"/>
        <v>768.12</v>
      </c>
      <c r="X548" s="31">
        <f t="shared" si="92"/>
        <v>0</v>
      </c>
      <c r="Y548" s="34"/>
      <c r="Z548" s="35"/>
      <c r="AA548" s="24"/>
      <c r="AB548" s="36"/>
      <c r="AC548" s="36"/>
      <c r="AD548" s="37">
        <v>4</v>
      </c>
      <c r="AE548" s="37">
        <v>2016</v>
      </c>
      <c r="AF548" s="37" t="s">
        <v>290</v>
      </c>
      <c r="AG548" s="30"/>
      <c r="AH548" s="38">
        <v>30</v>
      </c>
      <c r="AI548" s="32">
        <v>69.3</v>
      </c>
      <c r="AJ548" s="46"/>
      <c r="AK548" s="46"/>
      <c r="AL548" s="46"/>
      <c r="AM548" s="41"/>
      <c r="AN548" s="42"/>
      <c r="AO548" s="43"/>
      <c r="AP548" s="42">
        <v>15</v>
      </c>
      <c r="AQ548" s="44"/>
    </row>
    <row r="549" spans="1:44" ht="12.75" x14ac:dyDescent="0.2">
      <c r="A549" s="23" t="s">
        <v>551</v>
      </c>
      <c r="B549" s="23" t="s">
        <v>61</v>
      </c>
      <c r="C549" s="24" t="s">
        <v>72</v>
      </c>
      <c r="D549" s="24" t="s">
        <v>994</v>
      </c>
      <c r="E549" s="25">
        <v>3432</v>
      </c>
      <c r="F549" s="99">
        <v>42474</v>
      </c>
      <c r="G549" s="26" t="s">
        <v>1003</v>
      </c>
      <c r="H549" s="27">
        <v>13650737007</v>
      </c>
      <c r="I549" s="27">
        <v>999</v>
      </c>
      <c r="J549" s="28">
        <v>997</v>
      </c>
      <c r="K549" s="27">
        <v>9</v>
      </c>
      <c r="L549" s="28" t="s">
        <v>66</v>
      </c>
      <c r="M549" s="29">
        <v>14.89</v>
      </c>
      <c r="N549" s="30" t="s">
        <v>577</v>
      </c>
      <c r="O549" s="24" t="s">
        <v>995</v>
      </c>
      <c r="P549" s="23" t="s">
        <v>53</v>
      </c>
      <c r="Q549" s="24" t="s">
        <v>54</v>
      </c>
      <c r="R549" s="24" t="s">
        <v>55</v>
      </c>
      <c r="S549" s="29">
        <f>K549*M549</f>
        <v>134.01</v>
      </c>
      <c r="T549" s="31">
        <f t="shared" si="91"/>
        <v>0</v>
      </c>
      <c r="U549" s="32">
        <f>AI549*AH549/60</f>
        <v>34.65</v>
      </c>
      <c r="V549" s="31"/>
      <c r="W549" s="33">
        <f t="shared" si="92"/>
        <v>168.66</v>
      </c>
      <c r="X549" s="31">
        <f t="shared" si="92"/>
        <v>0</v>
      </c>
      <c r="Y549" s="34"/>
      <c r="Z549" s="35"/>
      <c r="AA549" s="24"/>
      <c r="AB549" s="36"/>
      <c r="AC549" s="36"/>
      <c r="AD549" s="37">
        <v>4</v>
      </c>
      <c r="AE549" s="37">
        <v>2016</v>
      </c>
      <c r="AF549" s="37" t="s">
        <v>290</v>
      </c>
      <c r="AG549" s="30"/>
      <c r="AH549" s="38">
        <v>30</v>
      </c>
      <c r="AI549" s="32">
        <v>69.3</v>
      </c>
      <c r="AJ549" s="46"/>
      <c r="AK549" s="46"/>
      <c r="AL549" s="46"/>
      <c r="AM549" s="41"/>
      <c r="AN549" s="42"/>
      <c r="AO549" s="43"/>
      <c r="AP549" s="42">
        <v>15</v>
      </c>
      <c r="AQ549" s="44"/>
      <c r="AR549" s="45" t="s">
        <v>59</v>
      </c>
    </row>
    <row r="550" spans="1:44" ht="22.5" x14ac:dyDescent="0.2">
      <c r="A550" s="23" t="s">
        <v>99</v>
      </c>
      <c r="B550" s="23" t="s">
        <v>124</v>
      </c>
      <c r="C550" s="24" t="s">
        <v>80</v>
      </c>
      <c r="D550" s="24" t="s">
        <v>996</v>
      </c>
      <c r="E550" s="25">
        <v>1998</v>
      </c>
      <c r="F550" s="99">
        <v>42475</v>
      </c>
      <c r="G550" s="26" t="s">
        <v>195</v>
      </c>
      <c r="H550" s="27">
        <v>55550131001</v>
      </c>
      <c r="I550" s="27">
        <v>999</v>
      </c>
      <c r="J550" s="28" t="s">
        <v>108</v>
      </c>
      <c r="K550" s="27">
        <v>1</v>
      </c>
      <c r="L550" s="28" t="s">
        <v>76</v>
      </c>
      <c r="M550" s="29">
        <v>1750</v>
      </c>
      <c r="N550" s="30" t="s">
        <v>997</v>
      </c>
      <c r="O550" s="24" t="s">
        <v>998</v>
      </c>
      <c r="P550" s="23" t="s">
        <v>53</v>
      </c>
      <c r="Q550" s="24" t="s">
        <v>167</v>
      </c>
      <c r="R550" s="24" t="s">
        <v>87</v>
      </c>
      <c r="S550" s="29">
        <v>0</v>
      </c>
      <c r="T550" s="31">
        <f>AG550</f>
        <v>0</v>
      </c>
      <c r="U550" s="32">
        <f>AI550*AH550/60</f>
        <v>69.3</v>
      </c>
      <c r="V550" s="31"/>
      <c r="W550" s="33">
        <f t="shared" si="92"/>
        <v>69.3</v>
      </c>
      <c r="X550" s="31">
        <f t="shared" si="92"/>
        <v>0</v>
      </c>
      <c r="Y550" s="34"/>
      <c r="Z550" s="35"/>
      <c r="AA550" s="24"/>
      <c r="AB550" s="36"/>
      <c r="AC550" s="36"/>
      <c r="AD550" s="37">
        <v>4</v>
      </c>
      <c r="AE550" s="37">
        <v>2016</v>
      </c>
      <c r="AF550" s="37" t="s">
        <v>290</v>
      </c>
      <c r="AG550" s="29">
        <f>S550</f>
        <v>0</v>
      </c>
      <c r="AH550" s="38">
        <v>60</v>
      </c>
      <c r="AI550" s="32">
        <v>69.3</v>
      </c>
      <c r="AJ550" s="46"/>
      <c r="AK550" s="46"/>
      <c r="AL550" s="46"/>
      <c r="AM550" s="41"/>
      <c r="AN550" s="42"/>
      <c r="AO550" s="43"/>
      <c r="AP550" s="42">
        <v>15</v>
      </c>
      <c r="AQ550" s="44"/>
    </row>
    <row r="551" spans="1:44" ht="22.5" x14ac:dyDescent="0.2">
      <c r="A551" s="50" t="s">
        <v>113</v>
      </c>
      <c r="B551" s="50" t="s">
        <v>124</v>
      </c>
      <c r="C551" s="51" t="s">
        <v>80</v>
      </c>
      <c r="D551" s="51" t="s">
        <v>999</v>
      </c>
      <c r="E551" s="52">
        <v>19425</v>
      </c>
      <c r="F551" s="100">
        <v>42475</v>
      </c>
      <c r="G551" s="53" t="s">
        <v>199</v>
      </c>
      <c r="H551" s="54">
        <v>57182634001</v>
      </c>
      <c r="I551" s="54">
        <v>999</v>
      </c>
      <c r="J551" s="55" t="s">
        <v>108</v>
      </c>
      <c r="K551" s="54">
        <v>1</v>
      </c>
      <c r="L551" s="55" t="s">
        <v>76</v>
      </c>
      <c r="M551" s="56">
        <v>226.93</v>
      </c>
      <c r="N551" s="57" t="s">
        <v>1000</v>
      </c>
      <c r="O551" s="51" t="s">
        <v>1001</v>
      </c>
      <c r="P551" s="50" t="s">
        <v>1002</v>
      </c>
      <c r="Q551" s="51" t="s">
        <v>167</v>
      </c>
      <c r="R551" s="51" t="s">
        <v>55</v>
      </c>
      <c r="S551" s="56">
        <v>0</v>
      </c>
      <c r="T551" s="58">
        <f>AG551</f>
        <v>0</v>
      </c>
      <c r="U551" s="59">
        <f>AI551*AH551/60</f>
        <v>34.65</v>
      </c>
      <c r="V551" s="58"/>
      <c r="W551" s="60">
        <f t="shared" si="92"/>
        <v>34.65</v>
      </c>
      <c r="X551" s="58">
        <f t="shared" si="92"/>
        <v>0</v>
      </c>
      <c r="Y551" s="61"/>
      <c r="Z551" s="62"/>
      <c r="AA551" s="51"/>
      <c r="AB551" s="63"/>
      <c r="AC551" s="63"/>
      <c r="AD551" s="64">
        <v>4</v>
      </c>
      <c r="AE551" s="64">
        <v>2016</v>
      </c>
      <c r="AF551" s="64" t="s">
        <v>290</v>
      </c>
      <c r="AG551" s="56">
        <f>S551</f>
        <v>0</v>
      </c>
      <c r="AH551" s="65">
        <v>30</v>
      </c>
      <c r="AI551" s="59">
        <v>69.3</v>
      </c>
      <c r="AJ551" s="76"/>
      <c r="AK551" s="76"/>
      <c r="AL551" s="76"/>
      <c r="AM551" s="77"/>
      <c r="AN551" s="45"/>
      <c r="AO551" s="68"/>
      <c r="AP551" s="45">
        <v>15</v>
      </c>
      <c r="AQ551" s="44"/>
      <c r="AR551" s="45" t="s">
        <v>59</v>
      </c>
    </row>
    <row r="552" spans="1:44" ht="12.75" x14ac:dyDescent="0.2">
      <c r="F552" s="87"/>
      <c r="AJ552" s="93"/>
      <c r="AK552" s="93"/>
      <c r="AL552" s="93"/>
      <c r="AO552" s="94"/>
    </row>
    <row r="553" spans="1:44" ht="12.75" x14ac:dyDescent="0.2">
      <c r="F553" s="87"/>
      <c r="AJ553" s="93"/>
      <c r="AK553" s="93"/>
      <c r="AL553" s="93"/>
      <c r="AO553" s="94"/>
    </row>
    <row r="554" spans="1:44" ht="12.75" x14ac:dyDescent="0.2">
      <c r="F554" s="87"/>
      <c r="AJ554" s="93"/>
      <c r="AK554" s="93"/>
      <c r="AL554" s="93"/>
      <c r="AO554" s="94"/>
    </row>
    <row r="555" spans="1:44" ht="12.75" x14ac:dyDescent="0.2">
      <c r="F555" s="87"/>
      <c r="AJ555" s="93"/>
      <c r="AK555" s="93"/>
      <c r="AL555" s="93"/>
      <c r="AO555" s="94"/>
    </row>
    <row r="556" spans="1:44" ht="12.75" x14ac:dyDescent="0.2">
      <c r="F556" s="87"/>
      <c r="AJ556" s="93"/>
      <c r="AK556" s="93"/>
      <c r="AL556" s="93"/>
      <c r="AO556" s="94"/>
    </row>
    <row r="557" spans="1:44" ht="12.75" x14ac:dyDescent="0.2">
      <c r="F557" s="87"/>
      <c r="AJ557" s="93"/>
      <c r="AK557" s="93"/>
      <c r="AL557" s="93"/>
      <c r="AO557" s="94"/>
    </row>
    <row r="558" spans="1:44" ht="12.75" x14ac:dyDescent="0.2">
      <c r="F558" s="87"/>
      <c r="AJ558" s="93"/>
      <c r="AK558" s="93"/>
      <c r="AL558" s="93"/>
      <c r="AO558" s="94"/>
    </row>
    <row r="559" spans="1:44" ht="12.75" x14ac:dyDescent="0.2">
      <c r="F559" s="87"/>
      <c r="AJ559" s="93"/>
      <c r="AK559" s="93"/>
      <c r="AL559" s="93"/>
      <c r="AO559" s="94"/>
    </row>
    <row r="560" spans="1:44" ht="12.75" x14ac:dyDescent="0.2">
      <c r="F560" s="87"/>
      <c r="AJ560" s="93"/>
      <c r="AK560" s="93"/>
      <c r="AL560" s="93"/>
      <c r="AO560" s="94"/>
    </row>
    <row r="561" spans="6:41" ht="12.75" x14ac:dyDescent="0.2">
      <c r="F561" s="87"/>
      <c r="AJ561" s="93"/>
      <c r="AK561" s="93"/>
      <c r="AL561" s="93"/>
      <c r="AO561" s="94"/>
    </row>
    <row r="562" spans="6:41" ht="12.75" x14ac:dyDescent="0.2">
      <c r="F562" s="87"/>
      <c r="AJ562" s="93"/>
      <c r="AK562" s="93"/>
      <c r="AL562" s="93"/>
      <c r="AO562" s="94"/>
    </row>
    <row r="563" spans="6:41" ht="12.75" x14ac:dyDescent="0.2">
      <c r="F563" s="87"/>
      <c r="AJ563" s="93"/>
      <c r="AK563" s="93"/>
      <c r="AL563" s="93"/>
      <c r="AO563" s="94"/>
    </row>
    <row r="564" spans="6:41" ht="12.75" x14ac:dyDescent="0.2">
      <c r="F564" s="87"/>
      <c r="AJ564" s="93"/>
      <c r="AK564" s="93"/>
      <c r="AL564" s="93"/>
      <c r="AO564" s="94"/>
    </row>
    <row r="565" spans="6:41" ht="12.75" x14ac:dyDescent="0.2">
      <c r="F565" s="87"/>
      <c r="AJ565" s="93"/>
      <c r="AK565" s="93"/>
      <c r="AL565" s="93"/>
      <c r="AO565" s="94"/>
    </row>
    <row r="566" spans="6:41" ht="12.75" x14ac:dyDescent="0.2">
      <c r="F566" s="87"/>
      <c r="AJ566" s="93"/>
      <c r="AK566" s="93"/>
      <c r="AL566" s="93"/>
      <c r="AO566" s="94"/>
    </row>
    <row r="567" spans="6:41" ht="12.75" x14ac:dyDescent="0.2">
      <c r="F567" s="87"/>
      <c r="AJ567" s="93"/>
      <c r="AK567" s="93"/>
      <c r="AL567" s="93"/>
      <c r="AO567" s="94"/>
    </row>
    <row r="568" spans="6:41" ht="12.75" x14ac:dyDescent="0.2">
      <c r="F568" s="87"/>
      <c r="AJ568" s="93"/>
      <c r="AK568" s="93"/>
      <c r="AL568" s="93"/>
      <c r="AO568" s="94"/>
    </row>
    <row r="569" spans="6:41" ht="12.75" x14ac:dyDescent="0.2">
      <c r="F569" s="87"/>
      <c r="AJ569" s="93"/>
      <c r="AK569" s="93"/>
      <c r="AL569" s="93"/>
      <c r="AO569" s="94"/>
    </row>
    <row r="570" spans="6:41" ht="12.75" x14ac:dyDescent="0.2">
      <c r="F570" s="87"/>
      <c r="AJ570" s="93"/>
      <c r="AK570" s="93"/>
      <c r="AL570" s="93"/>
      <c r="AO570" s="94"/>
    </row>
    <row r="571" spans="6:41" ht="12.75" x14ac:dyDescent="0.2">
      <c r="F571" s="87"/>
      <c r="AJ571" s="93"/>
      <c r="AK571" s="93"/>
      <c r="AL571" s="93"/>
      <c r="AO571" s="94"/>
    </row>
    <row r="572" spans="6:41" ht="12.75" x14ac:dyDescent="0.2">
      <c r="F572" s="87"/>
      <c r="AJ572" s="93"/>
      <c r="AK572" s="93"/>
      <c r="AL572" s="93"/>
      <c r="AO572" s="94"/>
    </row>
    <row r="573" spans="6:41" ht="12.75" x14ac:dyDescent="0.2">
      <c r="F573" s="87"/>
      <c r="AJ573" s="93"/>
      <c r="AK573" s="93"/>
      <c r="AL573" s="93"/>
      <c r="AO573" s="94"/>
    </row>
    <row r="574" spans="6:41" ht="12.75" x14ac:dyDescent="0.2">
      <c r="F574" s="87"/>
      <c r="AJ574" s="93"/>
      <c r="AK574" s="93"/>
      <c r="AL574" s="93"/>
      <c r="AO574" s="94"/>
    </row>
    <row r="575" spans="6:41" ht="12.75" x14ac:dyDescent="0.2">
      <c r="F575" s="87"/>
      <c r="AJ575" s="93"/>
      <c r="AK575" s="93"/>
      <c r="AL575" s="93"/>
      <c r="AO575" s="94"/>
    </row>
    <row r="576" spans="6:41" ht="12.75" x14ac:dyDescent="0.2">
      <c r="F576" s="87"/>
      <c r="AJ576" s="93"/>
      <c r="AK576" s="93"/>
      <c r="AL576" s="93"/>
      <c r="AO576" s="94"/>
    </row>
    <row r="577" spans="6:41" ht="12.75" x14ac:dyDescent="0.2">
      <c r="F577" s="87"/>
      <c r="AJ577" s="93"/>
      <c r="AK577" s="93"/>
      <c r="AL577" s="93"/>
      <c r="AO577" s="94"/>
    </row>
    <row r="578" spans="6:41" ht="12.75" x14ac:dyDescent="0.2">
      <c r="F578" s="87"/>
      <c r="AJ578" s="93"/>
      <c r="AK578" s="93"/>
      <c r="AL578" s="93"/>
      <c r="AO578" s="94"/>
    </row>
    <row r="579" spans="6:41" ht="12.75" x14ac:dyDescent="0.2">
      <c r="F579" s="87"/>
      <c r="AJ579" s="93"/>
      <c r="AK579" s="93"/>
      <c r="AL579" s="93"/>
      <c r="AO579" s="94"/>
    </row>
    <row r="580" spans="6:41" ht="12.75" x14ac:dyDescent="0.2">
      <c r="F580" s="87"/>
      <c r="AJ580" s="93"/>
      <c r="AK580" s="93"/>
      <c r="AL580" s="93"/>
      <c r="AO580" s="94"/>
    </row>
    <row r="581" spans="6:41" ht="12.75" x14ac:dyDescent="0.2">
      <c r="F581" s="87"/>
      <c r="AJ581" s="93"/>
      <c r="AK581" s="93"/>
      <c r="AL581" s="93"/>
      <c r="AO581" s="94"/>
    </row>
    <row r="582" spans="6:41" ht="12.75" x14ac:dyDescent="0.2">
      <c r="F582" s="87"/>
      <c r="AJ582" s="93"/>
      <c r="AK582" s="93"/>
      <c r="AL582" s="93"/>
      <c r="AO582" s="94"/>
    </row>
    <row r="583" spans="6:41" ht="12.75" x14ac:dyDescent="0.2">
      <c r="F583" s="87"/>
      <c r="AJ583" s="93"/>
      <c r="AK583" s="93"/>
      <c r="AL583" s="93"/>
      <c r="AO583" s="94"/>
    </row>
    <row r="584" spans="6:41" ht="12.75" x14ac:dyDescent="0.2">
      <c r="F584" s="87"/>
      <c r="AJ584" s="93"/>
      <c r="AK584" s="93"/>
      <c r="AL584" s="93"/>
      <c r="AO584" s="94"/>
    </row>
    <row r="585" spans="6:41" ht="12.75" x14ac:dyDescent="0.2">
      <c r="F585" s="87"/>
      <c r="AJ585" s="93"/>
      <c r="AK585" s="93"/>
      <c r="AL585" s="93"/>
      <c r="AO585" s="94"/>
    </row>
    <row r="586" spans="6:41" ht="12.75" x14ac:dyDescent="0.2">
      <c r="F586" s="87"/>
      <c r="AJ586" s="93"/>
      <c r="AK586" s="93"/>
      <c r="AL586" s="93"/>
      <c r="AO586" s="94"/>
    </row>
    <row r="587" spans="6:41" ht="12.75" x14ac:dyDescent="0.2">
      <c r="F587" s="87"/>
      <c r="AJ587" s="93"/>
      <c r="AK587" s="93"/>
      <c r="AL587" s="93"/>
      <c r="AO587" s="94"/>
    </row>
    <row r="588" spans="6:41" ht="12.75" x14ac:dyDescent="0.2">
      <c r="F588" s="87"/>
      <c r="AJ588" s="93"/>
      <c r="AK588" s="93"/>
      <c r="AL588" s="93"/>
      <c r="AO588" s="94"/>
    </row>
    <row r="589" spans="6:41" ht="12.75" x14ac:dyDescent="0.2">
      <c r="F589" s="87"/>
      <c r="AJ589" s="93"/>
      <c r="AK589" s="93"/>
      <c r="AL589" s="93"/>
      <c r="AO589" s="94"/>
    </row>
    <row r="590" spans="6:41" ht="12.75" x14ac:dyDescent="0.2">
      <c r="F590" s="87"/>
      <c r="AJ590" s="93"/>
      <c r="AK590" s="93"/>
      <c r="AL590" s="93"/>
      <c r="AO590" s="94"/>
    </row>
    <row r="591" spans="6:41" ht="12.75" x14ac:dyDescent="0.2">
      <c r="F591" s="87"/>
      <c r="AJ591" s="93"/>
      <c r="AK591" s="93"/>
      <c r="AL591" s="93"/>
      <c r="AO591" s="94"/>
    </row>
    <row r="592" spans="6:41" ht="12.75" x14ac:dyDescent="0.2">
      <c r="F592" s="87"/>
      <c r="AJ592" s="93"/>
      <c r="AK592" s="93"/>
      <c r="AL592" s="93"/>
      <c r="AO592" s="94"/>
    </row>
    <row r="593" spans="6:41" ht="12.75" x14ac:dyDescent="0.2">
      <c r="F593" s="87"/>
      <c r="AJ593" s="93"/>
      <c r="AK593" s="93"/>
      <c r="AL593" s="93"/>
      <c r="AO593" s="94"/>
    </row>
    <row r="594" spans="6:41" ht="12.75" x14ac:dyDescent="0.2">
      <c r="F594" s="87"/>
      <c r="AJ594" s="93"/>
      <c r="AK594" s="93"/>
      <c r="AL594" s="93"/>
      <c r="AO594" s="94"/>
    </row>
    <row r="595" spans="6:41" ht="12.75" x14ac:dyDescent="0.2">
      <c r="F595" s="87"/>
      <c r="AJ595" s="93"/>
      <c r="AK595" s="93"/>
      <c r="AL595" s="93"/>
      <c r="AO595" s="94"/>
    </row>
    <row r="596" spans="6:41" ht="12.75" x14ac:dyDescent="0.2">
      <c r="F596" s="87"/>
      <c r="AJ596" s="93"/>
      <c r="AK596" s="93"/>
      <c r="AL596" s="93"/>
      <c r="AO596" s="94"/>
    </row>
    <row r="597" spans="6:41" ht="12.75" x14ac:dyDescent="0.2">
      <c r="F597" s="87"/>
      <c r="AJ597" s="93"/>
      <c r="AK597" s="93"/>
      <c r="AL597" s="93"/>
      <c r="AO597" s="94"/>
    </row>
    <row r="598" spans="6:41" ht="12.75" x14ac:dyDescent="0.2">
      <c r="F598" s="87"/>
      <c r="AJ598" s="93"/>
      <c r="AK598" s="93"/>
      <c r="AL598" s="93"/>
      <c r="AO598" s="94"/>
    </row>
    <row r="599" spans="6:41" ht="12.75" x14ac:dyDescent="0.2">
      <c r="F599" s="87"/>
      <c r="AJ599" s="93"/>
      <c r="AK599" s="93"/>
      <c r="AL599" s="93"/>
      <c r="AO599" s="94"/>
    </row>
    <row r="600" spans="6:41" ht="12.75" x14ac:dyDescent="0.2">
      <c r="F600" s="87"/>
      <c r="AJ600" s="93"/>
      <c r="AK600" s="93"/>
      <c r="AL600" s="93"/>
      <c r="AO600" s="94"/>
    </row>
    <row r="601" spans="6:41" ht="12.75" x14ac:dyDescent="0.2">
      <c r="F601" s="87"/>
      <c r="AJ601" s="93"/>
      <c r="AK601" s="93"/>
      <c r="AL601" s="93"/>
      <c r="AO601" s="94"/>
    </row>
    <row r="602" spans="6:41" ht="12.75" x14ac:dyDescent="0.2">
      <c r="F602" s="87"/>
      <c r="AJ602" s="93"/>
      <c r="AK602" s="93"/>
      <c r="AL602" s="93"/>
      <c r="AO602" s="94"/>
    </row>
    <row r="603" spans="6:41" ht="12.75" x14ac:dyDescent="0.2">
      <c r="F603" s="87"/>
      <c r="AJ603" s="93"/>
      <c r="AK603" s="93"/>
      <c r="AL603" s="93"/>
      <c r="AO603" s="94"/>
    </row>
    <row r="604" spans="6:41" ht="12.75" x14ac:dyDescent="0.2">
      <c r="F604" s="87"/>
      <c r="AJ604" s="93"/>
      <c r="AK604" s="93"/>
      <c r="AL604" s="93"/>
      <c r="AO604" s="94"/>
    </row>
    <row r="605" spans="6:41" ht="12.75" x14ac:dyDescent="0.2">
      <c r="F605" s="87"/>
      <c r="AJ605" s="93"/>
      <c r="AK605" s="93"/>
      <c r="AL605" s="93"/>
      <c r="AO605" s="94"/>
    </row>
    <row r="606" spans="6:41" ht="12.75" x14ac:dyDescent="0.2">
      <c r="F606" s="87"/>
      <c r="AJ606" s="93"/>
      <c r="AK606" s="93"/>
      <c r="AL606" s="93"/>
      <c r="AO606" s="94"/>
    </row>
    <row r="607" spans="6:41" ht="12.75" x14ac:dyDescent="0.2">
      <c r="F607" s="87"/>
      <c r="AJ607" s="93"/>
      <c r="AK607" s="93"/>
      <c r="AL607" s="93"/>
      <c r="AO607" s="94"/>
    </row>
    <row r="608" spans="6:41" ht="12.75" x14ac:dyDescent="0.2">
      <c r="F608" s="87"/>
      <c r="AJ608" s="93"/>
      <c r="AK608" s="93"/>
      <c r="AL608" s="93"/>
      <c r="AO608" s="94"/>
    </row>
    <row r="609" spans="6:41" ht="12.75" x14ac:dyDescent="0.2">
      <c r="F609" s="87"/>
      <c r="AJ609" s="93"/>
      <c r="AK609" s="93"/>
      <c r="AL609" s="93"/>
      <c r="AO609" s="94"/>
    </row>
    <row r="610" spans="6:41" ht="12.75" x14ac:dyDescent="0.2">
      <c r="F610" s="87"/>
      <c r="AJ610" s="93"/>
      <c r="AK610" s="93"/>
      <c r="AL610" s="93"/>
      <c r="AO610" s="94"/>
    </row>
    <row r="611" spans="6:41" ht="12.75" x14ac:dyDescent="0.2">
      <c r="F611" s="87"/>
      <c r="AJ611" s="93"/>
      <c r="AK611" s="93"/>
      <c r="AL611" s="93"/>
      <c r="AO611" s="94"/>
    </row>
    <row r="612" spans="6:41" ht="12.75" x14ac:dyDescent="0.2">
      <c r="F612" s="87"/>
      <c r="AJ612" s="93"/>
      <c r="AK612" s="93"/>
      <c r="AL612" s="93"/>
      <c r="AO612" s="94"/>
    </row>
    <row r="613" spans="6:41" ht="12.75" x14ac:dyDescent="0.2">
      <c r="F613" s="87"/>
      <c r="AJ613" s="93"/>
      <c r="AK613" s="93"/>
      <c r="AL613" s="93"/>
      <c r="AO613" s="94"/>
    </row>
    <row r="614" spans="6:41" ht="12.75" x14ac:dyDescent="0.2">
      <c r="F614" s="87"/>
      <c r="AJ614" s="93"/>
      <c r="AK614" s="93"/>
      <c r="AL614" s="93"/>
      <c r="AO614" s="94"/>
    </row>
    <row r="615" spans="6:41" ht="12.75" x14ac:dyDescent="0.2">
      <c r="F615" s="87"/>
      <c r="AJ615" s="93"/>
      <c r="AK615" s="93"/>
      <c r="AL615" s="93"/>
      <c r="AO615" s="94"/>
    </row>
    <row r="616" spans="6:41" ht="12.75" x14ac:dyDescent="0.2">
      <c r="F616" s="87"/>
      <c r="AJ616" s="93"/>
      <c r="AK616" s="93"/>
      <c r="AL616" s="93"/>
      <c r="AO616" s="94"/>
    </row>
    <row r="617" spans="6:41" ht="12.75" x14ac:dyDescent="0.2">
      <c r="F617" s="87"/>
      <c r="AJ617" s="93"/>
      <c r="AK617" s="93"/>
      <c r="AL617" s="93"/>
      <c r="AO617" s="94"/>
    </row>
    <row r="618" spans="6:41" ht="12.75" x14ac:dyDescent="0.2">
      <c r="F618" s="87"/>
      <c r="AJ618" s="93"/>
      <c r="AK618" s="93"/>
      <c r="AL618" s="93"/>
      <c r="AO618" s="94"/>
    </row>
    <row r="619" spans="6:41" ht="12.75" x14ac:dyDescent="0.2">
      <c r="F619" s="87"/>
      <c r="AJ619" s="93"/>
      <c r="AK619" s="93"/>
      <c r="AL619" s="93"/>
      <c r="AO619" s="94"/>
    </row>
    <row r="620" spans="6:41" ht="12.75" x14ac:dyDescent="0.2">
      <c r="F620" s="87"/>
      <c r="AJ620" s="93"/>
      <c r="AK620" s="93"/>
      <c r="AL620" s="93"/>
      <c r="AO620" s="94"/>
    </row>
    <row r="621" spans="6:41" ht="12.75" x14ac:dyDescent="0.2">
      <c r="F621" s="87"/>
      <c r="AJ621" s="93"/>
      <c r="AK621" s="93"/>
      <c r="AL621" s="93"/>
      <c r="AO621" s="94"/>
    </row>
    <row r="622" spans="6:41" ht="12.75" x14ac:dyDescent="0.2">
      <c r="F622" s="87"/>
      <c r="AJ622" s="93"/>
      <c r="AK622" s="93"/>
      <c r="AL622" s="93"/>
      <c r="AO622" s="94"/>
    </row>
    <row r="623" spans="6:41" ht="12.75" x14ac:dyDescent="0.2">
      <c r="F623" s="87"/>
      <c r="AJ623" s="93"/>
      <c r="AK623" s="93"/>
      <c r="AL623" s="93"/>
      <c r="AO623" s="94"/>
    </row>
    <row r="624" spans="6:41" ht="12.75" x14ac:dyDescent="0.2">
      <c r="F624" s="87"/>
      <c r="AJ624" s="93"/>
      <c r="AK624" s="93"/>
      <c r="AL624" s="93"/>
      <c r="AO624" s="94"/>
    </row>
    <row r="625" spans="6:41" ht="12.75" x14ac:dyDescent="0.2">
      <c r="F625" s="87"/>
      <c r="AJ625" s="93"/>
      <c r="AK625" s="93"/>
      <c r="AL625" s="93"/>
      <c r="AO625" s="94"/>
    </row>
    <row r="626" spans="6:41" ht="12.75" x14ac:dyDescent="0.2">
      <c r="F626" s="87"/>
      <c r="AJ626" s="93"/>
      <c r="AK626" s="93"/>
      <c r="AL626" s="93"/>
      <c r="AO626" s="94"/>
    </row>
    <row r="627" spans="6:41" ht="12.75" x14ac:dyDescent="0.2">
      <c r="F627" s="87"/>
      <c r="AJ627" s="93"/>
      <c r="AK627" s="93"/>
      <c r="AL627" s="93"/>
      <c r="AO627" s="94"/>
    </row>
    <row r="628" spans="6:41" ht="12.75" x14ac:dyDescent="0.2">
      <c r="F628" s="87"/>
      <c r="AJ628" s="93"/>
      <c r="AK628" s="93"/>
      <c r="AL628" s="93"/>
      <c r="AO628" s="94"/>
    </row>
    <row r="629" spans="6:41" ht="12.75" x14ac:dyDescent="0.2">
      <c r="F629" s="87"/>
      <c r="AJ629" s="93"/>
      <c r="AK629" s="93"/>
      <c r="AL629" s="93"/>
      <c r="AO629" s="94"/>
    </row>
    <row r="630" spans="6:41" ht="12.75" x14ac:dyDescent="0.2">
      <c r="F630" s="87"/>
      <c r="AJ630" s="93"/>
      <c r="AK630" s="93"/>
      <c r="AL630" s="93"/>
      <c r="AO630" s="94"/>
    </row>
    <row r="631" spans="6:41" ht="12.75" x14ac:dyDescent="0.2">
      <c r="F631" s="87"/>
      <c r="AJ631" s="93"/>
      <c r="AK631" s="93"/>
      <c r="AL631" s="93"/>
      <c r="AO631" s="94"/>
    </row>
    <row r="632" spans="6:41" ht="12.75" x14ac:dyDescent="0.2">
      <c r="F632" s="87"/>
      <c r="AJ632" s="93"/>
      <c r="AK632" s="93"/>
      <c r="AL632" s="93"/>
      <c r="AO632" s="94"/>
    </row>
    <row r="633" spans="6:41" ht="12.75" x14ac:dyDescent="0.2">
      <c r="F633" s="87"/>
      <c r="AJ633" s="93"/>
      <c r="AK633" s="93"/>
      <c r="AL633" s="93"/>
      <c r="AO633" s="94"/>
    </row>
    <row r="634" spans="6:41" ht="12.75" x14ac:dyDescent="0.2">
      <c r="F634" s="87"/>
      <c r="AJ634" s="93"/>
      <c r="AK634" s="93"/>
      <c r="AL634" s="93"/>
      <c r="AO634" s="94"/>
    </row>
    <row r="635" spans="6:41" ht="12.75" x14ac:dyDescent="0.2">
      <c r="F635" s="87"/>
      <c r="AJ635" s="93"/>
      <c r="AK635" s="93"/>
      <c r="AL635" s="93"/>
      <c r="AO635" s="94"/>
    </row>
    <row r="636" spans="6:41" ht="12.75" x14ac:dyDescent="0.2">
      <c r="F636" s="87"/>
      <c r="AJ636" s="93"/>
      <c r="AK636" s="93"/>
      <c r="AL636" s="93"/>
      <c r="AO636" s="94"/>
    </row>
    <row r="637" spans="6:41" ht="12.75" x14ac:dyDescent="0.2">
      <c r="F637" s="87"/>
      <c r="AJ637" s="93"/>
      <c r="AK637" s="93"/>
      <c r="AL637" s="93"/>
      <c r="AO637" s="94"/>
    </row>
    <row r="638" spans="6:41" ht="12.75" x14ac:dyDescent="0.2">
      <c r="F638" s="87"/>
      <c r="AJ638" s="93"/>
      <c r="AK638" s="93"/>
      <c r="AL638" s="93"/>
      <c r="AO638" s="94"/>
    </row>
    <row r="639" spans="6:41" ht="12.75" x14ac:dyDescent="0.2">
      <c r="F639" s="87"/>
      <c r="AJ639" s="93"/>
      <c r="AK639" s="93"/>
      <c r="AL639" s="93"/>
      <c r="AO639" s="94"/>
    </row>
    <row r="640" spans="6:41" ht="12.75" x14ac:dyDescent="0.2">
      <c r="F640" s="87"/>
      <c r="AJ640" s="93"/>
      <c r="AK640" s="93"/>
      <c r="AL640" s="93"/>
      <c r="AO640" s="94"/>
    </row>
    <row r="641" spans="6:41" ht="12.75" x14ac:dyDescent="0.2">
      <c r="F641" s="87"/>
      <c r="AJ641" s="93"/>
      <c r="AK641" s="93"/>
      <c r="AL641" s="93"/>
      <c r="AO641" s="94"/>
    </row>
    <row r="642" spans="6:41" ht="12.75" x14ac:dyDescent="0.2">
      <c r="F642" s="87"/>
      <c r="AJ642" s="93"/>
      <c r="AK642" s="93"/>
      <c r="AL642" s="93"/>
      <c r="AO642" s="94"/>
    </row>
    <row r="643" spans="6:41" ht="12.75" x14ac:dyDescent="0.2">
      <c r="F643" s="87"/>
      <c r="AJ643" s="93"/>
      <c r="AK643" s="93"/>
      <c r="AL643" s="93"/>
      <c r="AO643" s="94"/>
    </row>
    <row r="644" spans="6:41" ht="12.75" x14ac:dyDescent="0.2">
      <c r="F644" s="87"/>
      <c r="AJ644" s="93"/>
      <c r="AK644" s="93"/>
      <c r="AL644" s="93"/>
      <c r="AO644" s="94"/>
    </row>
    <row r="645" spans="6:41" ht="12.75" x14ac:dyDescent="0.2">
      <c r="F645" s="87"/>
      <c r="AJ645" s="93"/>
      <c r="AK645" s="93"/>
      <c r="AL645" s="93"/>
      <c r="AO645" s="94"/>
    </row>
    <row r="646" spans="6:41" ht="12.75" x14ac:dyDescent="0.2">
      <c r="F646" s="87"/>
      <c r="AJ646" s="93"/>
      <c r="AK646" s="93"/>
      <c r="AL646" s="93"/>
      <c r="AO646" s="94"/>
    </row>
    <row r="647" spans="6:41" ht="12.75" x14ac:dyDescent="0.2">
      <c r="F647" s="87"/>
      <c r="AJ647" s="93"/>
      <c r="AK647" s="93"/>
      <c r="AL647" s="93"/>
      <c r="AO647" s="94"/>
    </row>
    <row r="648" spans="6:41" ht="12.75" x14ac:dyDescent="0.2">
      <c r="F648" s="87"/>
      <c r="AJ648" s="93"/>
      <c r="AK648" s="93"/>
      <c r="AL648" s="93"/>
      <c r="AO648" s="94"/>
    </row>
    <row r="649" spans="6:41" ht="12.75" x14ac:dyDescent="0.2">
      <c r="F649" s="87"/>
      <c r="AJ649" s="93"/>
      <c r="AK649" s="93"/>
      <c r="AL649" s="93"/>
      <c r="AO649" s="94"/>
    </row>
    <row r="650" spans="6:41" ht="12.75" x14ac:dyDescent="0.2">
      <c r="F650" s="87"/>
      <c r="AJ650" s="93"/>
      <c r="AK650" s="93"/>
      <c r="AL650" s="93"/>
      <c r="AO650" s="94"/>
    </row>
    <row r="651" spans="6:41" ht="12.75" x14ac:dyDescent="0.2">
      <c r="F651" s="87"/>
      <c r="AJ651" s="93"/>
      <c r="AK651" s="93"/>
      <c r="AL651" s="93"/>
      <c r="AO651" s="94"/>
    </row>
    <row r="652" spans="6:41" ht="12.75" x14ac:dyDescent="0.2">
      <c r="F652" s="87"/>
      <c r="AJ652" s="93"/>
      <c r="AK652" s="93"/>
      <c r="AL652" s="93"/>
      <c r="AO652" s="94"/>
    </row>
    <row r="653" spans="6:41" ht="12.75" x14ac:dyDescent="0.2">
      <c r="F653" s="87"/>
      <c r="AJ653" s="93"/>
      <c r="AK653" s="93"/>
      <c r="AL653" s="93"/>
      <c r="AO653" s="94"/>
    </row>
    <row r="654" spans="6:41" ht="12.75" x14ac:dyDescent="0.2">
      <c r="F654" s="87"/>
      <c r="AJ654" s="93"/>
      <c r="AK654" s="93"/>
      <c r="AL654" s="93"/>
      <c r="AO654" s="94"/>
    </row>
    <row r="655" spans="6:41" ht="12.75" x14ac:dyDescent="0.2">
      <c r="F655" s="87"/>
      <c r="AJ655" s="93"/>
      <c r="AK655" s="93"/>
      <c r="AL655" s="93"/>
      <c r="AO655" s="94"/>
    </row>
    <row r="656" spans="6:41" ht="12.75" x14ac:dyDescent="0.2">
      <c r="F656" s="87"/>
      <c r="AJ656" s="93"/>
      <c r="AK656" s="93"/>
      <c r="AL656" s="93"/>
      <c r="AO656" s="94"/>
    </row>
    <row r="657" spans="6:41" ht="12.75" x14ac:dyDescent="0.2">
      <c r="F657" s="87"/>
      <c r="AJ657" s="93"/>
      <c r="AK657" s="93"/>
      <c r="AL657" s="93"/>
      <c r="AO657" s="94"/>
    </row>
    <row r="658" spans="6:41" ht="12.75" x14ac:dyDescent="0.2">
      <c r="F658" s="87"/>
      <c r="AJ658" s="93"/>
      <c r="AK658" s="93"/>
      <c r="AL658" s="93"/>
      <c r="AO658" s="94"/>
    </row>
    <row r="659" spans="6:41" ht="12.75" x14ac:dyDescent="0.2">
      <c r="F659" s="87"/>
      <c r="AJ659" s="93"/>
      <c r="AK659" s="93"/>
      <c r="AL659" s="93"/>
      <c r="AO659" s="94"/>
    </row>
    <row r="660" spans="6:41" ht="12.75" x14ac:dyDescent="0.2">
      <c r="F660" s="87"/>
      <c r="AJ660" s="93"/>
      <c r="AK660" s="93"/>
      <c r="AL660" s="93"/>
      <c r="AO660" s="94"/>
    </row>
    <row r="661" spans="6:41" ht="12.75" x14ac:dyDescent="0.2">
      <c r="F661" s="87"/>
      <c r="AJ661" s="93"/>
      <c r="AK661" s="93"/>
      <c r="AL661" s="93"/>
      <c r="AO661" s="94"/>
    </row>
    <row r="662" spans="6:41" ht="12.75" x14ac:dyDescent="0.2">
      <c r="F662" s="87"/>
      <c r="AJ662" s="93"/>
      <c r="AK662" s="93"/>
      <c r="AL662" s="93"/>
      <c r="AO662" s="94"/>
    </row>
    <row r="663" spans="6:41" x14ac:dyDescent="0.2">
      <c r="F663" s="87"/>
      <c r="AJ663" s="93"/>
      <c r="AK663" s="93"/>
      <c r="AL663" s="93"/>
    </row>
    <row r="664" spans="6:41" x14ac:dyDescent="0.2">
      <c r="F664" s="87"/>
      <c r="AJ664" s="93"/>
      <c r="AK664" s="93"/>
      <c r="AL664" s="93"/>
    </row>
    <row r="665" spans="6:41" x14ac:dyDescent="0.2">
      <c r="F665" s="87"/>
      <c r="AJ665" s="93"/>
      <c r="AK665" s="93"/>
      <c r="AL665" s="93"/>
    </row>
    <row r="666" spans="6:41" x14ac:dyDescent="0.2">
      <c r="F666" s="87"/>
      <c r="AJ666" s="93"/>
      <c r="AK666" s="93"/>
      <c r="AL666" s="93"/>
    </row>
    <row r="667" spans="6:41" x14ac:dyDescent="0.2">
      <c r="F667" s="87"/>
    </row>
    <row r="668" spans="6:41" x14ac:dyDescent="0.2">
      <c r="F668" s="87"/>
    </row>
    <row r="669" spans="6:41" x14ac:dyDescent="0.2">
      <c r="F669" s="87"/>
    </row>
    <row r="670" spans="6:41" x14ac:dyDescent="0.2">
      <c r="F670" s="87"/>
    </row>
    <row r="671" spans="6:41" x14ac:dyDescent="0.2">
      <c r="F671" s="87"/>
    </row>
    <row r="672" spans="6:41" x14ac:dyDescent="0.2">
      <c r="F672" s="87"/>
    </row>
    <row r="673" spans="6:6" x14ac:dyDescent="0.2">
      <c r="F673" s="87"/>
    </row>
    <row r="674" spans="6:6" x14ac:dyDescent="0.2">
      <c r="F674" s="87"/>
    </row>
    <row r="675" spans="6:6" x14ac:dyDescent="0.2">
      <c r="F675" s="87"/>
    </row>
    <row r="676" spans="6:6" x14ac:dyDescent="0.2">
      <c r="F676" s="87"/>
    </row>
    <row r="677" spans="6:6" x14ac:dyDescent="0.2">
      <c r="F677" s="87"/>
    </row>
    <row r="678" spans="6:6" x14ac:dyDescent="0.2">
      <c r="F678" s="87"/>
    </row>
    <row r="679" spans="6:6" x14ac:dyDescent="0.2">
      <c r="F679" s="87"/>
    </row>
    <row r="680" spans="6:6" x14ac:dyDescent="0.2">
      <c r="F680" s="87"/>
    </row>
    <row r="681" spans="6:6" x14ac:dyDescent="0.2">
      <c r="F681" s="87"/>
    </row>
    <row r="682" spans="6:6" x14ac:dyDescent="0.2">
      <c r="F682" s="87"/>
    </row>
    <row r="683" spans="6:6" x14ac:dyDescent="0.2">
      <c r="F683" s="87"/>
    </row>
    <row r="684" spans="6:6" x14ac:dyDescent="0.2">
      <c r="F684" s="87"/>
    </row>
    <row r="685" spans="6:6" x14ac:dyDescent="0.2">
      <c r="F685" s="87"/>
    </row>
    <row r="686" spans="6:6" x14ac:dyDescent="0.2">
      <c r="F686" s="87"/>
    </row>
    <row r="687" spans="6:6" x14ac:dyDescent="0.2">
      <c r="F687" s="87"/>
    </row>
    <row r="688" spans="6:6" x14ac:dyDescent="0.2">
      <c r="F688" s="87"/>
    </row>
    <row r="689" spans="6:6" x14ac:dyDescent="0.2">
      <c r="F689" s="87"/>
    </row>
    <row r="690" spans="6:6" x14ac:dyDescent="0.2">
      <c r="F690" s="87"/>
    </row>
    <row r="691" spans="6:6" x14ac:dyDescent="0.2">
      <c r="F691" s="87"/>
    </row>
    <row r="692" spans="6:6" x14ac:dyDescent="0.2">
      <c r="F692" s="87"/>
    </row>
    <row r="693" spans="6:6" x14ac:dyDescent="0.2">
      <c r="F693" s="87"/>
    </row>
    <row r="694" spans="6:6" x14ac:dyDescent="0.2">
      <c r="F694" s="87"/>
    </row>
    <row r="695" spans="6:6" x14ac:dyDescent="0.2">
      <c r="F695" s="87"/>
    </row>
    <row r="696" spans="6:6" x14ac:dyDescent="0.2">
      <c r="F696" s="87"/>
    </row>
    <row r="697" spans="6:6" x14ac:dyDescent="0.2">
      <c r="F697" s="87"/>
    </row>
    <row r="698" spans="6:6" x14ac:dyDescent="0.2">
      <c r="F698" s="87"/>
    </row>
    <row r="699" spans="6:6" x14ac:dyDescent="0.2">
      <c r="F699" s="87"/>
    </row>
    <row r="700" spans="6:6" x14ac:dyDescent="0.2">
      <c r="F700" s="87"/>
    </row>
    <row r="701" spans="6:6" x14ac:dyDescent="0.2">
      <c r="F701" s="87"/>
    </row>
    <row r="702" spans="6:6" x14ac:dyDescent="0.2">
      <c r="F702" s="87"/>
    </row>
    <row r="703" spans="6:6" x14ac:dyDescent="0.2">
      <c r="F703" s="87"/>
    </row>
    <row r="704" spans="6:6" x14ac:dyDescent="0.2">
      <c r="F704" s="87"/>
    </row>
    <row r="705" spans="6:6" x14ac:dyDescent="0.2">
      <c r="F705" s="87"/>
    </row>
    <row r="706" spans="6:6" x14ac:dyDescent="0.2">
      <c r="F706" s="87"/>
    </row>
    <row r="707" spans="6:6" x14ac:dyDescent="0.2">
      <c r="F707" s="87"/>
    </row>
    <row r="708" spans="6:6" x14ac:dyDescent="0.2">
      <c r="F708" s="87"/>
    </row>
    <row r="709" spans="6:6" x14ac:dyDescent="0.2">
      <c r="F709" s="87"/>
    </row>
    <row r="710" spans="6:6" x14ac:dyDescent="0.2">
      <c r="F710" s="87"/>
    </row>
    <row r="711" spans="6:6" x14ac:dyDescent="0.2">
      <c r="F711" s="87"/>
    </row>
    <row r="712" spans="6:6" x14ac:dyDescent="0.2">
      <c r="F712" s="87"/>
    </row>
    <row r="713" spans="6:6" x14ac:dyDescent="0.2">
      <c r="F713" s="87"/>
    </row>
    <row r="714" spans="6:6" x14ac:dyDescent="0.2">
      <c r="F714" s="87"/>
    </row>
    <row r="715" spans="6:6" x14ac:dyDescent="0.2">
      <c r="F715" s="87"/>
    </row>
    <row r="716" spans="6:6" x14ac:dyDescent="0.2">
      <c r="F716" s="87"/>
    </row>
    <row r="717" spans="6:6" x14ac:dyDescent="0.2">
      <c r="F717" s="87"/>
    </row>
    <row r="718" spans="6:6" x14ac:dyDescent="0.2">
      <c r="F718" s="87"/>
    </row>
    <row r="719" spans="6:6" x14ac:dyDescent="0.2">
      <c r="F719" s="87"/>
    </row>
    <row r="720" spans="6:6" x14ac:dyDescent="0.2">
      <c r="F720" s="87"/>
    </row>
    <row r="721" spans="6:6" x14ac:dyDescent="0.2">
      <c r="F721" s="87"/>
    </row>
    <row r="722" spans="6:6" x14ac:dyDescent="0.2">
      <c r="F722" s="87"/>
    </row>
    <row r="723" spans="6:6" x14ac:dyDescent="0.2">
      <c r="F723" s="87"/>
    </row>
    <row r="724" spans="6:6" x14ac:dyDescent="0.2">
      <c r="F724" s="87"/>
    </row>
    <row r="725" spans="6:6" x14ac:dyDescent="0.2">
      <c r="F725" s="87"/>
    </row>
    <row r="726" spans="6:6" x14ac:dyDescent="0.2">
      <c r="F726" s="87"/>
    </row>
    <row r="727" spans="6:6" x14ac:dyDescent="0.2">
      <c r="F727" s="87"/>
    </row>
    <row r="728" spans="6:6" x14ac:dyDescent="0.2">
      <c r="F728" s="87"/>
    </row>
    <row r="729" spans="6:6" x14ac:dyDescent="0.2">
      <c r="F729" s="87"/>
    </row>
    <row r="730" spans="6:6" x14ac:dyDescent="0.2">
      <c r="F730" s="87"/>
    </row>
    <row r="731" spans="6:6" x14ac:dyDescent="0.2">
      <c r="F731" s="87"/>
    </row>
    <row r="732" spans="6:6" x14ac:dyDescent="0.2">
      <c r="F732" s="87"/>
    </row>
    <row r="733" spans="6:6" x14ac:dyDescent="0.2">
      <c r="F733" s="87"/>
    </row>
    <row r="734" spans="6:6" x14ac:dyDescent="0.2">
      <c r="F734" s="87"/>
    </row>
    <row r="735" spans="6:6" x14ac:dyDescent="0.2">
      <c r="F735" s="87"/>
    </row>
    <row r="736" spans="6:6" x14ac:dyDescent="0.2">
      <c r="F736" s="87"/>
    </row>
    <row r="737" spans="6:6" x14ac:dyDescent="0.2">
      <c r="F737" s="87"/>
    </row>
    <row r="738" spans="6:6" x14ac:dyDescent="0.2">
      <c r="F738" s="87"/>
    </row>
    <row r="739" spans="6:6" x14ac:dyDescent="0.2">
      <c r="F739" s="87"/>
    </row>
    <row r="740" spans="6:6" x14ac:dyDescent="0.2">
      <c r="F740" s="87"/>
    </row>
    <row r="741" spans="6:6" x14ac:dyDescent="0.2">
      <c r="F741" s="87"/>
    </row>
    <row r="742" spans="6:6" x14ac:dyDescent="0.2">
      <c r="F742" s="87"/>
    </row>
    <row r="743" spans="6:6" x14ac:dyDescent="0.2">
      <c r="F743" s="87"/>
    </row>
    <row r="744" spans="6:6" x14ac:dyDescent="0.2">
      <c r="F744" s="87"/>
    </row>
    <row r="745" spans="6:6" x14ac:dyDescent="0.2">
      <c r="F745" s="87"/>
    </row>
    <row r="746" spans="6:6" x14ac:dyDescent="0.2">
      <c r="F746" s="87"/>
    </row>
    <row r="747" spans="6:6" x14ac:dyDescent="0.2">
      <c r="F747" s="87"/>
    </row>
    <row r="748" spans="6:6" x14ac:dyDescent="0.2">
      <c r="F748" s="87"/>
    </row>
    <row r="749" spans="6:6" x14ac:dyDescent="0.2">
      <c r="F749" s="87"/>
    </row>
    <row r="750" spans="6:6" x14ac:dyDescent="0.2">
      <c r="F750" s="87"/>
    </row>
    <row r="751" spans="6:6" x14ac:dyDescent="0.2">
      <c r="F751" s="87"/>
    </row>
    <row r="752" spans="6:6" x14ac:dyDescent="0.2">
      <c r="F752" s="87"/>
    </row>
    <row r="753" spans="6:6" x14ac:dyDescent="0.2">
      <c r="F753" s="87"/>
    </row>
    <row r="754" spans="6:6" x14ac:dyDescent="0.2">
      <c r="F754" s="87"/>
    </row>
    <row r="755" spans="6:6" x14ac:dyDescent="0.2">
      <c r="F755" s="87"/>
    </row>
    <row r="756" spans="6:6" x14ac:dyDescent="0.2">
      <c r="F756" s="87"/>
    </row>
    <row r="757" spans="6:6" x14ac:dyDescent="0.2">
      <c r="F757" s="87"/>
    </row>
    <row r="758" spans="6:6" x14ac:dyDescent="0.2">
      <c r="F758" s="87"/>
    </row>
    <row r="759" spans="6:6" x14ac:dyDescent="0.2">
      <c r="F759" s="87"/>
    </row>
    <row r="760" spans="6:6" x14ac:dyDescent="0.2">
      <c r="F760" s="87"/>
    </row>
    <row r="761" spans="6:6" x14ac:dyDescent="0.2">
      <c r="F761" s="87"/>
    </row>
    <row r="762" spans="6:6" x14ac:dyDescent="0.2">
      <c r="F762" s="87"/>
    </row>
    <row r="763" spans="6:6" x14ac:dyDescent="0.2">
      <c r="F763" s="87"/>
    </row>
    <row r="764" spans="6:6" x14ac:dyDescent="0.2">
      <c r="F764" s="87"/>
    </row>
    <row r="765" spans="6:6" x14ac:dyDescent="0.2">
      <c r="F765" s="87"/>
    </row>
    <row r="766" spans="6:6" x14ac:dyDescent="0.2">
      <c r="F766" s="87"/>
    </row>
    <row r="767" spans="6:6" x14ac:dyDescent="0.2">
      <c r="F767" s="87"/>
    </row>
    <row r="768" spans="6:6" x14ac:dyDescent="0.2">
      <c r="F768" s="87"/>
    </row>
    <row r="769" spans="6:6" x14ac:dyDescent="0.2">
      <c r="F769" s="87"/>
    </row>
    <row r="770" spans="6:6" x14ac:dyDescent="0.2">
      <c r="F770" s="87"/>
    </row>
    <row r="771" spans="6:6" x14ac:dyDescent="0.2">
      <c r="F771" s="87"/>
    </row>
    <row r="772" spans="6:6" x14ac:dyDescent="0.2">
      <c r="F772" s="87"/>
    </row>
    <row r="773" spans="6:6" x14ac:dyDescent="0.2">
      <c r="F773" s="87"/>
    </row>
    <row r="774" spans="6:6" x14ac:dyDescent="0.2">
      <c r="F774" s="87"/>
    </row>
    <row r="775" spans="6:6" x14ac:dyDescent="0.2">
      <c r="F775" s="87"/>
    </row>
    <row r="776" spans="6:6" x14ac:dyDescent="0.2">
      <c r="F776" s="87"/>
    </row>
    <row r="777" spans="6:6" x14ac:dyDescent="0.2">
      <c r="F777" s="87"/>
    </row>
    <row r="778" spans="6:6" x14ac:dyDescent="0.2">
      <c r="F778" s="87"/>
    </row>
    <row r="779" spans="6:6" x14ac:dyDescent="0.2">
      <c r="F779" s="87"/>
    </row>
    <row r="780" spans="6:6" x14ac:dyDescent="0.2">
      <c r="F780" s="87"/>
    </row>
    <row r="781" spans="6:6" x14ac:dyDescent="0.2">
      <c r="F781" s="87"/>
    </row>
    <row r="782" spans="6:6" x14ac:dyDescent="0.2">
      <c r="F782" s="87"/>
    </row>
    <row r="783" spans="6:6" x14ac:dyDescent="0.2">
      <c r="F783" s="87"/>
    </row>
    <row r="784" spans="6:6" x14ac:dyDescent="0.2">
      <c r="F784" s="87"/>
    </row>
    <row r="785" spans="6:6" x14ac:dyDescent="0.2">
      <c r="F785" s="87"/>
    </row>
    <row r="786" spans="6:6" x14ac:dyDescent="0.2">
      <c r="F786" s="87"/>
    </row>
    <row r="787" spans="6:6" x14ac:dyDescent="0.2">
      <c r="F787" s="87"/>
    </row>
    <row r="788" spans="6:6" x14ac:dyDescent="0.2">
      <c r="F788" s="87"/>
    </row>
    <row r="789" spans="6:6" x14ac:dyDescent="0.2">
      <c r="F789" s="87"/>
    </row>
    <row r="790" spans="6:6" x14ac:dyDescent="0.2">
      <c r="F790" s="87"/>
    </row>
    <row r="791" spans="6:6" x14ac:dyDescent="0.2">
      <c r="F791" s="87"/>
    </row>
    <row r="792" spans="6:6" x14ac:dyDescent="0.2">
      <c r="F792" s="87"/>
    </row>
    <row r="793" spans="6:6" x14ac:dyDescent="0.2">
      <c r="F793" s="87"/>
    </row>
    <row r="794" spans="6:6" x14ac:dyDescent="0.2">
      <c r="F794" s="87"/>
    </row>
    <row r="795" spans="6:6" x14ac:dyDescent="0.2">
      <c r="F795" s="87"/>
    </row>
    <row r="796" spans="6:6" x14ac:dyDescent="0.2">
      <c r="F796" s="87"/>
    </row>
    <row r="797" spans="6:6" x14ac:dyDescent="0.2">
      <c r="F797" s="87"/>
    </row>
    <row r="798" spans="6:6" x14ac:dyDescent="0.2">
      <c r="F798" s="87"/>
    </row>
    <row r="799" spans="6:6" x14ac:dyDescent="0.2">
      <c r="F799" s="87"/>
    </row>
    <row r="800" spans="6:6" x14ac:dyDescent="0.2">
      <c r="F800" s="87"/>
    </row>
    <row r="801" spans="6:6" x14ac:dyDescent="0.2">
      <c r="F801" s="87"/>
    </row>
    <row r="802" spans="6:6" x14ac:dyDescent="0.2">
      <c r="F802" s="87"/>
    </row>
    <row r="803" spans="6:6" x14ac:dyDescent="0.2">
      <c r="F803" s="87"/>
    </row>
    <row r="804" spans="6:6" x14ac:dyDescent="0.2">
      <c r="F804" s="87"/>
    </row>
    <row r="805" spans="6:6" x14ac:dyDescent="0.2">
      <c r="F805" s="87"/>
    </row>
    <row r="806" spans="6:6" x14ac:dyDescent="0.2">
      <c r="F806" s="87"/>
    </row>
    <row r="807" spans="6:6" x14ac:dyDescent="0.2">
      <c r="F807" s="87"/>
    </row>
    <row r="808" spans="6:6" x14ac:dyDescent="0.2">
      <c r="F808" s="87"/>
    </row>
    <row r="809" spans="6:6" x14ac:dyDescent="0.2">
      <c r="F809" s="87"/>
    </row>
    <row r="810" spans="6:6" x14ac:dyDescent="0.2">
      <c r="F810" s="87"/>
    </row>
    <row r="811" spans="6:6" x14ac:dyDescent="0.2">
      <c r="F811" s="87"/>
    </row>
    <row r="812" spans="6:6" x14ac:dyDescent="0.2">
      <c r="F812" s="87"/>
    </row>
    <row r="813" spans="6:6" x14ac:dyDescent="0.2">
      <c r="F813" s="87"/>
    </row>
    <row r="814" spans="6:6" x14ac:dyDescent="0.2">
      <c r="F814" s="87"/>
    </row>
    <row r="815" spans="6:6" x14ac:dyDescent="0.2">
      <c r="F815" s="87"/>
    </row>
    <row r="816" spans="6:6" x14ac:dyDescent="0.2">
      <c r="F816" s="87"/>
    </row>
    <row r="817" spans="6:6" x14ac:dyDescent="0.2">
      <c r="F817" s="87"/>
    </row>
    <row r="818" spans="6:6" x14ac:dyDescent="0.2">
      <c r="F818" s="87"/>
    </row>
    <row r="819" spans="6:6" x14ac:dyDescent="0.2">
      <c r="F819" s="87"/>
    </row>
    <row r="820" spans="6:6" x14ac:dyDescent="0.2">
      <c r="F820" s="87"/>
    </row>
    <row r="821" spans="6:6" x14ac:dyDescent="0.2">
      <c r="F821" s="87"/>
    </row>
    <row r="822" spans="6:6" x14ac:dyDescent="0.2">
      <c r="F822" s="87"/>
    </row>
    <row r="823" spans="6:6" x14ac:dyDescent="0.2">
      <c r="F823" s="87"/>
    </row>
    <row r="824" spans="6:6" x14ac:dyDescent="0.2">
      <c r="F824" s="87"/>
    </row>
    <row r="825" spans="6:6" x14ac:dyDescent="0.2">
      <c r="F825" s="87"/>
    </row>
    <row r="826" spans="6:6" x14ac:dyDescent="0.2">
      <c r="F826" s="87"/>
    </row>
    <row r="827" spans="6:6" x14ac:dyDescent="0.2">
      <c r="F827" s="87"/>
    </row>
    <row r="828" spans="6:6" x14ac:dyDescent="0.2">
      <c r="F828" s="87"/>
    </row>
    <row r="829" spans="6:6" x14ac:dyDescent="0.2">
      <c r="F829" s="87"/>
    </row>
    <row r="830" spans="6:6" x14ac:dyDescent="0.2">
      <c r="F830" s="87"/>
    </row>
    <row r="831" spans="6:6" x14ac:dyDescent="0.2">
      <c r="F831" s="87"/>
    </row>
    <row r="832" spans="6:6" x14ac:dyDescent="0.2">
      <c r="F832" s="87"/>
    </row>
    <row r="833" spans="6:6" x14ac:dyDescent="0.2">
      <c r="F833" s="87"/>
    </row>
    <row r="834" spans="6:6" x14ac:dyDescent="0.2">
      <c r="F834" s="87"/>
    </row>
    <row r="835" spans="6:6" x14ac:dyDescent="0.2">
      <c r="F835" s="87"/>
    </row>
    <row r="836" spans="6:6" x14ac:dyDescent="0.2">
      <c r="F836" s="87"/>
    </row>
    <row r="837" spans="6:6" x14ac:dyDescent="0.2">
      <c r="F837" s="87"/>
    </row>
    <row r="838" spans="6:6" x14ac:dyDescent="0.2">
      <c r="F838" s="87"/>
    </row>
    <row r="839" spans="6:6" x14ac:dyDescent="0.2">
      <c r="F839" s="87"/>
    </row>
    <row r="840" spans="6:6" x14ac:dyDescent="0.2">
      <c r="F840" s="87"/>
    </row>
    <row r="841" spans="6:6" x14ac:dyDescent="0.2">
      <c r="F841" s="87"/>
    </row>
    <row r="842" spans="6:6" x14ac:dyDescent="0.2">
      <c r="F842" s="87"/>
    </row>
    <row r="843" spans="6:6" x14ac:dyDescent="0.2">
      <c r="F843" s="87"/>
    </row>
    <row r="844" spans="6:6" x14ac:dyDescent="0.2">
      <c r="F844" s="87"/>
    </row>
    <row r="845" spans="6:6" x14ac:dyDescent="0.2">
      <c r="F845" s="87"/>
    </row>
    <row r="846" spans="6:6" x14ac:dyDescent="0.2">
      <c r="F846" s="87"/>
    </row>
    <row r="847" spans="6:6" x14ac:dyDescent="0.2">
      <c r="F847" s="87"/>
    </row>
    <row r="848" spans="6:6" x14ac:dyDescent="0.2">
      <c r="F848" s="87"/>
    </row>
    <row r="849" spans="6:6" x14ac:dyDescent="0.2">
      <c r="F849" s="87"/>
    </row>
    <row r="850" spans="6:6" x14ac:dyDescent="0.2">
      <c r="F850" s="87"/>
    </row>
    <row r="851" spans="6:6" x14ac:dyDescent="0.2">
      <c r="F851" s="87"/>
    </row>
    <row r="852" spans="6:6" x14ac:dyDescent="0.2">
      <c r="F852" s="87"/>
    </row>
    <row r="853" spans="6:6" x14ac:dyDescent="0.2">
      <c r="F853" s="87"/>
    </row>
    <row r="854" spans="6:6" x14ac:dyDescent="0.2">
      <c r="F854" s="87"/>
    </row>
    <row r="855" spans="6:6" x14ac:dyDescent="0.2">
      <c r="F855" s="87"/>
    </row>
    <row r="856" spans="6:6" x14ac:dyDescent="0.2">
      <c r="F856" s="87"/>
    </row>
    <row r="857" spans="6:6" x14ac:dyDescent="0.2">
      <c r="F857" s="87"/>
    </row>
    <row r="858" spans="6:6" x14ac:dyDescent="0.2">
      <c r="F858" s="87"/>
    </row>
    <row r="859" spans="6:6" x14ac:dyDescent="0.2">
      <c r="F859" s="87"/>
    </row>
    <row r="860" spans="6:6" x14ac:dyDescent="0.2">
      <c r="F860" s="87"/>
    </row>
    <row r="861" spans="6:6" x14ac:dyDescent="0.2">
      <c r="F861" s="87"/>
    </row>
    <row r="862" spans="6:6" x14ac:dyDescent="0.2">
      <c r="F862" s="87"/>
    </row>
    <row r="863" spans="6:6" x14ac:dyDescent="0.2">
      <c r="F863" s="87"/>
    </row>
    <row r="864" spans="6:6" x14ac:dyDescent="0.2">
      <c r="F864" s="87"/>
    </row>
    <row r="865" spans="6:6" x14ac:dyDescent="0.2">
      <c r="F865" s="87"/>
    </row>
    <row r="866" spans="6:6" x14ac:dyDescent="0.2">
      <c r="F866" s="87"/>
    </row>
    <row r="867" spans="6:6" x14ac:dyDescent="0.2">
      <c r="F867" s="87"/>
    </row>
    <row r="868" spans="6:6" x14ac:dyDescent="0.2">
      <c r="F868" s="87"/>
    </row>
    <row r="869" spans="6:6" x14ac:dyDescent="0.2">
      <c r="F869" s="87"/>
    </row>
    <row r="870" spans="6:6" x14ac:dyDescent="0.2">
      <c r="F870" s="87"/>
    </row>
    <row r="871" spans="6:6" x14ac:dyDescent="0.2">
      <c r="F871" s="87"/>
    </row>
    <row r="872" spans="6:6" x14ac:dyDescent="0.2">
      <c r="F872" s="87"/>
    </row>
    <row r="873" spans="6:6" x14ac:dyDescent="0.2">
      <c r="F873" s="87"/>
    </row>
    <row r="874" spans="6:6" x14ac:dyDescent="0.2">
      <c r="F874" s="87"/>
    </row>
    <row r="875" spans="6:6" x14ac:dyDescent="0.2">
      <c r="F875" s="87"/>
    </row>
    <row r="876" spans="6:6" x14ac:dyDescent="0.2">
      <c r="F876" s="87"/>
    </row>
    <row r="877" spans="6:6" x14ac:dyDescent="0.2">
      <c r="F877" s="87"/>
    </row>
    <row r="878" spans="6:6" x14ac:dyDescent="0.2">
      <c r="F878" s="87"/>
    </row>
    <row r="879" spans="6:6" x14ac:dyDescent="0.2">
      <c r="F879" s="87"/>
    </row>
    <row r="880" spans="6:6" x14ac:dyDescent="0.2">
      <c r="F880" s="87"/>
    </row>
    <row r="881" spans="6:6" x14ac:dyDescent="0.2">
      <c r="F881" s="87"/>
    </row>
    <row r="882" spans="6:6" x14ac:dyDescent="0.2">
      <c r="F882" s="87"/>
    </row>
    <row r="883" spans="6:6" x14ac:dyDescent="0.2">
      <c r="F883" s="87"/>
    </row>
    <row r="884" spans="6:6" x14ac:dyDescent="0.2">
      <c r="F884" s="87"/>
    </row>
    <row r="885" spans="6:6" x14ac:dyDescent="0.2">
      <c r="F885" s="87"/>
    </row>
    <row r="886" spans="6:6" x14ac:dyDescent="0.2">
      <c r="F886" s="87"/>
    </row>
    <row r="887" spans="6:6" x14ac:dyDescent="0.2">
      <c r="F887" s="87"/>
    </row>
    <row r="888" spans="6:6" x14ac:dyDescent="0.2">
      <c r="F888" s="87"/>
    </row>
    <row r="889" spans="6:6" x14ac:dyDescent="0.2">
      <c r="F889" s="87"/>
    </row>
    <row r="890" spans="6:6" x14ac:dyDescent="0.2">
      <c r="F890" s="87"/>
    </row>
    <row r="891" spans="6:6" x14ac:dyDescent="0.2">
      <c r="F891" s="87"/>
    </row>
    <row r="892" spans="6:6" x14ac:dyDescent="0.2">
      <c r="F892" s="87"/>
    </row>
    <row r="893" spans="6:6" x14ac:dyDescent="0.2">
      <c r="F893" s="87"/>
    </row>
    <row r="894" spans="6:6" x14ac:dyDescent="0.2">
      <c r="F894" s="87"/>
    </row>
    <row r="895" spans="6:6" x14ac:dyDescent="0.2">
      <c r="F895" s="87"/>
    </row>
    <row r="896" spans="6:6" x14ac:dyDescent="0.2">
      <c r="F896" s="87"/>
    </row>
    <row r="897" spans="6:6" x14ac:dyDescent="0.2">
      <c r="F897" s="87"/>
    </row>
    <row r="898" spans="6:6" x14ac:dyDescent="0.2">
      <c r="F898" s="87"/>
    </row>
    <row r="899" spans="6:6" x14ac:dyDescent="0.2">
      <c r="F899" s="87"/>
    </row>
    <row r="900" spans="6:6" x14ac:dyDescent="0.2">
      <c r="F900" s="87"/>
    </row>
    <row r="901" spans="6:6" x14ac:dyDescent="0.2">
      <c r="F901" s="87"/>
    </row>
    <row r="902" spans="6:6" x14ac:dyDescent="0.2">
      <c r="F902" s="87"/>
    </row>
    <row r="903" spans="6:6" x14ac:dyDescent="0.2">
      <c r="F903" s="87"/>
    </row>
    <row r="904" spans="6:6" x14ac:dyDescent="0.2">
      <c r="F904" s="87"/>
    </row>
    <row r="905" spans="6:6" x14ac:dyDescent="0.2">
      <c r="F905" s="87"/>
    </row>
    <row r="906" spans="6:6" x14ac:dyDescent="0.2">
      <c r="F906" s="87"/>
    </row>
    <row r="907" spans="6:6" x14ac:dyDescent="0.2">
      <c r="F907" s="87"/>
    </row>
    <row r="908" spans="6:6" x14ac:dyDescent="0.2">
      <c r="F908" s="87"/>
    </row>
    <row r="909" spans="6:6" x14ac:dyDescent="0.2">
      <c r="F909" s="87"/>
    </row>
    <row r="910" spans="6:6" x14ac:dyDescent="0.2">
      <c r="F910" s="87"/>
    </row>
    <row r="911" spans="6:6" x14ac:dyDescent="0.2">
      <c r="F911" s="87"/>
    </row>
    <row r="912" spans="6:6" x14ac:dyDescent="0.2">
      <c r="F912" s="87"/>
    </row>
    <row r="913" spans="6:6" x14ac:dyDescent="0.2">
      <c r="F913" s="87"/>
    </row>
    <row r="914" spans="6:6" x14ac:dyDescent="0.2">
      <c r="F914" s="87"/>
    </row>
    <row r="915" spans="6:6" x14ac:dyDescent="0.2">
      <c r="F915" s="87"/>
    </row>
    <row r="916" spans="6:6" x14ac:dyDescent="0.2">
      <c r="F916" s="87"/>
    </row>
    <row r="917" spans="6:6" x14ac:dyDescent="0.2">
      <c r="F917" s="87"/>
    </row>
    <row r="918" spans="6:6" x14ac:dyDescent="0.2">
      <c r="F918" s="87"/>
    </row>
    <row r="919" spans="6:6" x14ac:dyDescent="0.2">
      <c r="F919" s="87"/>
    </row>
    <row r="920" spans="6:6" x14ac:dyDescent="0.2">
      <c r="F920" s="87"/>
    </row>
    <row r="921" spans="6:6" x14ac:dyDescent="0.2">
      <c r="F921" s="87"/>
    </row>
    <row r="922" spans="6:6" x14ac:dyDescent="0.2">
      <c r="F922" s="87"/>
    </row>
    <row r="923" spans="6:6" x14ac:dyDescent="0.2">
      <c r="F923" s="87"/>
    </row>
    <row r="924" spans="6:6" x14ac:dyDescent="0.2">
      <c r="F924" s="87"/>
    </row>
    <row r="925" spans="6:6" x14ac:dyDescent="0.2">
      <c r="F925" s="87"/>
    </row>
    <row r="926" spans="6:6" x14ac:dyDescent="0.2">
      <c r="F926" s="87"/>
    </row>
    <row r="927" spans="6:6" x14ac:dyDescent="0.2">
      <c r="F927" s="87"/>
    </row>
    <row r="928" spans="6:6" x14ac:dyDescent="0.2">
      <c r="F928" s="87"/>
    </row>
    <row r="929" spans="6:6" x14ac:dyDescent="0.2">
      <c r="F929" s="87"/>
    </row>
    <row r="930" spans="6:6" x14ac:dyDescent="0.2">
      <c r="F930" s="87"/>
    </row>
    <row r="931" spans="6:6" x14ac:dyDescent="0.2">
      <c r="F931" s="87"/>
    </row>
    <row r="932" spans="6:6" x14ac:dyDescent="0.2">
      <c r="F932" s="87"/>
    </row>
    <row r="933" spans="6:6" x14ac:dyDescent="0.2">
      <c r="F933" s="87"/>
    </row>
    <row r="934" spans="6:6" x14ac:dyDescent="0.2">
      <c r="F934" s="87"/>
    </row>
    <row r="935" spans="6:6" x14ac:dyDescent="0.2">
      <c r="F935" s="87"/>
    </row>
    <row r="936" spans="6:6" x14ac:dyDescent="0.2">
      <c r="F936" s="87"/>
    </row>
    <row r="937" spans="6:6" x14ac:dyDescent="0.2">
      <c r="F937" s="87"/>
    </row>
    <row r="938" spans="6:6" x14ac:dyDescent="0.2">
      <c r="F938" s="87"/>
    </row>
    <row r="939" spans="6:6" x14ac:dyDescent="0.2">
      <c r="F939" s="87"/>
    </row>
    <row r="940" spans="6:6" x14ac:dyDescent="0.2">
      <c r="F940" s="87"/>
    </row>
    <row r="941" spans="6:6" x14ac:dyDescent="0.2">
      <c r="F941" s="87"/>
    </row>
    <row r="942" spans="6:6" x14ac:dyDescent="0.2">
      <c r="F942" s="87"/>
    </row>
    <row r="943" spans="6:6" x14ac:dyDescent="0.2">
      <c r="F943" s="87"/>
    </row>
    <row r="944" spans="6:6" x14ac:dyDescent="0.2">
      <c r="F944" s="87"/>
    </row>
    <row r="945" spans="6:6" x14ac:dyDescent="0.2">
      <c r="F945" s="87"/>
    </row>
    <row r="946" spans="6:6" x14ac:dyDescent="0.2">
      <c r="F946" s="87"/>
    </row>
    <row r="947" spans="6:6" x14ac:dyDescent="0.2">
      <c r="F947" s="87"/>
    </row>
    <row r="948" spans="6:6" x14ac:dyDescent="0.2">
      <c r="F948" s="87"/>
    </row>
    <row r="949" spans="6:6" x14ac:dyDescent="0.2">
      <c r="F949" s="87"/>
    </row>
    <row r="950" spans="6:6" x14ac:dyDescent="0.2">
      <c r="F950" s="87"/>
    </row>
    <row r="951" spans="6:6" x14ac:dyDescent="0.2">
      <c r="F951" s="87"/>
    </row>
    <row r="952" spans="6:6" x14ac:dyDescent="0.2">
      <c r="F952" s="87"/>
    </row>
    <row r="953" spans="6:6" x14ac:dyDescent="0.2">
      <c r="F953" s="87"/>
    </row>
    <row r="954" spans="6:6" x14ac:dyDescent="0.2">
      <c r="F954" s="87"/>
    </row>
    <row r="955" spans="6:6" x14ac:dyDescent="0.2">
      <c r="F955" s="87"/>
    </row>
    <row r="956" spans="6:6" x14ac:dyDescent="0.2">
      <c r="F956" s="87"/>
    </row>
    <row r="957" spans="6:6" x14ac:dyDescent="0.2">
      <c r="F957" s="87"/>
    </row>
    <row r="958" spans="6:6" x14ac:dyDescent="0.2">
      <c r="F958" s="87"/>
    </row>
    <row r="959" spans="6:6" x14ac:dyDescent="0.2">
      <c r="F959" s="87"/>
    </row>
    <row r="960" spans="6:6" x14ac:dyDescent="0.2">
      <c r="F960" s="87"/>
    </row>
    <row r="961" spans="6:6" x14ac:dyDescent="0.2">
      <c r="F961" s="87"/>
    </row>
    <row r="962" spans="6:6" x14ac:dyDescent="0.2">
      <c r="F962" s="87"/>
    </row>
    <row r="963" spans="6:6" x14ac:dyDescent="0.2">
      <c r="F963" s="87"/>
    </row>
    <row r="964" spans="6:6" x14ac:dyDescent="0.2">
      <c r="F964" s="87"/>
    </row>
    <row r="965" spans="6:6" x14ac:dyDescent="0.2">
      <c r="F965" s="87"/>
    </row>
    <row r="966" spans="6:6" x14ac:dyDescent="0.2">
      <c r="F966" s="87"/>
    </row>
    <row r="967" spans="6:6" x14ac:dyDescent="0.2">
      <c r="F967" s="87"/>
    </row>
    <row r="968" spans="6:6" x14ac:dyDescent="0.2">
      <c r="F968" s="87"/>
    </row>
    <row r="969" spans="6:6" x14ac:dyDescent="0.2">
      <c r="F969" s="87"/>
    </row>
    <row r="970" spans="6:6" x14ac:dyDescent="0.2">
      <c r="F970" s="87"/>
    </row>
    <row r="971" spans="6:6" x14ac:dyDescent="0.2">
      <c r="F971" s="87"/>
    </row>
    <row r="972" spans="6:6" x14ac:dyDescent="0.2">
      <c r="F972" s="87"/>
    </row>
    <row r="973" spans="6:6" x14ac:dyDescent="0.2">
      <c r="F973" s="87"/>
    </row>
    <row r="974" spans="6:6" x14ac:dyDescent="0.2">
      <c r="F974" s="87"/>
    </row>
    <row r="975" spans="6:6" x14ac:dyDescent="0.2">
      <c r="F975" s="87"/>
    </row>
    <row r="976" spans="6:6" x14ac:dyDescent="0.2">
      <c r="F976" s="87"/>
    </row>
    <row r="977" spans="6:6" x14ac:dyDescent="0.2">
      <c r="F977" s="87"/>
    </row>
    <row r="978" spans="6:6" x14ac:dyDescent="0.2">
      <c r="F978" s="87"/>
    </row>
    <row r="979" spans="6:6" x14ac:dyDescent="0.2">
      <c r="F979" s="87"/>
    </row>
    <row r="980" spans="6:6" x14ac:dyDescent="0.2">
      <c r="F980" s="87"/>
    </row>
    <row r="981" spans="6:6" x14ac:dyDescent="0.2">
      <c r="F981" s="87"/>
    </row>
    <row r="982" spans="6:6" x14ac:dyDescent="0.2">
      <c r="F982" s="87"/>
    </row>
    <row r="983" spans="6:6" x14ac:dyDescent="0.2">
      <c r="F983" s="87"/>
    </row>
    <row r="984" spans="6:6" x14ac:dyDescent="0.2">
      <c r="F984" s="87"/>
    </row>
    <row r="985" spans="6:6" x14ac:dyDescent="0.2">
      <c r="F985" s="87"/>
    </row>
    <row r="986" spans="6:6" x14ac:dyDescent="0.2">
      <c r="F986" s="87"/>
    </row>
    <row r="987" spans="6:6" x14ac:dyDescent="0.2">
      <c r="F987" s="87"/>
    </row>
    <row r="988" spans="6:6" x14ac:dyDescent="0.2">
      <c r="F988" s="87"/>
    </row>
    <row r="989" spans="6:6" x14ac:dyDescent="0.2">
      <c r="F989" s="87"/>
    </row>
    <row r="990" spans="6:6" x14ac:dyDescent="0.2">
      <c r="F990" s="87"/>
    </row>
    <row r="991" spans="6:6" x14ac:dyDescent="0.2">
      <c r="F991" s="87"/>
    </row>
    <row r="992" spans="6:6" x14ac:dyDescent="0.2">
      <c r="F992" s="87"/>
    </row>
    <row r="993" spans="6:6" x14ac:dyDescent="0.2">
      <c r="F993" s="87"/>
    </row>
    <row r="994" spans="6:6" x14ac:dyDescent="0.2">
      <c r="F994" s="87"/>
    </row>
    <row r="995" spans="6:6" x14ac:dyDescent="0.2">
      <c r="F995" s="87"/>
    </row>
    <row r="996" spans="6:6" x14ac:dyDescent="0.2">
      <c r="F996" s="87"/>
    </row>
    <row r="997" spans="6:6" x14ac:dyDescent="0.2">
      <c r="F997" s="87"/>
    </row>
    <row r="998" spans="6:6" x14ac:dyDescent="0.2">
      <c r="F998" s="87"/>
    </row>
    <row r="999" spans="6:6" x14ac:dyDescent="0.2">
      <c r="F999" s="87"/>
    </row>
  </sheetData>
  <sheetProtection selectLockedCells="1" selectUnlockedCells="1"/>
  <protectedRanges>
    <protectedRange sqref="A1000:AQ1048576" name="Plage1"/>
    <protectedRange sqref="AL6:AL14 AL27:AQ29 AL17:AL26 A53:AN53 A1 C1:AR1 AP53:AQ53 AP46:AQ51 AO46:AO53 AM3:AQ26 G52 B54:B231 B233:B318 A30:AQ45 A46:AN51 A14:AK29 B319:AQ370 C54:AQ318 AF3:AL5 AF2:AQ2 A2:AE13 AF6:AK13 A54:A999 C371:AQ999 B371:B519 B521:B999" name="Plage1_1"/>
    <protectedRange sqref="B1" name="Plage1_1_1"/>
    <protectedRange sqref="AP52:AQ52 A52:F52 H52:AN52" name="Plage1_3"/>
  </protectedRanges>
  <autoFilter ref="A1:AZ551"/>
  <conditionalFormatting sqref="AO449">
    <cfRule type="cellIs" dxfId="56" priority="28" operator="equal">
      <formula>"Finalisé"</formula>
    </cfRule>
  </conditionalFormatting>
  <conditionalFormatting sqref="AO449">
    <cfRule type="expression" dxfId="55" priority="27">
      <formula>AP449&gt;""</formula>
    </cfRule>
  </conditionalFormatting>
  <conditionalFormatting sqref="AO449">
    <cfRule type="containsBlanks" dxfId="54" priority="26">
      <formula>LEN(TRIM(AO449))=0</formula>
    </cfRule>
  </conditionalFormatting>
  <conditionalFormatting sqref="AO449">
    <cfRule type="expression" dxfId="53" priority="25">
      <formula>AO449=2</formula>
    </cfRule>
  </conditionalFormatting>
  <conditionalFormatting sqref="AO449">
    <cfRule type="expression" dxfId="52" priority="24">
      <formula>AO449=1</formula>
    </cfRule>
  </conditionalFormatting>
  <conditionalFormatting sqref="AO449">
    <cfRule type="cellIs" dxfId="51" priority="23" operator="equal">
      <formula>"En cours"</formula>
    </cfRule>
  </conditionalFormatting>
  <conditionalFormatting sqref="AO449">
    <cfRule type="containsText" dxfId="50" priority="22" operator="containsText" text="Refuse">
      <formula>NOT(ISERROR(SEARCH("Refuse",AO449)))</formula>
    </cfRule>
  </conditionalFormatting>
  <conditionalFormatting sqref="AO472">
    <cfRule type="cellIs" dxfId="49" priority="21" operator="equal">
      <formula>"Finalisé"</formula>
    </cfRule>
  </conditionalFormatting>
  <conditionalFormatting sqref="AO472">
    <cfRule type="expression" dxfId="48" priority="20">
      <formula>AP472&gt;""</formula>
    </cfRule>
  </conditionalFormatting>
  <conditionalFormatting sqref="AO472">
    <cfRule type="containsBlanks" dxfId="47" priority="19">
      <formula>LEN(TRIM(AO472))=0</formula>
    </cfRule>
  </conditionalFormatting>
  <conditionalFormatting sqref="AO472">
    <cfRule type="expression" dxfId="46" priority="18">
      <formula>AO472=2</formula>
    </cfRule>
  </conditionalFormatting>
  <conditionalFormatting sqref="AO472">
    <cfRule type="expression" dxfId="45" priority="17">
      <formula>AO472=1</formula>
    </cfRule>
  </conditionalFormatting>
  <conditionalFormatting sqref="AO472">
    <cfRule type="cellIs" dxfId="44" priority="16" operator="equal">
      <formula>"En cours"</formula>
    </cfRule>
  </conditionalFormatting>
  <conditionalFormatting sqref="AO472">
    <cfRule type="containsText" dxfId="43" priority="15" operator="containsText" text="Refuse">
      <formula>NOT(ISERROR(SEARCH("Refuse",AO472)))</formula>
    </cfRule>
  </conditionalFormatting>
  <conditionalFormatting sqref="AO504">
    <cfRule type="cellIs" dxfId="42" priority="14" operator="equal">
      <formula>"Finalisé"</formula>
    </cfRule>
  </conditionalFormatting>
  <conditionalFormatting sqref="AO504">
    <cfRule type="expression" dxfId="41" priority="13">
      <formula>AP504&gt;""</formula>
    </cfRule>
  </conditionalFormatting>
  <conditionalFormatting sqref="AO504">
    <cfRule type="containsBlanks" dxfId="40" priority="12">
      <formula>LEN(TRIM(AO504))=0</formula>
    </cfRule>
  </conditionalFormatting>
  <conditionalFormatting sqref="AO504">
    <cfRule type="expression" dxfId="39" priority="11">
      <formula>AO504=2</formula>
    </cfRule>
  </conditionalFormatting>
  <conditionalFormatting sqref="AO504">
    <cfRule type="expression" dxfId="38" priority="10">
      <formula>AO504=1</formula>
    </cfRule>
  </conditionalFormatting>
  <conditionalFormatting sqref="AO504">
    <cfRule type="cellIs" dxfId="37" priority="9" operator="equal">
      <formula>"En cours"</formula>
    </cfRule>
  </conditionalFormatting>
  <conditionalFormatting sqref="AO504">
    <cfRule type="containsText" dxfId="36" priority="8" operator="containsText" text="Refuse">
      <formula>NOT(ISERROR(SEARCH("Refuse",AO504)))</formula>
    </cfRule>
  </conditionalFormatting>
  <conditionalFormatting sqref="AO537">
    <cfRule type="cellIs" dxfId="35" priority="7" operator="equal">
      <formula>"Finalisé"</formula>
    </cfRule>
  </conditionalFormatting>
  <conditionalFormatting sqref="AO537">
    <cfRule type="expression" dxfId="34" priority="6">
      <formula>AP537&gt;""</formula>
    </cfRule>
  </conditionalFormatting>
  <conditionalFormatting sqref="AO537">
    <cfRule type="containsBlanks" dxfId="33" priority="5">
      <formula>LEN(TRIM(AO537))=0</formula>
    </cfRule>
  </conditionalFormatting>
  <conditionalFormatting sqref="AO537">
    <cfRule type="expression" dxfId="32" priority="4">
      <formula>AO537=2</formula>
    </cfRule>
  </conditionalFormatting>
  <conditionalFormatting sqref="AO537">
    <cfRule type="expression" dxfId="31" priority="3">
      <formula>AO537=1</formula>
    </cfRule>
  </conditionalFormatting>
  <conditionalFormatting sqref="AO537">
    <cfRule type="cellIs" dxfId="30" priority="2" operator="equal">
      <formula>"En cours"</formula>
    </cfRule>
  </conditionalFormatting>
  <conditionalFormatting sqref="AO537">
    <cfRule type="containsText" dxfId="29" priority="1" operator="containsText" text="Refuse">
      <formula>NOT(ISERROR(SEARCH("Refuse",AO537)))</formula>
    </cfRule>
  </conditionalFormatting>
  <conditionalFormatting sqref="AO2:AO222 AO224:AO239 AO241:AO245 AO247 AO249:AO253 AO257:AO370 AO372:AO448 AO450:AO471 AO473:AO503 AO505:AO536 AO538:AO662">
    <cfRule type="cellIs" dxfId="28" priority="57" operator="equal">
      <formula>"Finalisé"</formula>
    </cfRule>
  </conditionalFormatting>
  <conditionalFormatting sqref="AO2:AO222 AO224:AO239 AO241:AO245 AO247 AO249:AO253 AO257:AO370 AO372:AO448 AO450:AO471 AO473:AO503 AO505:AO536 AO538:AO662">
    <cfRule type="expression" dxfId="27" priority="56">
      <formula>AP2&gt;""</formula>
    </cfRule>
  </conditionalFormatting>
  <conditionalFormatting sqref="AO1">
    <cfRule type="expression" dxfId="26" priority="55">
      <formula>"SI(et(AK3&lt;&gt;"""";AL3&lt;&gt;"""");2;1)"</formula>
    </cfRule>
  </conditionalFormatting>
  <conditionalFormatting sqref="AO2:AO222 AO224:AO239 AO241:AO245 AO247 AO249:AO253 AO257:AO370 AO372:AO448 AO450:AO471 AO473:AO503 AO505:AO536 AO538:AO662">
    <cfRule type="containsBlanks" dxfId="25" priority="54">
      <formula>LEN(TRIM(AO2))=0</formula>
    </cfRule>
  </conditionalFormatting>
  <conditionalFormatting sqref="AO2:AO222 AO224:AO239 AO241:AO245 AO247 AO249:AO253 AO257:AO370 AO372:AO448 AO450:AO471 AO473:AO503 AO505:AO536 AO538:AO662">
    <cfRule type="expression" dxfId="24" priority="53">
      <formula>AO2=2</formula>
    </cfRule>
  </conditionalFormatting>
  <conditionalFormatting sqref="AO2:AO222 AO224:AO239 AO241:AO245 AO247 AO249:AO253 AO257:AO370 AO372:AO448 AO450:AO471 AO473:AO503 AO505:AO536 AO538:AO662">
    <cfRule type="expression" dxfId="23" priority="52">
      <formula>AO2=1</formula>
    </cfRule>
  </conditionalFormatting>
  <conditionalFormatting sqref="AO2:AO222 AO224:AO239 AO241:AO245 AO247 AO249:AO253 AO257:AO370 AO372:AO448 AO450:AO471 AO473:AO503 AO505:AO536 AO538:AO662">
    <cfRule type="cellIs" dxfId="22" priority="51" operator="equal">
      <formula>"En cours"</formula>
    </cfRule>
  </conditionalFormatting>
  <conditionalFormatting sqref="AO2:AO222 AO224:AO239 AO241:AO245 AO247 AO249:AO253 AO257:AO370 AO372:AO448 AO450:AO471 AO473:AO503 AO505:AO536 AO538:AO662">
    <cfRule type="containsText" dxfId="21" priority="50" operator="containsText" text="Refuse">
      <formula>NOT(ISERROR(SEARCH("Refuse",AO2)))</formula>
    </cfRule>
  </conditionalFormatting>
  <conditionalFormatting sqref="AO223">
    <cfRule type="cellIs" dxfId="20" priority="49" operator="equal">
      <formula>"Finalisé"</formula>
    </cfRule>
  </conditionalFormatting>
  <conditionalFormatting sqref="AO223">
    <cfRule type="expression" dxfId="19" priority="48">
      <formula>AP223&gt;""</formula>
    </cfRule>
  </conditionalFormatting>
  <conditionalFormatting sqref="AO223">
    <cfRule type="containsBlanks" dxfId="18" priority="47">
      <formula>LEN(TRIM(AO223))=0</formula>
    </cfRule>
  </conditionalFormatting>
  <conditionalFormatting sqref="AO223">
    <cfRule type="expression" dxfId="17" priority="46">
      <formula>AO223=2</formula>
    </cfRule>
  </conditionalFormatting>
  <conditionalFormatting sqref="AO223">
    <cfRule type="expression" dxfId="16" priority="45">
      <formula>AO223=1</formula>
    </cfRule>
  </conditionalFormatting>
  <conditionalFormatting sqref="AO223">
    <cfRule type="cellIs" dxfId="15" priority="44" operator="equal">
      <formula>"En cours"</formula>
    </cfRule>
  </conditionalFormatting>
  <conditionalFormatting sqref="AO223">
    <cfRule type="containsText" dxfId="14" priority="43" operator="containsText" text="Refuse">
      <formula>NOT(ISERROR(SEARCH("Refuse",AO223)))</formula>
    </cfRule>
  </conditionalFormatting>
  <conditionalFormatting sqref="AO240 AO246 AO248 AO254:AO256">
    <cfRule type="cellIs" dxfId="13" priority="42" operator="equal">
      <formula>"Finalisé"</formula>
    </cfRule>
  </conditionalFormatting>
  <conditionalFormatting sqref="AO240 AO246 AO248 AO254:AO256">
    <cfRule type="expression" dxfId="12" priority="41">
      <formula>AP240&gt;""</formula>
    </cfRule>
  </conditionalFormatting>
  <conditionalFormatting sqref="AO240 AO246 AO248 AO254:AO256">
    <cfRule type="containsBlanks" dxfId="11" priority="40">
      <formula>LEN(TRIM(AO240))=0</formula>
    </cfRule>
  </conditionalFormatting>
  <conditionalFormatting sqref="AO240 AO246 AO248 AO254:AO256">
    <cfRule type="expression" dxfId="10" priority="39">
      <formula>AO240=2</formula>
    </cfRule>
  </conditionalFormatting>
  <conditionalFormatting sqref="AO240 AO246 AO248 AO254:AO256">
    <cfRule type="expression" dxfId="9" priority="38">
      <formula>AO240=1</formula>
    </cfRule>
  </conditionalFormatting>
  <conditionalFormatting sqref="AO240 AO246 AO248 AO254:AO256">
    <cfRule type="cellIs" dxfId="8" priority="37" operator="equal">
      <formula>"En cours"</formula>
    </cfRule>
  </conditionalFormatting>
  <conditionalFormatting sqref="AO240 AO246 AO248 AO254:AO256">
    <cfRule type="containsText" dxfId="7" priority="36" operator="containsText" text="Refuse">
      <formula>NOT(ISERROR(SEARCH("Refuse",AO240)))</formula>
    </cfRule>
  </conditionalFormatting>
  <conditionalFormatting sqref="AO371">
    <cfRule type="cellIs" dxfId="6" priority="35" operator="equal">
      <formula>"Finalisé"</formula>
    </cfRule>
  </conditionalFormatting>
  <conditionalFormatting sqref="AO371">
    <cfRule type="expression" dxfId="5" priority="34">
      <formula>AP371&gt;""</formula>
    </cfRule>
  </conditionalFormatting>
  <conditionalFormatting sqref="AO371">
    <cfRule type="containsBlanks" dxfId="4" priority="33">
      <formula>LEN(TRIM(AO371))=0</formula>
    </cfRule>
  </conditionalFormatting>
  <conditionalFormatting sqref="AO371">
    <cfRule type="expression" dxfId="3" priority="32">
      <formula>AO371=2</formula>
    </cfRule>
  </conditionalFormatting>
  <conditionalFormatting sqref="AO371">
    <cfRule type="expression" dxfId="2" priority="31">
      <formula>AO371=1</formula>
    </cfRule>
  </conditionalFormatting>
  <conditionalFormatting sqref="AO371">
    <cfRule type="cellIs" dxfId="1" priority="30" operator="equal">
      <formula>"En cours"</formula>
    </cfRule>
  </conditionalFormatting>
  <conditionalFormatting sqref="AO371">
    <cfRule type="containsText" dxfId="0" priority="29" operator="containsText" text="Refuse">
      <formula>NOT(ISERROR(SEARCH("Refuse",AO371)))</formula>
    </cfRule>
  </conditionalFormatting>
  <printOptions horizontalCentered="1" verticalCentered="1"/>
  <pageMargins left="0" right="0" top="0.15748031496062992" bottom="0.23622047244094491" header="0.15748031496062992" footer="0.11811023622047245"/>
  <pageSetup paperSize="9" scale="200"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80843" r:id="rId4" name="Button 3019">
              <controlPr defaultSize="0" print="0" autoFill="0" autoPict="0" macro="[0]!Feuil3.test">
                <anchor moveWithCells="1" sizeWithCells="1">
                  <from>
                    <xdr:col>5</xdr:col>
                    <xdr:colOff>57150</xdr:colOff>
                    <xdr:row>0</xdr:row>
                    <xdr:rowOff>28575</xdr:rowOff>
                  </from>
                  <to>
                    <xdr:col>5</xdr:col>
                    <xdr:colOff>581025</xdr:colOff>
                    <xdr:row>0</xdr:row>
                    <xdr:rowOff>257175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dimension ref="A1:AZ352"/>
  <sheetViews>
    <sheetView zoomScale="80" zoomScaleNormal="80" workbookViewId="0">
      <selection activeCell="D12" sqref="D12"/>
    </sheetView>
  </sheetViews>
  <sheetFormatPr baseColWidth="10" defaultColWidth="11.42578125" defaultRowHeight="14.25" x14ac:dyDescent="0.2"/>
  <cols>
    <col min="1" max="1" width="20.7109375" customWidth="1"/>
    <col min="2" max="4" width="50.7109375" customWidth="1"/>
    <col min="5" max="5" width="25.7109375" customWidth="1"/>
    <col min="6" max="6" width="35.7109375" customWidth="1"/>
    <col min="7" max="11" width="25.7109375" customWidth="1"/>
    <col min="12" max="12" width="102.28515625" style="101" bestFit="1" customWidth="1"/>
    <col min="13" max="13" width="13.140625" style="101" bestFit="1" customWidth="1"/>
    <col min="14" max="14" width="19.7109375" style="101" bestFit="1" customWidth="1"/>
    <col min="15" max="15" width="14.85546875" style="101" bestFit="1" customWidth="1"/>
    <col min="16" max="16" width="12.5703125" style="101" bestFit="1" customWidth="1"/>
    <col min="17" max="16384" width="11.42578125" style="101"/>
  </cols>
  <sheetData>
    <row r="1" spans="1:52" s="113" customFormat="1" ht="15" x14ac:dyDescent="0.25">
      <c r="A1">
        <v>267</v>
      </c>
      <c r="B1" t="s">
        <v>2669</v>
      </c>
      <c r="C1" t="s">
        <v>2668</v>
      </c>
      <c r="D1" t="s">
        <v>2667</v>
      </c>
      <c r="E1"/>
      <c r="F1"/>
      <c r="G1"/>
      <c r="H1"/>
      <c r="I1"/>
      <c r="J1"/>
      <c r="K1" t="s">
        <v>1043</v>
      </c>
      <c r="L1" s="105"/>
      <c r="M1" s="101"/>
      <c r="N1" s="101"/>
      <c r="O1" s="101"/>
      <c r="P1" s="101"/>
      <c r="Q1" s="101"/>
      <c r="R1" s="101"/>
      <c r="S1" s="101"/>
      <c r="T1" s="101"/>
      <c r="U1" s="101"/>
      <c r="V1" s="101"/>
      <c r="W1" s="101"/>
      <c r="X1" s="101"/>
      <c r="Y1" s="101"/>
      <c r="Z1" s="101"/>
      <c r="AA1" s="101"/>
      <c r="AB1" s="101"/>
      <c r="AC1" s="101"/>
      <c r="AD1" s="101"/>
      <c r="AE1" s="101"/>
      <c r="AF1" s="101"/>
      <c r="AG1" s="101"/>
      <c r="AH1" s="101"/>
      <c r="AI1" s="101"/>
      <c r="AJ1" s="101"/>
      <c r="AK1" s="101"/>
      <c r="AL1" s="101"/>
      <c r="AM1" s="101"/>
      <c r="AN1" s="101"/>
      <c r="AO1" s="101"/>
      <c r="AP1" s="101"/>
      <c r="AQ1" s="101"/>
      <c r="AR1" s="101"/>
      <c r="AS1" s="101"/>
      <c r="AT1" s="101"/>
      <c r="AU1" s="101"/>
      <c r="AV1" s="101"/>
      <c r="AW1" s="101"/>
      <c r="AX1" s="101"/>
      <c r="AY1" s="101"/>
      <c r="AZ1" s="101"/>
    </row>
    <row r="2" spans="1:52" x14ac:dyDescent="0.2">
      <c r="A2">
        <v>455</v>
      </c>
      <c r="B2" t="s">
        <v>2666</v>
      </c>
      <c r="C2" t="s">
        <v>2665</v>
      </c>
      <c r="D2" t="s">
        <v>2664</v>
      </c>
      <c r="F2" t="s">
        <v>2067</v>
      </c>
      <c r="I2" t="s">
        <v>2663</v>
      </c>
      <c r="J2" t="s">
        <v>2067</v>
      </c>
      <c r="K2" t="s">
        <v>2662</v>
      </c>
      <c r="L2" s="105"/>
    </row>
    <row r="3" spans="1:52" x14ac:dyDescent="0.2">
      <c r="A3">
        <v>707</v>
      </c>
      <c r="B3" t="s">
        <v>2661</v>
      </c>
      <c r="C3" t="s">
        <v>2660</v>
      </c>
      <c r="D3" t="s">
        <v>2659</v>
      </c>
      <c r="I3" t="s">
        <v>2658</v>
      </c>
      <c r="K3" t="s">
        <v>2657</v>
      </c>
      <c r="L3" s="105"/>
    </row>
    <row r="4" spans="1:52" x14ac:dyDescent="0.2">
      <c r="A4">
        <v>715</v>
      </c>
      <c r="B4" t="s">
        <v>2656</v>
      </c>
      <c r="C4" t="s">
        <v>2655</v>
      </c>
      <c r="D4" t="s">
        <v>2654</v>
      </c>
      <c r="I4" t="s">
        <v>2653</v>
      </c>
      <c r="J4" t="s">
        <v>2652</v>
      </c>
      <c r="K4" t="s">
        <v>2651</v>
      </c>
      <c r="L4" s="105"/>
    </row>
    <row r="5" spans="1:52" x14ac:dyDescent="0.2">
      <c r="A5">
        <v>739</v>
      </c>
      <c r="B5" t="s">
        <v>2650</v>
      </c>
      <c r="C5" t="s">
        <v>2649</v>
      </c>
      <c r="D5" t="s">
        <v>2648</v>
      </c>
      <c r="I5" t="s">
        <v>2647</v>
      </c>
      <c r="J5" t="s">
        <v>2646</v>
      </c>
      <c r="K5" t="s">
        <v>2645</v>
      </c>
      <c r="L5" s="105"/>
    </row>
    <row r="6" spans="1:52" x14ac:dyDescent="0.2">
      <c r="A6">
        <v>1081</v>
      </c>
      <c r="B6" t="s">
        <v>251</v>
      </c>
      <c r="C6" t="s">
        <v>2644</v>
      </c>
      <c r="D6" t="s">
        <v>2643</v>
      </c>
      <c r="I6" t="s">
        <v>2642</v>
      </c>
      <c r="J6" t="s">
        <v>2641</v>
      </c>
      <c r="K6" t="s">
        <v>2640</v>
      </c>
      <c r="L6" s="105"/>
    </row>
    <row r="7" spans="1:52" x14ac:dyDescent="0.2">
      <c r="A7">
        <v>1087</v>
      </c>
      <c r="B7" t="s">
        <v>2639</v>
      </c>
      <c r="C7" t="s">
        <v>2638</v>
      </c>
      <c r="D7" t="s">
        <v>2637</v>
      </c>
      <c r="G7" t="s">
        <v>2636</v>
      </c>
      <c r="H7" t="s">
        <v>2635</v>
      </c>
      <c r="I7" t="s">
        <v>2634</v>
      </c>
      <c r="K7" t="s">
        <v>2633</v>
      </c>
      <c r="L7" s="105"/>
    </row>
    <row r="8" spans="1:52" x14ac:dyDescent="0.2">
      <c r="A8">
        <v>1090</v>
      </c>
      <c r="B8" t="s">
        <v>2632</v>
      </c>
      <c r="C8" t="s">
        <v>2631</v>
      </c>
      <c r="D8" t="s">
        <v>2630</v>
      </c>
      <c r="I8" t="s">
        <v>2629</v>
      </c>
      <c r="K8" t="s">
        <v>2628</v>
      </c>
      <c r="L8" s="105"/>
    </row>
    <row r="9" spans="1:52" x14ac:dyDescent="0.2">
      <c r="A9">
        <v>1101</v>
      </c>
      <c r="B9" t="s">
        <v>2627</v>
      </c>
      <c r="C9" t="s">
        <v>2626</v>
      </c>
      <c r="D9" t="s">
        <v>2625</v>
      </c>
      <c r="I9" t="s">
        <v>2624</v>
      </c>
      <c r="J9" t="s">
        <v>2623</v>
      </c>
      <c r="K9" t="s">
        <v>2622</v>
      </c>
      <c r="L9" s="105"/>
    </row>
    <row r="10" spans="1:52" x14ac:dyDescent="0.2">
      <c r="A10">
        <v>1109</v>
      </c>
      <c r="B10" t="s">
        <v>2621</v>
      </c>
      <c r="C10" t="s">
        <v>2620</v>
      </c>
      <c r="D10" t="s">
        <v>2619</v>
      </c>
      <c r="K10" t="s">
        <v>2618</v>
      </c>
      <c r="L10" s="105"/>
    </row>
    <row r="11" spans="1:52" x14ac:dyDescent="0.2">
      <c r="A11">
        <v>1113</v>
      </c>
      <c r="B11" t="s">
        <v>2617</v>
      </c>
      <c r="C11" t="s">
        <v>2616</v>
      </c>
      <c r="D11" t="s">
        <v>2615</v>
      </c>
      <c r="G11" t="s">
        <v>2614</v>
      </c>
      <c r="K11" t="s">
        <v>2613</v>
      </c>
      <c r="L11" s="105"/>
    </row>
    <row r="12" spans="1:52" x14ac:dyDescent="0.2">
      <c r="A12">
        <v>1120</v>
      </c>
      <c r="B12" t="s">
        <v>2612</v>
      </c>
      <c r="C12" t="s">
        <v>2611</v>
      </c>
      <c r="D12" t="s">
        <v>2610</v>
      </c>
      <c r="I12" t="s">
        <v>2609</v>
      </c>
      <c r="K12" t="s">
        <v>2608</v>
      </c>
      <c r="L12" s="105"/>
    </row>
    <row r="13" spans="1:52" x14ac:dyDescent="0.2">
      <c r="A13">
        <v>1122</v>
      </c>
      <c r="B13" t="s">
        <v>2607</v>
      </c>
      <c r="C13" t="s">
        <v>2606</v>
      </c>
      <c r="D13" t="s">
        <v>2605</v>
      </c>
      <c r="I13" t="s">
        <v>2604</v>
      </c>
      <c r="J13" t="s">
        <v>2603</v>
      </c>
      <c r="K13" t="s">
        <v>2602</v>
      </c>
      <c r="L13" s="105"/>
    </row>
    <row r="14" spans="1:52" x14ac:dyDescent="0.2">
      <c r="A14">
        <v>1128</v>
      </c>
      <c r="B14" t="s">
        <v>2601</v>
      </c>
      <c r="C14" t="s">
        <v>2600</v>
      </c>
      <c r="D14" t="s">
        <v>2598</v>
      </c>
      <c r="I14" t="s">
        <v>2599</v>
      </c>
      <c r="J14" t="s">
        <v>2598</v>
      </c>
      <c r="K14" t="s">
        <v>2597</v>
      </c>
      <c r="L14" s="105"/>
    </row>
    <row r="15" spans="1:52" x14ac:dyDescent="0.2">
      <c r="A15">
        <v>1149</v>
      </c>
      <c r="B15" t="s">
        <v>2596</v>
      </c>
      <c r="C15" t="s">
        <v>2595</v>
      </c>
      <c r="D15" t="s">
        <v>2594</v>
      </c>
      <c r="I15" t="s">
        <v>2593</v>
      </c>
      <c r="K15" t="s">
        <v>2592</v>
      </c>
      <c r="L15" s="105" t="s">
        <v>2591</v>
      </c>
    </row>
    <row r="16" spans="1:52" x14ac:dyDescent="0.2">
      <c r="A16">
        <v>1151</v>
      </c>
      <c r="B16" t="s">
        <v>2590</v>
      </c>
      <c r="C16" t="s">
        <v>2589</v>
      </c>
      <c r="D16" t="s">
        <v>2588</v>
      </c>
      <c r="I16" t="s">
        <v>2587</v>
      </c>
      <c r="J16" t="s">
        <v>2586</v>
      </c>
      <c r="K16" t="s">
        <v>2585</v>
      </c>
      <c r="L16" s="105"/>
    </row>
    <row r="17" spans="1:12" x14ac:dyDescent="0.2">
      <c r="A17">
        <v>1215</v>
      </c>
      <c r="B17" t="s">
        <v>2584</v>
      </c>
      <c r="C17" t="s">
        <v>2583</v>
      </c>
      <c r="D17" t="s">
        <v>2582</v>
      </c>
      <c r="K17" t="s">
        <v>1043</v>
      </c>
      <c r="L17" s="105"/>
    </row>
    <row r="18" spans="1:12" x14ac:dyDescent="0.2">
      <c r="A18">
        <v>1219</v>
      </c>
      <c r="B18" t="s">
        <v>2581</v>
      </c>
      <c r="C18" t="s">
        <v>1382</v>
      </c>
      <c r="D18" t="s">
        <v>2580</v>
      </c>
      <c r="I18" t="s">
        <v>2579</v>
      </c>
      <c r="J18" t="s">
        <v>2578</v>
      </c>
      <c r="K18" t="s">
        <v>2577</v>
      </c>
      <c r="L18" s="105"/>
    </row>
    <row r="19" spans="1:12" x14ac:dyDescent="0.2">
      <c r="A19">
        <v>1224</v>
      </c>
      <c r="B19" t="s">
        <v>743</v>
      </c>
      <c r="C19" t="s">
        <v>2576</v>
      </c>
      <c r="D19" t="s">
        <v>2575</v>
      </c>
      <c r="I19" t="s">
        <v>2574</v>
      </c>
      <c r="J19" t="s">
        <v>2573</v>
      </c>
      <c r="K19" t="s">
        <v>2572</v>
      </c>
      <c r="L19" s="105"/>
    </row>
    <row r="20" spans="1:12" x14ac:dyDescent="0.2">
      <c r="A20">
        <v>1241</v>
      </c>
      <c r="B20" t="s">
        <v>2571</v>
      </c>
      <c r="C20" t="s">
        <v>2570</v>
      </c>
      <c r="D20" t="s">
        <v>2569</v>
      </c>
      <c r="I20" t="s">
        <v>2568</v>
      </c>
      <c r="J20" t="s">
        <v>2567</v>
      </c>
      <c r="K20" t="s">
        <v>2566</v>
      </c>
      <c r="L20" s="105"/>
    </row>
    <row r="21" spans="1:12" x14ac:dyDescent="0.2">
      <c r="A21">
        <v>1246</v>
      </c>
      <c r="B21" t="s">
        <v>2565</v>
      </c>
      <c r="C21" t="s">
        <v>2564</v>
      </c>
      <c r="D21" s="98" t="s">
        <v>2563</v>
      </c>
      <c r="G21" t="s">
        <v>2562</v>
      </c>
      <c r="K21" t="s">
        <v>1043</v>
      </c>
      <c r="L21" s="105"/>
    </row>
    <row r="22" spans="1:12" x14ac:dyDescent="0.2">
      <c r="A22">
        <v>1268</v>
      </c>
      <c r="B22" t="s">
        <v>2561</v>
      </c>
      <c r="C22" t="s">
        <v>2560</v>
      </c>
      <c r="D22" t="s">
        <v>2559</v>
      </c>
      <c r="I22" t="s">
        <v>2558</v>
      </c>
      <c r="K22" t="s">
        <v>2557</v>
      </c>
      <c r="L22" s="105"/>
    </row>
    <row r="23" spans="1:12" x14ac:dyDescent="0.2">
      <c r="A23">
        <v>1275</v>
      </c>
      <c r="B23" t="s">
        <v>2556</v>
      </c>
      <c r="C23" t="s">
        <v>2555</v>
      </c>
      <c r="D23" t="s">
        <v>2554</v>
      </c>
      <c r="E23" t="s">
        <v>2553</v>
      </c>
      <c r="F23" t="s">
        <v>2552</v>
      </c>
      <c r="K23" t="s">
        <v>2551</v>
      </c>
      <c r="L23" s="105"/>
    </row>
    <row r="24" spans="1:12" x14ac:dyDescent="0.2">
      <c r="A24">
        <v>1284</v>
      </c>
      <c r="B24" t="s">
        <v>307</v>
      </c>
      <c r="C24" t="s">
        <v>2550</v>
      </c>
      <c r="D24" t="s">
        <v>2549</v>
      </c>
      <c r="E24" t="s">
        <v>2548</v>
      </c>
      <c r="F24" t="s">
        <v>2547</v>
      </c>
      <c r="I24" t="s">
        <v>2546</v>
      </c>
      <c r="J24" t="s">
        <v>2545</v>
      </c>
      <c r="K24" t="s">
        <v>2544</v>
      </c>
      <c r="L24" s="105"/>
    </row>
    <row r="25" spans="1:12" x14ac:dyDescent="0.2">
      <c r="A25">
        <v>1289</v>
      </c>
      <c r="B25" t="s">
        <v>2543</v>
      </c>
      <c r="C25" t="s">
        <v>2542</v>
      </c>
      <c r="D25" t="s">
        <v>2541</v>
      </c>
      <c r="G25" t="s">
        <v>2540</v>
      </c>
      <c r="K25" t="s">
        <v>2539</v>
      </c>
      <c r="L25" s="105"/>
    </row>
    <row r="26" spans="1:12" x14ac:dyDescent="0.2">
      <c r="A26">
        <v>1299</v>
      </c>
      <c r="B26" t="s">
        <v>2538</v>
      </c>
      <c r="C26" t="s">
        <v>2537</v>
      </c>
      <c r="D26" t="s">
        <v>2536</v>
      </c>
      <c r="G26" t="s">
        <v>2535</v>
      </c>
      <c r="K26" t="s">
        <v>2534</v>
      </c>
      <c r="L26" s="105"/>
    </row>
    <row r="27" spans="1:12" x14ac:dyDescent="0.2">
      <c r="A27">
        <v>1300</v>
      </c>
      <c r="B27" t="s">
        <v>2533</v>
      </c>
      <c r="C27" t="s">
        <v>2532</v>
      </c>
      <c r="D27" t="s">
        <v>2531</v>
      </c>
      <c r="I27" t="s">
        <v>2530</v>
      </c>
      <c r="K27" t="s">
        <v>2529</v>
      </c>
      <c r="L27" s="105"/>
    </row>
    <row r="28" spans="1:12" x14ac:dyDescent="0.2">
      <c r="A28">
        <v>1312</v>
      </c>
      <c r="B28" t="s">
        <v>2528</v>
      </c>
      <c r="C28" t="s">
        <v>2527</v>
      </c>
      <c r="D28" t="s">
        <v>2526</v>
      </c>
      <c r="I28" t="s">
        <v>2525</v>
      </c>
      <c r="K28" t="s">
        <v>2524</v>
      </c>
      <c r="L28" s="105"/>
    </row>
    <row r="29" spans="1:12" x14ac:dyDescent="0.2">
      <c r="A29">
        <v>1326</v>
      </c>
      <c r="B29" t="s">
        <v>2523</v>
      </c>
      <c r="C29" t="s">
        <v>2522</v>
      </c>
      <c r="D29" t="s">
        <v>2521</v>
      </c>
      <c r="I29" t="s">
        <v>2520</v>
      </c>
      <c r="J29" t="s">
        <v>2519</v>
      </c>
      <c r="K29" t="s">
        <v>2518</v>
      </c>
      <c r="L29" s="105"/>
    </row>
    <row r="30" spans="1:12" x14ac:dyDescent="0.2">
      <c r="A30">
        <v>1329</v>
      </c>
      <c r="B30" t="s">
        <v>2517</v>
      </c>
      <c r="C30" t="s">
        <v>2516</v>
      </c>
      <c r="D30" t="s">
        <v>2515</v>
      </c>
      <c r="I30" t="s">
        <v>2514</v>
      </c>
      <c r="J30" t="s">
        <v>2513</v>
      </c>
      <c r="K30" t="s">
        <v>2512</v>
      </c>
      <c r="L30" s="105"/>
    </row>
    <row r="31" spans="1:12" x14ac:dyDescent="0.2">
      <c r="A31">
        <v>1364</v>
      </c>
      <c r="B31" t="s">
        <v>2511</v>
      </c>
      <c r="C31" t="s">
        <v>2510</v>
      </c>
      <c r="D31" t="s">
        <v>2509</v>
      </c>
      <c r="I31" t="s">
        <v>2508</v>
      </c>
      <c r="J31" t="s">
        <v>2507</v>
      </c>
      <c r="K31" t="s">
        <v>2506</v>
      </c>
      <c r="L31" s="105"/>
    </row>
    <row r="32" spans="1:12" x14ac:dyDescent="0.2">
      <c r="A32">
        <v>1366</v>
      </c>
      <c r="B32" t="s">
        <v>2505</v>
      </c>
      <c r="C32" s="98" t="s">
        <v>2504</v>
      </c>
      <c r="D32" s="98" t="s">
        <v>2503</v>
      </c>
      <c r="I32" t="s">
        <v>2502</v>
      </c>
      <c r="K32" t="s">
        <v>2501</v>
      </c>
      <c r="L32" s="105"/>
    </row>
    <row r="33" spans="1:16" x14ac:dyDescent="0.2">
      <c r="A33">
        <v>1370</v>
      </c>
      <c r="B33" t="s">
        <v>2500</v>
      </c>
      <c r="C33" t="s">
        <v>2499</v>
      </c>
      <c r="D33" t="s">
        <v>2498</v>
      </c>
      <c r="I33" t="s">
        <v>2497</v>
      </c>
      <c r="J33" t="s">
        <v>2496</v>
      </c>
      <c r="K33" t="s">
        <v>2495</v>
      </c>
      <c r="L33" s="112" t="s">
        <v>2494</v>
      </c>
      <c r="M33" s="108"/>
      <c r="N33" s="108"/>
      <c r="O33" s="108"/>
      <c r="P33" s="108"/>
    </row>
    <row r="34" spans="1:16" x14ac:dyDescent="0.2">
      <c r="A34">
        <v>1373</v>
      </c>
      <c r="B34" t="s">
        <v>2493</v>
      </c>
      <c r="C34" t="s">
        <v>2492</v>
      </c>
      <c r="D34" t="s">
        <v>2491</v>
      </c>
      <c r="K34" t="s">
        <v>1043</v>
      </c>
      <c r="L34" s="105"/>
    </row>
    <row r="35" spans="1:16" x14ac:dyDescent="0.2">
      <c r="A35">
        <v>1375</v>
      </c>
      <c r="B35" t="s">
        <v>64</v>
      </c>
      <c r="C35" t="s">
        <v>2490</v>
      </c>
      <c r="D35" t="s">
        <v>2489</v>
      </c>
      <c r="K35" t="s">
        <v>2488</v>
      </c>
      <c r="L35" s="105"/>
    </row>
    <row r="36" spans="1:16" x14ac:dyDescent="0.2">
      <c r="A36">
        <v>1389</v>
      </c>
      <c r="B36" t="s">
        <v>2487</v>
      </c>
      <c r="C36" t="s">
        <v>2486</v>
      </c>
      <c r="D36" t="s">
        <v>2485</v>
      </c>
      <c r="I36" t="s">
        <v>2484</v>
      </c>
      <c r="J36" t="s">
        <v>2483</v>
      </c>
      <c r="K36" t="s">
        <v>2482</v>
      </c>
      <c r="L36" s="105"/>
    </row>
    <row r="37" spans="1:16" x14ac:dyDescent="0.2">
      <c r="A37">
        <v>1399</v>
      </c>
      <c r="B37" t="s">
        <v>2481</v>
      </c>
      <c r="C37" t="s">
        <v>2480</v>
      </c>
      <c r="D37" t="s">
        <v>2479</v>
      </c>
      <c r="K37" t="s">
        <v>2478</v>
      </c>
      <c r="L37" s="105"/>
    </row>
    <row r="38" spans="1:16" x14ac:dyDescent="0.2">
      <c r="A38">
        <v>1404</v>
      </c>
      <c r="B38" t="s">
        <v>2477</v>
      </c>
      <c r="C38" t="s">
        <v>2476</v>
      </c>
      <c r="D38" t="s">
        <v>2475</v>
      </c>
      <c r="K38" t="s">
        <v>1043</v>
      </c>
      <c r="L38" s="105"/>
    </row>
    <row r="39" spans="1:16" x14ac:dyDescent="0.2">
      <c r="A39">
        <v>1417</v>
      </c>
      <c r="B39" t="s">
        <v>2474</v>
      </c>
      <c r="C39" t="s">
        <v>2473</v>
      </c>
      <c r="D39" t="s">
        <v>2472</v>
      </c>
      <c r="J39" t="s">
        <v>2472</v>
      </c>
      <c r="K39" t="s">
        <v>2471</v>
      </c>
      <c r="L39" s="105"/>
    </row>
    <row r="40" spans="1:16" x14ac:dyDescent="0.2">
      <c r="A40">
        <v>1419</v>
      </c>
      <c r="B40" t="s">
        <v>2470</v>
      </c>
      <c r="C40" t="s">
        <v>2469</v>
      </c>
      <c r="D40" t="s">
        <v>2468</v>
      </c>
      <c r="E40" t="s">
        <v>2467</v>
      </c>
      <c r="G40" t="s">
        <v>2466</v>
      </c>
      <c r="I40" t="s">
        <v>2465</v>
      </c>
      <c r="J40" t="s">
        <v>2464</v>
      </c>
      <c r="K40" t="s">
        <v>2463</v>
      </c>
      <c r="L40" s="105"/>
    </row>
    <row r="41" spans="1:16" x14ac:dyDescent="0.2">
      <c r="A41">
        <v>1421</v>
      </c>
      <c r="B41" t="s">
        <v>2462</v>
      </c>
      <c r="C41" t="s">
        <v>2461</v>
      </c>
      <c r="D41" t="s">
        <v>2460</v>
      </c>
      <c r="I41" t="s">
        <v>2459</v>
      </c>
      <c r="J41" t="s">
        <v>2458</v>
      </c>
      <c r="K41" t="s">
        <v>2457</v>
      </c>
      <c r="L41" s="105"/>
    </row>
    <row r="42" spans="1:16" x14ac:dyDescent="0.2">
      <c r="A42">
        <v>1427</v>
      </c>
      <c r="B42" t="s">
        <v>2456</v>
      </c>
      <c r="C42" t="s">
        <v>2455</v>
      </c>
      <c r="D42" t="s">
        <v>2454</v>
      </c>
      <c r="I42" t="s">
        <v>2453</v>
      </c>
      <c r="J42" t="s">
        <v>2452</v>
      </c>
      <c r="K42" t="s">
        <v>2451</v>
      </c>
      <c r="L42" s="105"/>
    </row>
    <row r="43" spans="1:16" x14ac:dyDescent="0.2">
      <c r="A43">
        <v>1431</v>
      </c>
      <c r="B43" t="s">
        <v>2450</v>
      </c>
      <c r="C43" t="s">
        <v>2449</v>
      </c>
      <c r="D43" t="s">
        <v>2448</v>
      </c>
      <c r="G43" t="s">
        <v>2447</v>
      </c>
      <c r="K43" t="s">
        <v>2446</v>
      </c>
      <c r="L43" s="105"/>
    </row>
    <row r="44" spans="1:16" x14ac:dyDescent="0.2">
      <c r="A44">
        <v>1438</v>
      </c>
      <c r="B44" t="s">
        <v>2445</v>
      </c>
      <c r="C44" t="s">
        <v>2444</v>
      </c>
      <c r="D44" t="s">
        <v>2443</v>
      </c>
      <c r="I44" t="s">
        <v>2442</v>
      </c>
      <c r="J44" t="s">
        <v>2441</v>
      </c>
      <c r="K44" t="s">
        <v>2440</v>
      </c>
      <c r="L44" s="105"/>
    </row>
    <row r="45" spans="1:16" x14ac:dyDescent="0.2">
      <c r="A45">
        <v>1443</v>
      </c>
      <c r="B45" t="s">
        <v>2439</v>
      </c>
      <c r="C45" t="s">
        <v>2438</v>
      </c>
      <c r="D45" t="s">
        <v>2437</v>
      </c>
      <c r="K45" t="s">
        <v>2436</v>
      </c>
      <c r="L45" s="105"/>
    </row>
    <row r="46" spans="1:16" x14ac:dyDescent="0.2">
      <c r="A46">
        <v>1469</v>
      </c>
      <c r="B46" t="s">
        <v>2435</v>
      </c>
      <c r="C46" t="s">
        <v>2434</v>
      </c>
      <c r="D46" t="s">
        <v>2433</v>
      </c>
      <c r="I46" t="s">
        <v>2432</v>
      </c>
      <c r="J46" t="s">
        <v>2431</v>
      </c>
      <c r="K46" t="s">
        <v>2430</v>
      </c>
      <c r="L46" s="105"/>
    </row>
    <row r="47" spans="1:16" x14ac:dyDescent="0.2">
      <c r="A47">
        <v>1503</v>
      </c>
      <c r="B47" t="s">
        <v>2429</v>
      </c>
      <c r="C47" t="s">
        <v>2428</v>
      </c>
      <c r="D47" t="s">
        <v>2427</v>
      </c>
      <c r="I47" t="s">
        <v>2426</v>
      </c>
      <c r="J47" t="s">
        <v>2425</v>
      </c>
      <c r="K47" t="s">
        <v>2424</v>
      </c>
      <c r="L47" s="105"/>
    </row>
    <row r="48" spans="1:16" x14ac:dyDescent="0.2">
      <c r="A48">
        <v>1598</v>
      </c>
      <c r="B48" t="s">
        <v>2423</v>
      </c>
      <c r="C48" t="s">
        <v>2422</v>
      </c>
      <c r="D48" t="s">
        <v>2421</v>
      </c>
      <c r="I48" t="s">
        <v>2420</v>
      </c>
      <c r="K48" t="s">
        <v>2419</v>
      </c>
      <c r="L48" s="105"/>
    </row>
    <row r="49" spans="1:12" x14ac:dyDescent="0.2">
      <c r="A49">
        <v>1617</v>
      </c>
      <c r="B49" t="s">
        <v>2418</v>
      </c>
      <c r="C49" t="s">
        <v>2417</v>
      </c>
      <c r="D49" t="s">
        <v>2416</v>
      </c>
      <c r="F49" t="s">
        <v>2415</v>
      </c>
      <c r="I49" t="s">
        <v>2414</v>
      </c>
      <c r="K49" t="s">
        <v>2413</v>
      </c>
      <c r="L49" s="105"/>
    </row>
    <row r="50" spans="1:12" x14ac:dyDescent="0.2">
      <c r="A50">
        <v>1669</v>
      </c>
      <c r="B50" t="s">
        <v>2412</v>
      </c>
      <c r="C50" t="s">
        <v>2411</v>
      </c>
      <c r="D50" t="s">
        <v>2409</v>
      </c>
      <c r="I50" t="s">
        <v>2410</v>
      </c>
      <c r="J50" t="s">
        <v>2409</v>
      </c>
      <c r="K50" t="s">
        <v>2408</v>
      </c>
      <c r="L50" s="105"/>
    </row>
    <row r="51" spans="1:12" x14ac:dyDescent="0.2">
      <c r="A51">
        <v>1670</v>
      </c>
      <c r="B51" t="s">
        <v>551</v>
      </c>
      <c r="C51" t="s">
        <v>1727</v>
      </c>
      <c r="D51" t="s">
        <v>1726</v>
      </c>
      <c r="I51" t="s">
        <v>1725</v>
      </c>
      <c r="J51" t="s">
        <v>1724</v>
      </c>
      <c r="K51" t="s">
        <v>1723</v>
      </c>
      <c r="L51" s="105"/>
    </row>
    <row r="52" spans="1:12" x14ac:dyDescent="0.2">
      <c r="A52">
        <v>1727</v>
      </c>
      <c r="B52" t="s">
        <v>2407</v>
      </c>
      <c r="C52" t="s">
        <v>2406</v>
      </c>
      <c r="D52" t="s">
        <v>2405</v>
      </c>
      <c r="K52" t="s">
        <v>2404</v>
      </c>
      <c r="L52" s="105"/>
    </row>
    <row r="53" spans="1:12" x14ac:dyDescent="0.2">
      <c r="A53">
        <v>1735</v>
      </c>
      <c r="B53" t="s">
        <v>2403</v>
      </c>
      <c r="C53" t="s">
        <v>2402</v>
      </c>
      <c r="D53" t="s">
        <v>2401</v>
      </c>
      <c r="I53" t="s">
        <v>2400</v>
      </c>
      <c r="J53" t="s">
        <v>2399</v>
      </c>
      <c r="K53" t="s">
        <v>2398</v>
      </c>
      <c r="L53" s="105"/>
    </row>
    <row r="54" spans="1:12" x14ac:dyDescent="0.2">
      <c r="A54">
        <v>1791</v>
      </c>
      <c r="B54" t="s">
        <v>2397</v>
      </c>
      <c r="C54" t="s">
        <v>2396</v>
      </c>
      <c r="D54" t="s">
        <v>2395</v>
      </c>
      <c r="I54" t="s">
        <v>2394</v>
      </c>
      <c r="K54" t="s">
        <v>2393</v>
      </c>
      <c r="L54" s="105"/>
    </row>
    <row r="55" spans="1:12" x14ac:dyDescent="0.2">
      <c r="A55">
        <v>1811</v>
      </c>
      <c r="B55" t="s">
        <v>139</v>
      </c>
      <c r="C55" t="s">
        <v>2392</v>
      </c>
      <c r="D55" t="s">
        <v>2391</v>
      </c>
      <c r="I55" t="s">
        <v>2390</v>
      </c>
      <c r="J55" t="s">
        <v>2389</v>
      </c>
      <c r="K55" t="s">
        <v>2388</v>
      </c>
      <c r="L55" s="105"/>
    </row>
    <row r="56" spans="1:12" x14ac:dyDescent="0.2">
      <c r="A56">
        <v>1860</v>
      </c>
      <c r="B56" t="s">
        <v>2387</v>
      </c>
      <c r="C56" t="s">
        <v>2386</v>
      </c>
      <c r="D56" t="s">
        <v>2385</v>
      </c>
      <c r="K56" t="s">
        <v>1043</v>
      </c>
      <c r="L56" s="105"/>
    </row>
    <row r="57" spans="1:12" x14ac:dyDescent="0.2">
      <c r="A57">
        <v>1866</v>
      </c>
      <c r="B57" t="s">
        <v>2384</v>
      </c>
      <c r="C57" t="s">
        <v>2383</v>
      </c>
      <c r="D57" t="s">
        <v>2382</v>
      </c>
      <c r="I57" t="s">
        <v>2381</v>
      </c>
      <c r="J57" t="s">
        <v>2380</v>
      </c>
      <c r="K57" t="s">
        <v>2379</v>
      </c>
      <c r="L57" s="105"/>
    </row>
    <row r="58" spans="1:12" x14ac:dyDescent="0.2">
      <c r="A58">
        <v>1873</v>
      </c>
      <c r="B58" t="s">
        <v>2378</v>
      </c>
      <c r="C58" t="s">
        <v>2377</v>
      </c>
      <c r="D58" t="s">
        <v>2376</v>
      </c>
      <c r="I58" t="s">
        <v>2375</v>
      </c>
      <c r="J58" t="s">
        <v>2374</v>
      </c>
      <c r="K58" t="s">
        <v>2373</v>
      </c>
      <c r="L58" s="105"/>
    </row>
    <row r="59" spans="1:12" x14ac:dyDescent="0.2">
      <c r="A59">
        <v>1880</v>
      </c>
      <c r="B59" t="s">
        <v>2372</v>
      </c>
      <c r="C59" t="s">
        <v>2371</v>
      </c>
      <c r="D59" t="s">
        <v>2370</v>
      </c>
      <c r="I59" t="s">
        <v>2369</v>
      </c>
      <c r="J59" t="s">
        <v>2368</v>
      </c>
      <c r="K59" t="s">
        <v>2367</v>
      </c>
      <c r="L59" s="105"/>
    </row>
    <row r="60" spans="1:12" x14ac:dyDescent="0.2">
      <c r="A60">
        <v>1888</v>
      </c>
      <c r="B60" t="s">
        <v>602</v>
      </c>
      <c r="C60" t="s">
        <v>2366</v>
      </c>
      <c r="D60" t="s">
        <v>2365</v>
      </c>
      <c r="I60" t="s">
        <v>2364</v>
      </c>
      <c r="J60" t="s">
        <v>2363</v>
      </c>
      <c r="K60" t="s">
        <v>2362</v>
      </c>
      <c r="L60" s="105"/>
    </row>
    <row r="61" spans="1:12" x14ac:dyDescent="0.2">
      <c r="A61">
        <v>1926</v>
      </c>
      <c r="B61" t="s">
        <v>2361</v>
      </c>
      <c r="C61" t="s">
        <v>2360</v>
      </c>
      <c r="D61" t="s">
        <v>2358</v>
      </c>
      <c r="I61" t="s">
        <v>2359</v>
      </c>
      <c r="J61" t="s">
        <v>2358</v>
      </c>
      <c r="K61" t="s">
        <v>2357</v>
      </c>
      <c r="L61" s="105"/>
    </row>
    <row r="62" spans="1:12" x14ac:dyDescent="0.2">
      <c r="A62">
        <v>1930</v>
      </c>
      <c r="B62" t="s">
        <v>652</v>
      </c>
      <c r="C62" t="s">
        <v>2356</v>
      </c>
      <c r="D62" t="s">
        <v>2355</v>
      </c>
      <c r="K62" t="s">
        <v>1043</v>
      </c>
      <c r="L62" s="105"/>
    </row>
    <row r="63" spans="1:12" x14ac:dyDescent="0.2">
      <c r="A63">
        <v>1992</v>
      </c>
      <c r="B63" t="s">
        <v>2354</v>
      </c>
      <c r="C63" t="s">
        <v>2353</v>
      </c>
      <c r="D63" t="s">
        <v>2352</v>
      </c>
      <c r="G63" t="s">
        <v>2351</v>
      </c>
      <c r="I63" t="s">
        <v>2350</v>
      </c>
      <c r="K63" t="s">
        <v>2349</v>
      </c>
      <c r="L63" s="105"/>
    </row>
    <row r="64" spans="1:12" x14ac:dyDescent="0.2">
      <c r="A64">
        <v>1998</v>
      </c>
      <c r="B64" t="s">
        <v>2348</v>
      </c>
      <c r="C64" t="s">
        <v>2347</v>
      </c>
      <c r="D64" t="s">
        <v>2346</v>
      </c>
      <c r="I64" t="s">
        <v>2345</v>
      </c>
      <c r="J64" t="s">
        <v>2344</v>
      </c>
      <c r="K64" t="s">
        <v>2343</v>
      </c>
      <c r="L64" s="105"/>
    </row>
    <row r="65" spans="1:12" x14ac:dyDescent="0.2">
      <c r="A65">
        <v>2060</v>
      </c>
      <c r="B65" t="s">
        <v>2342</v>
      </c>
      <c r="C65" t="s">
        <v>2341</v>
      </c>
      <c r="D65" t="s">
        <v>2340</v>
      </c>
      <c r="L65" s="105"/>
    </row>
    <row r="66" spans="1:12" x14ac:dyDescent="0.2">
      <c r="A66">
        <v>2089</v>
      </c>
      <c r="B66" t="s">
        <v>2339</v>
      </c>
      <c r="C66" t="s">
        <v>2338</v>
      </c>
      <c r="D66" t="s">
        <v>2337</v>
      </c>
      <c r="I66" t="s">
        <v>2336</v>
      </c>
      <c r="J66" t="s">
        <v>2335</v>
      </c>
      <c r="K66" t="s">
        <v>2334</v>
      </c>
      <c r="L66" s="105"/>
    </row>
    <row r="67" spans="1:12" x14ac:dyDescent="0.2">
      <c r="A67">
        <v>2133</v>
      </c>
      <c r="B67" t="s">
        <v>2333</v>
      </c>
      <c r="C67" t="s">
        <v>2332</v>
      </c>
      <c r="D67" t="s">
        <v>2331</v>
      </c>
      <c r="G67" t="s">
        <v>2330</v>
      </c>
      <c r="K67" t="s">
        <v>2329</v>
      </c>
      <c r="L67" s="105"/>
    </row>
    <row r="68" spans="1:12" x14ac:dyDescent="0.2">
      <c r="A68">
        <v>2155</v>
      </c>
      <c r="B68" t="s">
        <v>2328</v>
      </c>
      <c r="C68" t="s">
        <v>2327</v>
      </c>
      <c r="D68" t="s">
        <v>2326</v>
      </c>
      <c r="I68" t="s">
        <v>2325</v>
      </c>
      <c r="J68" t="s">
        <v>2324</v>
      </c>
      <c r="K68" t="s">
        <v>2323</v>
      </c>
      <c r="L68" s="105"/>
    </row>
    <row r="69" spans="1:12" x14ac:dyDescent="0.2">
      <c r="A69">
        <v>2177</v>
      </c>
      <c r="B69" t="s">
        <v>2322</v>
      </c>
      <c r="C69" t="s">
        <v>2321</v>
      </c>
      <c r="D69" t="s">
        <v>2320</v>
      </c>
      <c r="K69" t="s">
        <v>2319</v>
      </c>
      <c r="L69" s="105"/>
    </row>
    <row r="70" spans="1:12" x14ac:dyDescent="0.2">
      <c r="A70">
        <v>2197</v>
      </c>
      <c r="B70" t="s">
        <v>2318</v>
      </c>
      <c r="C70" t="s">
        <v>2317</v>
      </c>
      <c r="D70" t="s">
        <v>2316</v>
      </c>
      <c r="K70" t="s">
        <v>2315</v>
      </c>
      <c r="L70" s="105"/>
    </row>
    <row r="71" spans="1:12" x14ac:dyDescent="0.2">
      <c r="A71">
        <v>2242</v>
      </c>
      <c r="B71" t="s">
        <v>2314</v>
      </c>
      <c r="C71" t="s">
        <v>2313</v>
      </c>
      <c r="D71" t="s">
        <v>2312</v>
      </c>
      <c r="K71" t="s">
        <v>2311</v>
      </c>
      <c r="L71" s="105"/>
    </row>
    <row r="72" spans="1:12" x14ac:dyDescent="0.2">
      <c r="A72">
        <v>2284</v>
      </c>
      <c r="B72" t="s">
        <v>2310</v>
      </c>
      <c r="C72" t="s">
        <v>2309</v>
      </c>
      <c r="D72" t="s">
        <v>2308</v>
      </c>
      <c r="I72" t="s">
        <v>2309</v>
      </c>
      <c r="J72" t="s">
        <v>2308</v>
      </c>
      <c r="K72" t="s">
        <v>2307</v>
      </c>
      <c r="L72" s="105"/>
    </row>
    <row r="73" spans="1:12" x14ac:dyDescent="0.2">
      <c r="A73">
        <v>2331</v>
      </c>
      <c r="B73" t="s">
        <v>2306</v>
      </c>
      <c r="C73" t="s">
        <v>2305</v>
      </c>
      <c r="D73" s="106" t="s">
        <v>2304</v>
      </c>
      <c r="I73" t="s">
        <v>2305</v>
      </c>
      <c r="J73" s="106" t="s">
        <v>2304</v>
      </c>
      <c r="K73" t="s">
        <v>2303</v>
      </c>
      <c r="L73" s="105"/>
    </row>
    <row r="74" spans="1:12" x14ac:dyDescent="0.2">
      <c r="A74">
        <v>2343</v>
      </c>
      <c r="B74" t="s">
        <v>2302</v>
      </c>
      <c r="C74" t="s">
        <v>2301</v>
      </c>
      <c r="D74" t="s">
        <v>2300</v>
      </c>
      <c r="I74" t="s">
        <v>2301</v>
      </c>
      <c r="J74" t="s">
        <v>2300</v>
      </c>
      <c r="K74" t="s">
        <v>2299</v>
      </c>
      <c r="L74" s="105"/>
    </row>
    <row r="75" spans="1:12" x14ac:dyDescent="0.2">
      <c r="A75">
        <v>2344</v>
      </c>
      <c r="B75" t="s">
        <v>2298</v>
      </c>
      <c r="C75" t="s">
        <v>2297</v>
      </c>
      <c r="D75" t="s">
        <v>2296</v>
      </c>
      <c r="I75" t="s">
        <v>2295</v>
      </c>
      <c r="J75" t="s">
        <v>2294</v>
      </c>
      <c r="K75" t="s">
        <v>2293</v>
      </c>
      <c r="L75" s="105"/>
    </row>
    <row r="76" spans="1:12" x14ac:dyDescent="0.2">
      <c r="A76">
        <v>2356</v>
      </c>
      <c r="B76" t="s">
        <v>2292</v>
      </c>
      <c r="C76" t="s">
        <v>2291</v>
      </c>
      <c r="D76" s="98" t="s">
        <v>2290</v>
      </c>
      <c r="E76" t="s">
        <v>2289</v>
      </c>
      <c r="I76" t="s">
        <v>2288</v>
      </c>
      <c r="K76" t="s">
        <v>1870</v>
      </c>
      <c r="L76" s="105"/>
    </row>
    <row r="77" spans="1:12" x14ac:dyDescent="0.2">
      <c r="A77">
        <v>2358</v>
      </c>
      <c r="B77" t="s">
        <v>2287</v>
      </c>
      <c r="C77" t="s">
        <v>2286</v>
      </c>
      <c r="D77" t="s">
        <v>2285</v>
      </c>
      <c r="G77" t="s">
        <v>2284</v>
      </c>
      <c r="H77" t="s">
        <v>2283</v>
      </c>
      <c r="K77" t="s">
        <v>1043</v>
      </c>
      <c r="L77" s="105"/>
    </row>
    <row r="78" spans="1:12" x14ac:dyDescent="0.2">
      <c r="A78">
        <v>2361</v>
      </c>
      <c r="B78" t="s">
        <v>292</v>
      </c>
      <c r="C78" t="s">
        <v>2282</v>
      </c>
      <c r="D78" t="s">
        <v>2281</v>
      </c>
      <c r="I78" t="s">
        <v>2280</v>
      </c>
      <c r="J78" t="s">
        <v>2279</v>
      </c>
      <c r="K78" t="s">
        <v>2278</v>
      </c>
      <c r="L78" s="105"/>
    </row>
    <row r="79" spans="1:12" x14ac:dyDescent="0.2">
      <c r="A79">
        <v>2390</v>
      </c>
      <c r="B79" t="s">
        <v>2277</v>
      </c>
      <c r="C79" t="s">
        <v>2276</v>
      </c>
      <c r="D79" t="s">
        <v>2275</v>
      </c>
      <c r="I79" t="s">
        <v>2274</v>
      </c>
      <c r="J79" t="s">
        <v>2273</v>
      </c>
      <c r="K79" t="s">
        <v>2272</v>
      </c>
      <c r="L79" s="105"/>
    </row>
    <row r="80" spans="1:12" x14ac:dyDescent="0.2">
      <c r="A80">
        <v>2435</v>
      </c>
      <c r="B80" t="s">
        <v>2271</v>
      </c>
      <c r="C80" t="s">
        <v>2270</v>
      </c>
      <c r="G80" t="s">
        <v>2269</v>
      </c>
      <c r="H80" t="s">
        <v>2269</v>
      </c>
      <c r="I80" t="s">
        <v>2268</v>
      </c>
      <c r="K80" t="s">
        <v>2267</v>
      </c>
      <c r="L80" s="105"/>
    </row>
    <row r="81" spans="1:12" x14ac:dyDescent="0.2">
      <c r="A81">
        <v>2466</v>
      </c>
      <c r="B81" t="s">
        <v>2266</v>
      </c>
      <c r="C81" t="s">
        <v>2265</v>
      </c>
      <c r="D81" t="s">
        <v>2264</v>
      </c>
      <c r="K81" t="s">
        <v>1043</v>
      </c>
      <c r="L81" s="105"/>
    </row>
    <row r="82" spans="1:12" x14ac:dyDescent="0.2">
      <c r="A82">
        <v>2488</v>
      </c>
      <c r="B82" t="s">
        <v>2263</v>
      </c>
      <c r="C82" t="s">
        <v>2262</v>
      </c>
      <c r="D82" t="s">
        <v>2261</v>
      </c>
      <c r="K82" t="s">
        <v>2260</v>
      </c>
      <c r="L82" s="105"/>
    </row>
    <row r="83" spans="1:12" x14ac:dyDescent="0.2">
      <c r="A83">
        <v>2516</v>
      </c>
      <c r="B83" t="s">
        <v>427</v>
      </c>
      <c r="C83" t="s">
        <v>2259</v>
      </c>
      <c r="D83" t="s">
        <v>2258</v>
      </c>
      <c r="I83" t="s">
        <v>2257</v>
      </c>
      <c r="J83" t="s">
        <v>2256</v>
      </c>
      <c r="K83" t="s">
        <v>1043</v>
      </c>
      <c r="L83" s="105"/>
    </row>
    <row r="84" spans="1:12" x14ac:dyDescent="0.2">
      <c r="A84">
        <v>2556</v>
      </c>
      <c r="B84" t="s">
        <v>2255</v>
      </c>
      <c r="C84" t="s">
        <v>2254</v>
      </c>
      <c r="D84" t="s">
        <v>2253</v>
      </c>
      <c r="I84" t="s">
        <v>2254</v>
      </c>
      <c r="J84" t="s">
        <v>2253</v>
      </c>
      <c r="K84" t="s">
        <v>2252</v>
      </c>
      <c r="L84" s="105"/>
    </row>
    <row r="85" spans="1:12" x14ac:dyDescent="0.2">
      <c r="A85">
        <v>2610</v>
      </c>
      <c r="B85" t="s">
        <v>2251</v>
      </c>
      <c r="C85" t="s">
        <v>2250</v>
      </c>
      <c r="D85" t="s">
        <v>2249</v>
      </c>
      <c r="I85" t="s">
        <v>2248</v>
      </c>
      <c r="J85" t="s">
        <v>2247</v>
      </c>
      <c r="K85" t="s">
        <v>2246</v>
      </c>
      <c r="L85" s="105"/>
    </row>
    <row r="86" spans="1:12" x14ac:dyDescent="0.2">
      <c r="A86">
        <v>2616</v>
      </c>
      <c r="B86" t="s">
        <v>631</v>
      </c>
      <c r="C86" t="s">
        <v>2245</v>
      </c>
      <c r="D86" t="s">
        <v>2244</v>
      </c>
      <c r="I86" t="s">
        <v>2243</v>
      </c>
      <c r="J86" t="s">
        <v>2242</v>
      </c>
      <c r="K86" t="s">
        <v>2241</v>
      </c>
      <c r="L86" s="105"/>
    </row>
    <row r="87" spans="1:12" x14ac:dyDescent="0.2">
      <c r="A87">
        <v>2632</v>
      </c>
      <c r="B87" t="s">
        <v>2240</v>
      </c>
      <c r="C87" t="s">
        <v>2239</v>
      </c>
      <c r="D87" t="s">
        <v>2238</v>
      </c>
      <c r="K87" t="s">
        <v>2237</v>
      </c>
      <c r="L87" s="105"/>
    </row>
    <row r="88" spans="1:12" x14ac:dyDescent="0.2">
      <c r="A88">
        <v>2737</v>
      </c>
      <c r="B88" t="s">
        <v>2236</v>
      </c>
      <c r="C88" t="s">
        <v>2235</v>
      </c>
      <c r="D88" t="s">
        <v>2234</v>
      </c>
      <c r="I88" t="s">
        <v>2233</v>
      </c>
      <c r="J88" t="s">
        <v>2232</v>
      </c>
      <c r="K88" t="s">
        <v>2231</v>
      </c>
      <c r="L88" s="105"/>
    </row>
    <row r="89" spans="1:12" x14ac:dyDescent="0.2">
      <c r="A89">
        <v>2834</v>
      </c>
      <c r="B89" t="s">
        <v>2230</v>
      </c>
      <c r="C89" s="98" t="s">
        <v>2229</v>
      </c>
      <c r="D89" s="98" t="s">
        <v>2228</v>
      </c>
      <c r="K89" s="98" t="s">
        <v>1043</v>
      </c>
      <c r="L89" s="105"/>
    </row>
    <row r="90" spans="1:12" x14ac:dyDescent="0.2">
      <c r="A90">
        <v>2839</v>
      </c>
      <c r="B90" t="s">
        <v>2227</v>
      </c>
      <c r="C90" t="s">
        <v>2226</v>
      </c>
      <c r="D90" t="s">
        <v>2225</v>
      </c>
      <c r="I90" t="s">
        <v>2224</v>
      </c>
      <c r="K90" t="s">
        <v>2223</v>
      </c>
      <c r="L90" s="105"/>
    </row>
    <row r="91" spans="1:12" x14ac:dyDescent="0.2">
      <c r="A91">
        <v>2882</v>
      </c>
      <c r="B91" t="s">
        <v>2222</v>
      </c>
      <c r="C91" t="s">
        <v>2221</v>
      </c>
      <c r="D91" t="s">
        <v>2220</v>
      </c>
      <c r="K91" t="s">
        <v>1043</v>
      </c>
      <c r="L91" s="105"/>
    </row>
    <row r="92" spans="1:12" x14ac:dyDescent="0.2">
      <c r="A92">
        <v>2913</v>
      </c>
      <c r="B92" t="s">
        <v>2219</v>
      </c>
      <c r="C92" t="s">
        <v>2218</v>
      </c>
      <c r="D92" t="s">
        <v>2217</v>
      </c>
      <c r="I92" t="s">
        <v>2216</v>
      </c>
      <c r="J92" t="s">
        <v>2215</v>
      </c>
      <c r="K92" t="s">
        <v>2214</v>
      </c>
      <c r="L92" s="105"/>
    </row>
    <row r="93" spans="1:12" x14ac:dyDescent="0.2">
      <c r="A93">
        <v>2989</v>
      </c>
      <c r="B93" t="s">
        <v>2213</v>
      </c>
      <c r="C93" t="s">
        <v>2212</v>
      </c>
      <c r="D93" t="s">
        <v>2211</v>
      </c>
      <c r="K93" t="s">
        <v>2210</v>
      </c>
      <c r="L93" s="105"/>
    </row>
    <row r="94" spans="1:12" x14ac:dyDescent="0.2">
      <c r="A94">
        <v>3009</v>
      </c>
      <c r="B94" t="s">
        <v>2209</v>
      </c>
      <c r="C94" t="s">
        <v>2208</v>
      </c>
      <c r="D94" t="s">
        <v>2207</v>
      </c>
      <c r="I94" t="s">
        <v>2206</v>
      </c>
      <c r="K94" t="s">
        <v>2205</v>
      </c>
      <c r="L94" s="105"/>
    </row>
    <row r="95" spans="1:12" x14ac:dyDescent="0.2">
      <c r="A95">
        <v>3039</v>
      </c>
      <c r="B95" t="s">
        <v>2204</v>
      </c>
      <c r="C95" t="s">
        <v>2203</v>
      </c>
      <c r="D95" t="s">
        <v>2202</v>
      </c>
      <c r="I95" t="s">
        <v>2201</v>
      </c>
      <c r="J95" t="s">
        <v>2200</v>
      </c>
      <c r="K95" t="s">
        <v>2199</v>
      </c>
      <c r="L95" s="105"/>
    </row>
    <row r="96" spans="1:12" x14ac:dyDescent="0.2">
      <c r="A96">
        <v>3090</v>
      </c>
      <c r="B96" t="s">
        <v>2198</v>
      </c>
      <c r="C96" t="s">
        <v>2197</v>
      </c>
      <c r="D96" t="s">
        <v>2196</v>
      </c>
      <c r="E96" t="s">
        <v>2196</v>
      </c>
      <c r="G96" t="s">
        <v>2195</v>
      </c>
      <c r="K96" t="s">
        <v>1043</v>
      </c>
      <c r="L96" s="105"/>
    </row>
    <row r="97" spans="1:52" x14ac:dyDescent="0.2">
      <c r="A97">
        <v>3123</v>
      </c>
      <c r="B97" t="s">
        <v>2194</v>
      </c>
      <c r="C97" t="s">
        <v>2193</v>
      </c>
      <c r="D97" t="s">
        <v>2192</v>
      </c>
      <c r="I97" t="s">
        <v>2191</v>
      </c>
      <c r="J97" t="s">
        <v>2190</v>
      </c>
      <c r="K97" t="s">
        <v>2189</v>
      </c>
      <c r="L97" s="105"/>
    </row>
    <row r="98" spans="1:52" x14ac:dyDescent="0.2">
      <c r="A98">
        <v>3133</v>
      </c>
      <c r="B98" t="s">
        <v>2188</v>
      </c>
      <c r="C98" t="s">
        <v>2187</v>
      </c>
      <c r="D98" t="s">
        <v>2186</v>
      </c>
      <c r="K98" t="s">
        <v>2185</v>
      </c>
      <c r="L98" s="105"/>
    </row>
    <row r="99" spans="1:52" x14ac:dyDescent="0.2">
      <c r="A99">
        <v>3344</v>
      </c>
      <c r="B99" t="s">
        <v>2184</v>
      </c>
      <c r="C99" t="s">
        <v>2183</v>
      </c>
      <c r="D99" t="s">
        <v>2182</v>
      </c>
      <c r="K99" t="s">
        <v>2181</v>
      </c>
      <c r="L99" s="105"/>
    </row>
    <row r="100" spans="1:52" x14ac:dyDescent="0.2">
      <c r="A100">
        <v>3377</v>
      </c>
      <c r="B100" t="s">
        <v>2180</v>
      </c>
      <c r="C100" t="s">
        <v>2179</v>
      </c>
      <c r="G100" t="s">
        <v>2178</v>
      </c>
      <c r="I100" t="s">
        <v>2177</v>
      </c>
      <c r="J100" t="s">
        <v>2176</v>
      </c>
      <c r="K100" t="s">
        <v>2175</v>
      </c>
      <c r="L100" s="105"/>
    </row>
    <row r="101" spans="1:52" x14ac:dyDescent="0.2">
      <c r="A101">
        <v>3421</v>
      </c>
      <c r="B101" t="s">
        <v>2174</v>
      </c>
      <c r="C101" t="s">
        <v>2173</v>
      </c>
      <c r="D101" t="s">
        <v>2172</v>
      </c>
      <c r="G101" t="s">
        <v>2171</v>
      </c>
      <c r="H101" t="s">
        <v>2170</v>
      </c>
      <c r="K101" t="s">
        <v>1043</v>
      </c>
      <c r="L101" s="105"/>
    </row>
    <row r="102" spans="1:52" x14ac:dyDescent="0.2">
      <c r="A102">
        <v>3430</v>
      </c>
      <c r="B102" t="s">
        <v>2169</v>
      </c>
      <c r="C102" t="s">
        <v>2168</v>
      </c>
      <c r="D102" t="s">
        <v>2167</v>
      </c>
      <c r="I102" t="s">
        <v>2166</v>
      </c>
      <c r="J102" t="s">
        <v>2165</v>
      </c>
      <c r="K102" t="s">
        <v>2164</v>
      </c>
      <c r="L102" s="105"/>
    </row>
    <row r="103" spans="1:52" ht="15" x14ac:dyDescent="0.2">
      <c r="A103">
        <v>3432</v>
      </c>
      <c r="B103" t="s">
        <v>2163</v>
      </c>
      <c r="C103" s="102" t="s">
        <v>2162</v>
      </c>
      <c r="D103" t="s">
        <v>2161</v>
      </c>
      <c r="I103" s="102" t="s">
        <v>2160</v>
      </c>
      <c r="J103" t="s">
        <v>2159</v>
      </c>
      <c r="K103" s="111" t="s">
        <v>2158</v>
      </c>
      <c r="L103" s="105"/>
    </row>
    <row r="104" spans="1:52" x14ac:dyDescent="0.2">
      <c r="A104">
        <v>3442</v>
      </c>
      <c r="B104" t="s">
        <v>849</v>
      </c>
      <c r="C104" t="s">
        <v>2157</v>
      </c>
      <c r="D104" t="s">
        <v>2156</v>
      </c>
      <c r="K104" t="s">
        <v>2155</v>
      </c>
      <c r="L104" s="105"/>
    </row>
    <row r="105" spans="1:52" x14ac:dyDescent="0.2">
      <c r="A105">
        <v>3463</v>
      </c>
      <c r="B105" t="s">
        <v>2154</v>
      </c>
      <c r="C105" t="s">
        <v>2153</v>
      </c>
      <c r="D105" t="s">
        <v>2152</v>
      </c>
      <c r="I105" t="s">
        <v>2151</v>
      </c>
      <c r="J105" t="s">
        <v>2150</v>
      </c>
      <c r="K105" t="s">
        <v>2149</v>
      </c>
      <c r="L105" s="105"/>
    </row>
    <row r="106" spans="1:52" x14ac:dyDescent="0.2">
      <c r="A106">
        <v>3501</v>
      </c>
      <c r="B106" t="s">
        <v>2148</v>
      </c>
      <c r="C106" t="s">
        <v>2147</v>
      </c>
      <c r="D106" t="s">
        <v>2146</v>
      </c>
      <c r="K106" t="s">
        <v>1043</v>
      </c>
      <c r="L106" s="105"/>
    </row>
    <row r="107" spans="1:52" x14ac:dyDescent="0.2">
      <c r="A107">
        <v>3506</v>
      </c>
      <c r="B107" t="s">
        <v>2145</v>
      </c>
      <c r="C107" t="s">
        <v>2144</v>
      </c>
      <c r="D107" t="s">
        <v>2143</v>
      </c>
      <c r="I107" t="s">
        <v>2142</v>
      </c>
      <c r="K107" t="s">
        <v>2141</v>
      </c>
      <c r="L107" s="105"/>
    </row>
    <row r="108" spans="1:52" x14ac:dyDescent="0.2">
      <c r="A108">
        <v>3513</v>
      </c>
      <c r="B108" t="s">
        <v>2140</v>
      </c>
      <c r="C108" t="s">
        <v>2139</v>
      </c>
      <c r="D108" t="s">
        <v>2138</v>
      </c>
      <c r="I108" t="s">
        <v>2137</v>
      </c>
      <c r="J108" t="s">
        <v>2136</v>
      </c>
      <c r="K108" t="s">
        <v>2135</v>
      </c>
      <c r="L108" s="105"/>
      <c r="Q108" s="108"/>
      <c r="R108" s="108"/>
      <c r="S108" s="108"/>
      <c r="T108" s="108"/>
      <c r="U108" s="108"/>
      <c r="V108" s="108"/>
      <c r="W108" s="108"/>
      <c r="X108" s="108"/>
      <c r="Y108" s="108"/>
      <c r="Z108" s="108"/>
      <c r="AA108" s="108"/>
      <c r="AB108" s="108"/>
      <c r="AC108" s="108"/>
      <c r="AD108" s="108"/>
      <c r="AE108" s="108"/>
      <c r="AF108" s="108"/>
      <c r="AG108" s="108"/>
      <c r="AH108" s="108"/>
      <c r="AI108" s="108"/>
      <c r="AJ108" s="108"/>
      <c r="AK108" s="108"/>
      <c r="AL108" s="108"/>
      <c r="AM108" s="108"/>
      <c r="AN108" s="108"/>
      <c r="AO108" s="108"/>
      <c r="AP108" s="108"/>
      <c r="AQ108" s="108"/>
      <c r="AR108" s="108"/>
      <c r="AS108" s="108"/>
      <c r="AT108" s="108"/>
      <c r="AU108" s="108"/>
      <c r="AV108" s="108"/>
      <c r="AW108" s="108"/>
      <c r="AX108" s="108"/>
      <c r="AY108" s="108"/>
      <c r="AZ108" s="108"/>
    </row>
    <row r="109" spans="1:52" s="108" customFormat="1" x14ac:dyDescent="0.2">
      <c r="A109">
        <v>3533</v>
      </c>
      <c r="B109" t="s">
        <v>2134</v>
      </c>
      <c r="C109" t="s">
        <v>2133</v>
      </c>
      <c r="D109" t="s">
        <v>2132</v>
      </c>
      <c r="E109"/>
      <c r="F109"/>
      <c r="G109"/>
      <c r="H109"/>
      <c r="I109" t="s">
        <v>2131</v>
      </c>
      <c r="J109" t="s">
        <v>2130</v>
      </c>
      <c r="K109" t="s">
        <v>2129</v>
      </c>
      <c r="L109" s="105"/>
      <c r="M109" s="101"/>
      <c r="N109" s="101"/>
      <c r="O109" s="101"/>
      <c r="P109" s="101"/>
      <c r="Q109" s="101"/>
      <c r="R109" s="101"/>
      <c r="S109" s="101"/>
      <c r="T109" s="101"/>
      <c r="U109" s="101"/>
      <c r="V109" s="101"/>
      <c r="W109" s="101"/>
      <c r="X109" s="101"/>
      <c r="Y109" s="101"/>
      <c r="Z109" s="101"/>
      <c r="AA109" s="101"/>
      <c r="AB109" s="101"/>
      <c r="AC109" s="101"/>
      <c r="AD109" s="101"/>
      <c r="AE109" s="101"/>
      <c r="AF109" s="101"/>
      <c r="AG109" s="101"/>
      <c r="AH109" s="101"/>
      <c r="AI109" s="101"/>
      <c r="AJ109" s="101"/>
      <c r="AK109" s="101"/>
      <c r="AL109" s="101"/>
      <c r="AM109" s="101"/>
      <c r="AN109" s="101"/>
      <c r="AO109" s="101"/>
      <c r="AP109" s="101"/>
      <c r="AQ109" s="101"/>
      <c r="AR109" s="101"/>
      <c r="AS109" s="101"/>
      <c r="AT109" s="101"/>
      <c r="AU109" s="101"/>
      <c r="AV109" s="101"/>
      <c r="AW109" s="101"/>
      <c r="AX109" s="101"/>
      <c r="AY109" s="101"/>
      <c r="AZ109" s="101"/>
    </row>
    <row r="110" spans="1:52" x14ac:dyDescent="0.2">
      <c r="A110">
        <v>3538</v>
      </c>
      <c r="B110" t="s">
        <v>2128</v>
      </c>
      <c r="D110" s="98"/>
      <c r="I110" t="s">
        <v>2127</v>
      </c>
      <c r="J110" t="s">
        <v>2126</v>
      </c>
      <c r="K110" t="s">
        <v>2125</v>
      </c>
      <c r="L110" s="105"/>
    </row>
    <row r="111" spans="1:52" x14ac:dyDescent="0.2">
      <c r="A111">
        <v>3540</v>
      </c>
      <c r="B111" t="s">
        <v>2124</v>
      </c>
      <c r="C111" t="s">
        <v>2123</v>
      </c>
      <c r="D111" t="s">
        <v>2122</v>
      </c>
      <c r="I111" t="s">
        <v>2121</v>
      </c>
      <c r="J111" t="s">
        <v>2120</v>
      </c>
      <c r="K111" t="s">
        <v>2119</v>
      </c>
      <c r="L111" s="105"/>
    </row>
    <row r="112" spans="1:52" x14ac:dyDescent="0.2">
      <c r="A112">
        <v>3557</v>
      </c>
      <c r="B112" t="s">
        <v>2118</v>
      </c>
      <c r="C112" t="s">
        <v>2117</v>
      </c>
      <c r="D112" t="s">
        <v>2116</v>
      </c>
      <c r="I112" t="s">
        <v>2115</v>
      </c>
      <c r="K112" t="s">
        <v>2114</v>
      </c>
      <c r="L112" s="105"/>
    </row>
    <row r="113" spans="1:12" x14ac:dyDescent="0.2">
      <c r="A113">
        <v>3566</v>
      </c>
      <c r="B113" t="s">
        <v>2113</v>
      </c>
      <c r="C113" t="s">
        <v>2112</v>
      </c>
      <c r="D113" t="s">
        <v>2111</v>
      </c>
      <c r="I113" t="s">
        <v>2110</v>
      </c>
      <c r="J113" t="s">
        <v>2109</v>
      </c>
      <c r="K113" t="s">
        <v>2108</v>
      </c>
      <c r="L113" s="105"/>
    </row>
    <row r="114" spans="1:12" x14ac:dyDescent="0.2">
      <c r="A114">
        <v>3570</v>
      </c>
      <c r="B114" t="s">
        <v>2107</v>
      </c>
      <c r="C114" t="s">
        <v>1975</v>
      </c>
      <c r="D114" s="98" t="s">
        <v>2106</v>
      </c>
      <c r="G114" t="s">
        <v>2105</v>
      </c>
      <c r="K114" t="s">
        <v>2104</v>
      </c>
      <c r="L114" s="105"/>
    </row>
    <row r="115" spans="1:12" x14ac:dyDescent="0.2">
      <c r="A115">
        <v>3575</v>
      </c>
      <c r="B115" t="s">
        <v>2103</v>
      </c>
      <c r="C115" s="98" t="s">
        <v>2102</v>
      </c>
      <c r="D115" s="98" t="s">
        <v>2101</v>
      </c>
      <c r="H115" t="s">
        <v>2101</v>
      </c>
      <c r="K115" t="s">
        <v>2100</v>
      </c>
      <c r="L115" s="105"/>
    </row>
    <row r="116" spans="1:12" x14ac:dyDescent="0.2">
      <c r="A116">
        <v>3578</v>
      </c>
      <c r="B116" t="s">
        <v>94</v>
      </c>
      <c r="C116" t="s">
        <v>2099</v>
      </c>
      <c r="D116" t="s">
        <v>2098</v>
      </c>
      <c r="I116" t="s">
        <v>2097</v>
      </c>
      <c r="K116" t="s">
        <v>1043</v>
      </c>
      <c r="L116" s="105"/>
    </row>
    <row r="117" spans="1:12" x14ac:dyDescent="0.2">
      <c r="A117">
        <v>3579</v>
      </c>
      <c r="B117" t="s">
        <v>2096</v>
      </c>
      <c r="C117" t="s">
        <v>2095</v>
      </c>
      <c r="D117" t="s">
        <v>2094</v>
      </c>
      <c r="I117" t="s">
        <v>2093</v>
      </c>
      <c r="J117" t="s">
        <v>2092</v>
      </c>
      <c r="K117" t="s">
        <v>2091</v>
      </c>
      <c r="L117" s="105"/>
    </row>
    <row r="118" spans="1:12" x14ac:dyDescent="0.2">
      <c r="A118">
        <v>3580</v>
      </c>
      <c r="B118" t="s">
        <v>2090</v>
      </c>
      <c r="C118" t="s">
        <v>2089</v>
      </c>
      <c r="D118" t="s">
        <v>2088</v>
      </c>
      <c r="I118" t="s">
        <v>2087</v>
      </c>
      <c r="J118" t="s">
        <v>2086</v>
      </c>
      <c r="L118" s="105"/>
    </row>
    <row r="119" spans="1:12" x14ac:dyDescent="0.2">
      <c r="A119">
        <v>3615</v>
      </c>
      <c r="B119" t="s">
        <v>2085</v>
      </c>
      <c r="G119" t="s">
        <v>2084</v>
      </c>
      <c r="K119" t="s">
        <v>1043</v>
      </c>
      <c r="L119" s="105"/>
    </row>
    <row r="120" spans="1:12" x14ac:dyDescent="0.2">
      <c r="A120">
        <v>3750</v>
      </c>
      <c r="B120" t="s">
        <v>2083</v>
      </c>
      <c r="C120" t="s">
        <v>2082</v>
      </c>
      <c r="D120" t="s">
        <v>2081</v>
      </c>
      <c r="I120" t="s">
        <v>2080</v>
      </c>
      <c r="K120" t="s">
        <v>2079</v>
      </c>
      <c r="L120" s="104"/>
    </row>
    <row r="121" spans="1:12" x14ac:dyDescent="0.2">
      <c r="A121">
        <v>3833</v>
      </c>
      <c r="B121" t="s">
        <v>2078</v>
      </c>
      <c r="D121" s="98"/>
      <c r="K121" t="s">
        <v>1043</v>
      </c>
      <c r="L121" s="105"/>
    </row>
    <row r="122" spans="1:12" x14ac:dyDescent="0.2">
      <c r="A122">
        <v>3840</v>
      </c>
      <c r="B122" t="s">
        <v>2077</v>
      </c>
      <c r="C122" t="s">
        <v>2076</v>
      </c>
      <c r="D122" t="s">
        <v>2075</v>
      </c>
      <c r="K122" t="s">
        <v>2074</v>
      </c>
      <c r="L122" s="105"/>
    </row>
    <row r="123" spans="1:12" x14ac:dyDescent="0.2">
      <c r="A123">
        <v>4153</v>
      </c>
      <c r="B123" t="s">
        <v>2073</v>
      </c>
      <c r="C123" t="s">
        <v>2072</v>
      </c>
      <c r="D123" t="s">
        <v>2071</v>
      </c>
      <c r="K123" t="s">
        <v>1043</v>
      </c>
      <c r="L123" s="105"/>
    </row>
    <row r="124" spans="1:12" x14ac:dyDescent="0.2">
      <c r="A124">
        <v>4593</v>
      </c>
      <c r="B124" t="s">
        <v>2070</v>
      </c>
      <c r="C124" t="s">
        <v>2069</v>
      </c>
      <c r="D124" t="s">
        <v>2068</v>
      </c>
      <c r="F124" t="s">
        <v>2067</v>
      </c>
      <c r="K124" t="s">
        <v>1043</v>
      </c>
      <c r="L124" s="105"/>
    </row>
    <row r="125" spans="1:12" x14ac:dyDescent="0.2">
      <c r="A125">
        <v>4671</v>
      </c>
      <c r="B125" t="s">
        <v>2066</v>
      </c>
      <c r="C125" t="s">
        <v>2065</v>
      </c>
      <c r="D125" t="s">
        <v>2064</v>
      </c>
      <c r="K125" t="s">
        <v>1043</v>
      </c>
      <c r="L125" s="105"/>
    </row>
    <row r="126" spans="1:12" x14ac:dyDescent="0.2">
      <c r="A126">
        <v>4686</v>
      </c>
      <c r="B126" t="s">
        <v>2063</v>
      </c>
      <c r="C126" t="s">
        <v>2062</v>
      </c>
      <c r="D126" t="s">
        <v>2061</v>
      </c>
      <c r="I126" t="s">
        <v>2060</v>
      </c>
      <c r="K126" t="s">
        <v>2059</v>
      </c>
      <c r="L126" s="105"/>
    </row>
    <row r="127" spans="1:12" x14ac:dyDescent="0.2">
      <c r="A127">
        <v>5343</v>
      </c>
      <c r="B127" t="s">
        <v>2058</v>
      </c>
      <c r="C127" t="s">
        <v>2057</v>
      </c>
      <c r="D127" t="s">
        <v>2056</v>
      </c>
      <c r="K127" t="s">
        <v>2055</v>
      </c>
      <c r="L127" s="105"/>
    </row>
    <row r="128" spans="1:12" x14ac:dyDescent="0.2">
      <c r="A128">
        <v>5488</v>
      </c>
      <c r="B128" t="s">
        <v>2054</v>
      </c>
      <c r="C128" t="s">
        <v>2053</v>
      </c>
      <c r="D128" t="s">
        <v>2052</v>
      </c>
      <c r="I128" t="s">
        <v>2051</v>
      </c>
      <c r="J128" t="s">
        <v>2050</v>
      </c>
      <c r="K128" t="s">
        <v>2049</v>
      </c>
      <c r="L128" s="105"/>
    </row>
    <row r="129" spans="1:12" x14ac:dyDescent="0.2">
      <c r="A129">
        <v>5651</v>
      </c>
      <c r="B129" t="s">
        <v>2048</v>
      </c>
      <c r="C129" t="s">
        <v>2047</v>
      </c>
      <c r="D129" s="98" t="s">
        <v>2046</v>
      </c>
      <c r="I129" t="s">
        <v>2045</v>
      </c>
      <c r="K129" t="s">
        <v>2044</v>
      </c>
      <c r="L129" s="105"/>
    </row>
    <row r="130" spans="1:12" x14ac:dyDescent="0.2">
      <c r="A130">
        <v>5656</v>
      </c>
      <c r="B130" t="s">
        <v>2043</v>
      </c>
      <c r="C130" t="s">
        <v>2042</v>
      </c>
      <c r="D130" s="98" t="s">
        <v>2041</v>
      </c>
      <c r="I130" t="s">
        <v>2042</v>
      </c>
      <c r="J130" t="s">
        <v>2041</v>
      </c>
      <c r="K130" t="s">
        <v>2040</v>
      </c>
      <c r="L130" s="105"/>
    </row>
    <row r="131" spans="1:12" x14ac:dyDescent="0.2">
      <c r="A131">
        <v>6040</v>
      </c>
      <c r="B131" t="s">
        <v>2039</v>
      </c>
      <c r="C131" t="s">
        <v>2038</v>
      </c>
      <c r="D131" t="s">
        <v>2037</v>
      </c>
      <c r="G131" t="s">
        <v>2036</v>
      </c>
      <c r="I131" t="s">
        <v>1881</v>
      </c>
      <c r="K131" t="s">
        <v>1879</v>
      </c>
      <c r="L131" s="105"/>
    </row>
    <row r="132" spans="1:12" x14ac:dyDescent="0.2">
      <c r="A132">
        <v>6177</v>
      </c>
      <c r="B132" t="s">
        <v>2035</v>
      </c>
      <c r="C132" t="s">
        <v>2034</v>
      </c>
      <c r="D132" t="s">
        <v>2033</v>
      </c>
      <c r="K132" t="s">
        <v>2032</v>
      </c>
      <c r="L132" s="105"/>
    </row>
    <row r="133" spans="1:12" x14ac:dyDescent="0.2">
      <c r="A133">
        <v>6309</v>
      </c>
      <c r="B133" t="s">
        <v>2031</v>
      </c>
      <c r="C133" t="s">
        <v>2030</v>
      </c>
      <c r="D133" t="s">
        <v>2029</v>
      </c>
      <c r="K133" t="s">
        <v>1043</v>
      </c>
      <c r="L133" s="105"/>
    </row>
    <row r="134" spans="1:12" x14ac:dyDescent="0.2">
      <c r="A134">
        <v>6340</v>
      </c>
      <c r="B134" t="s">
        <v>2028</v>
      </c>
      <c r="C134" t="s">
        <v>2027</v>
      </c>
      <c r="D134" t="s">
        <v>2026</v>
      </c>
      <c r="K134" t="s">
        <v>1043</v>
      </c>
      <c r="L134" s="105"/>
    </row>
    <row r="135" spans="1:12" x14ac:dyDescent="0.2">
      <c r="A135">
        <v>6384</v>
      </c>
      <c r="B135" t="s">
        <v>2025</v>
      </c>
      <c r="C135" t="s">
        <v>2024</v>
      </c>
      <c r="D135" t="s">
        <v>2023</v>
      </c>
      <c r="K135" t="s">
        <v>1043</v>
      </c>
      <c r="L135" s="105"/>
    </row>
    <row r="136" spans="1:12" x14ac:dyDescent="0.2">
      <c r="A136">
        <v>6422</v>
      </c>
      <c r="B136" t="s">
        <v>2022</v>
      </c>
      <c r="C136" t="s">
        <v>2021</v>
      </c>
      <c r="D136" t="s">
        <v>2020</v>
      </c>
      <c r="K136" t="s">
        <v>1043</v>
      </c>
      <c r="L136" s="105"/>
    </row>
    <row r="137" spans="1:12" x14ac:dyDescent="0.2">
      <c r="A137">
        <v>6451</v>
      </c>
      <c r="B137" t="s">
        <v>2019</v>
      </c>
      <c r="C137" t="s">
        <v>2018</v>
      </c>
      <c r="D137" t="s">
        <v>2017</v>
      </c>
      <c r="I137" t="s">
        <v>2016</v>
      </c>
      <c r="J137" t="s">
        <v>2015</v>
      </c>
      <c r="K137" t="s">
        <v>2014</v>
      </c>
      <c r="L137" s="105"/>
    </row>
    <row r="138" spans="1:12" x14ac:dyDescent="0.2">
      <c r="A138">
        <v>6517</v>
      </c>
      <c r="B138" t="s">
        <v>2013</v>
      </c>
      <c r="C138" t="s">
        <v>2012</v>
      </c>
      <c r="D138" t="s">
        <v>2011</v>
      </c>
      <c r="K138" t="s">
        <v>1043</v>
      </c>
      <c r="L138" s="105"/>
    </row>
    <row r="139" spans="1:12" x14ac:dyDescent="0.2">
      <c r="A139">
        <v>6545</v>
      </c>
      <c r="B139" t="s">
        <v>2010</v>
      </c>
      <c r="C139" s="98" t="s">
        <v>2009</v>
      </c>
      <c r="D139" s="98" t="s">
        <v>2008</v>
      </c>
      <c r="K139" t="s">
        <v>1043</v>
      </c>
      <c r="L139" s="105"/>
    </row>
    <row r="140" spans="1:12" x14ac:dyDescent="0.2">
      <c r="A140">
        <v>6566</v>
      </c>
      <c r="B140" t="s">
        <v>2007</v>
      </c>
      <c r="C140" t="s">
        <v>2006</v>
      </c>
      <c r="D140" t="s">
        <v>2005</v>
      </c>
      <c r="K140" t="s">
        <v>1043</v>
      </c>
      <c r="L140" s="105"/>
    </row>
    <row r="141" spans="1:12" x14ac:dyDescent="0.2">
      <c r="A141">
        <v>6567</v>
      </c>
      <c r="B141" t="s">
        <v>2004</v>
      </c>
      <c r="C141" t="s">
        <v>2003</v>
      </c>
      <c r="D141" t="s">
        <v>2002</v>
      </c>
      <c r="K141" t="s">
        <v>1043</v>
      </c>
      <c r="L141" s="105"/>
    </row>
    <row r="142" spans="1:12" x14ac:dyDescent="0.2">
      <c r="A142">
        <v>6599</v>
      </c>
      <c r="B142" t="s">
        <v>2001</v>
      </c>
      <c r="C142" t="s">
        <v>2000</v>
      </c>
      <c r="D142" s="98" t="s">
        <v>1999</v>
      </c>
      <c r="K142" t="s">
        <v>1043</v>
      </c>
      <c r="L142" s="105"/>
    </row>
    <row r="143" spans="1:12" x14ac:dyDescent="0.2">
      <c r="A143">
        <v>6763</v>
      </c>
      <c r="B143" t="s">
        <v>1998</v>
      </c>
      <c r="C143" t="s">
        <v>1997</v>
      </c>
      <c r="D143" t="s">
        <v>1996</v>
      </c>
      <c r="J143" t="s">
        <v>1995</v>
      </c>
      <c r="K143" t="s">
        <v>1994</v>
      </c>
      <c r="L143" s="105"/>
    </row>
    <row r="144" spans="1:12" x14ac:dyDescent="0.2">
      <c r="A144">
        <v>6827</v>
      </c>
      <c r="B144" t="s">
        <v>1993</v>
      </c>
      <c r="C144" t="s">
        <v>1992</v>
      </c>
      <c r="D144" t="s">
        <v>1991</v>
      </c>
      <c r="I144" t="s">
        <v>1990</v>
      </c>
      <c r="J144" t="s">
        <v>1989</v>
      </c>
      <c r="K144" t="s">
        <v>1988</v>
      </c>
      <c r="L144" s="105"/>
    </row>
    <row r="145" spans="1:12" x14ac:dyDescent="0.2">
      <c r="A145">
        <v>6859</v>
      </c>
      <c r="B145" t="s">
        <v>1987</v>
      </c>
      <c r="C145" t="s">
        <v>1986</v>
      </c>
      <c r="D145" t="s">
        <v>1985</v>
      </c>
      <c r="I145" t="s">
        <v>1984</v>
      </c>
      <c r="J145" t="s">
        <v>1983</v>
      </c>
      <c r="K145" t="s">
        <v>1043</v>
      </c>
      <c r="L145" s="105"/>
    </row>
    <row r="146" spans="1:12" x14ac:dyDescent="0.2">
      <c r="A146">
        <v>6956</v>
      </c>
      <c r="B146" t="s">
        <v>1982</v>
      </c>
      <c r="C146" t="s">
        <v>1981</v>
      </c>
      <c r="D146" t="s">
        <v>1980</v>
      </c>
      <c r="G146" t="s">
        <v>1979</v>
      </c>
      <c r="I146" t="s">
        <v>1978</v>
      </c>
      <c r="K146" t="s">
        <v>1977</v>
      </c>
      <c r="L146" s="105"/>
    </row>
    <row r="147" spans="1:12" x14ac:dyDescent="0.2">
      <c r="A147">
        <v>10324</v>
      </c>
      <c r="B147" t="s">
        <v>1976</v>
      </c>
      <c r="C147" t="s">
        <v>1975</v>
      </c>
      <c r="D147" t="s">
        <v>1974</v>
      </c>
      <c r="K147" t="s">
        <v>1973</v>
      </c>
      <c r="L147" s="105"/>
    </row>
    <row r="148" spans="1:12" x14ac:dyDescent="0.2">
      <c r="A148">
        <v>10530</v>
      </c>
      <c r="B148" t="s">
        <v>1972</v>
      </c>
      <c r="C148" t="s">
        <v>1971</v>
      </c>
      <c r="D148" t="s">
        <v>1970</v>
      </c>
      <c r="K148" t="s">
        <v>1969</v>
      </c>
      <c r="L148" s="105"/>
    </row>
    <row r="149" spans="1:12" x14ac:dyDescent="0.2">
      <c r="A149">
        <v>10546</v>
      </c>
      <c r="B149" t="s">
        <v>1968</v>
      </c>
      <c r="C149" t="s">
        <v>1967</v>
      </c>
      <c r="D149" t="s">
        <v>1966</v>
      </c>
      <c r="G149" t="s">
        <v>1965</v>
      </c>
      <c r="K149" t="s">
        <v>1964</v>
      </c>
      <c r="L149" s="105"/>
    </row>
    <row r="150" spans="1:12" x14ac:dyDescent="0.2">
      <c r="A150">
        <v>10874</v>
      </c>
      <c r="B150" t="s">
        <v>1963</v>
      </c>
      <c r="C150" t="s">
        <v>1962</v>
      </c>
      <c r="D150" t="s">
        <v>1961</v>
      </c>
      <c r="E150" t="s">
        <v>1960</v>
      </c>
      <c r="F150" t="s">
        <v>1959</v>
      </c>
      <c r="I150" t="s">
        <v>1958</v>
      </c>
      <c r="J150" t="s">
        <v>1957</v>
      </c>
      <c r="K150" t="s">
        <v>1956</v>
      </c>
      <c r="L150" s="105"/>
    </row>
    <row r="151" spans="1:12" x14ac:dyDescent="0.2">
      <c r="A151">
        <v>10997</v>
      </c>
      <c r="B151" t="s">
        <v>1955</v>
      </c>
      <c r="C151" t="s">
        <v>1954</v>
      </c>
      <c r="D151" t="s">
        <v>1953</v>
      </c>
      <c r="E151" t="s">
        <v>1952</v>
      </c>
      <c r="K151" t="s">
        <v>1043</v>
      </c>
      <c r="L151" s="105"/>
    </row>
    <row r="152" spans="1:12" x14ac:dyDescent="0.2">
      <c r="A152">
        <v>11051</v>
      </c>
      <c r="B152" t="s">
        <v>1680</v>
      </c>
      <c r="C152" t="s">
        <v>1679</v>
      </c>
      <c r="D152" t="s">
        <v>1678</v>
      </c>
      <c r="K152" t="s">
        <v>1675</v>
      </c>
      <c r="L152" s="105"/>
    </row>
    <row r="153" spans="1:12" x14ac:dyDescent="0.2">
      <c r="A153">
        <v>11118</v>
      </c>
      <c r="B153" t="s">
        <v>126</v>
      </c>
      <c r="C153" t="s">
        <v>1951</v>
      </c>
      <c r="D153" t="s">
        <v>1950</v>
      </c>
      <c r="I153" t="s">
        <v>1949</v>
      </c>
      <c r="K153" t="s">
        <v>1948</v>
      </c>
      <c r="L153" s="105"/>
    </row>
    <row r="154" spans="1:12" x14ac:dyDescent="0.2">
      <c r="A154">
        <v>11138</v>
      </c>
      <c r="B154" t="s">
        <v>1947</v>
      </c>
      <c r="C154" t="s">
        <v>1735</v>
      </c>
      <c r="D154" t="s">
        <v>1734</v>
      </c>
      <c r="I154" t="s">
        <v>1946</v>
      </c>
      <c r="J154" t="s">
        <v>1945</v>
      </c>
      <c r="K154" t="s">
        <v>1944</v>
      </c>
      <c r="L154" s="105"/>
    </row>
    <row r="155" spans="1:12" x14ac:dyDescent="0.2">
      <c r="A155">
        <v>11142</v>
      </c>
      <c r="B155" t="s">
        <v>823</v>
      </c>
      <c r="C155" t="s">
        <v>1943</v>
      </c>
      <c r="D155" t="s">
        <v>1942</v>
      </c>
      <c r="K155" t="s">
        <v>1941</v>
      </c>
      <c r="L155" s="105"/>
    </row>
    <row r="156" spans="1:12" x14ac:dyDescent="0.2">
      <c r="A156">
        <v>11540</v>
      </c>
      <c r="B156" s="102" t="s">
        <v>782</v>
      </c>
      <c r="C156" t="s">
        <v>1940</v>
      </c>
      <c r="D156" t="s">
        <v>1939</v>
      </c>
      <c r="K156" t="s">
        <v>1938</v>
      </c>
      <c r="L156" s="105"/>
    </row>
    <row r="157" spans="1:12" x14ac:dyDescent="0.2">
      <c r="A157">
        <v>12031</v>
      </c>
      <c r="B157" t="s">
        <v>1937</v>
      </c>
      <c r="C157" t="s">
        <v>1936</v>
      </c>
      <c r="D157" t="s">
        <v>1935</v>
      </c>
      <c r="I157" t="s">
        <v>1934</v>
      </c>
      <c r="J157" t="s">
        <v>1933</v>
      </c>
      <c r="K157" t="s">
        <v>1043</v>
      </c>
      <c r="L157" s="105"/>
    </row>
    <row r="158" spans="1:12" x14ac:dyDescent="0.2">
      <c r="A158">
        <v>12391</v>
      </c>
      <c r="B158" t="s">
        <v>353</v>
      </c>
      <c r="C158" s="102" t="s">
        <v>1932</v>
      </c>
      <c r="D158" s="103" t="s">
        <v>1931</v>
      </c>
      <c r="I158" s="102" t="s">
        <v>1930</v>
      </c>
      <c r="J158" s="103" t="s">
        <v>1929</v>
      </c>
      <c r="K158" s="110" t="s">
        <v>1928</v>
      </c>
      <c r="L158" s="105"/>
    </row>
    <row r="159" spans="1:12" x14ac:dyDescent="0.2">
      <c r="A159">
        <v>12608</v>
      </c>
      <c r="B159" t="s">
        <v>1927</v>
      </c>
      <c r="C159" t="s">
        <v>1926</v>
      </c>
      <c r="D159" t="s">
        <v>1925</v>
      </c>
      <c r="K159" t="s">
        <v>1924</v>
      </c>
      <c r="L159" s="105"/>
    </row>
    <row r="160" spans="1:12" x14ac:dyDescent="0.2">
      <c r="A160">
        <v>12783</v>
      </c>
      <c r="B160" t="s">
        <v>1923</v>
      </c>
      <c r="C160" t="s">
        <v>1922</v>
      </c>
      <c r="D160" t="s">
        <v>1921</v>
      </c>
      <c r="G160" t="s">
        <v>1920</v>
      </c>
      <c r="H160" t="s">
        <v>1919</v>
      </c>
      <c r="K160" t="s">
        <v>1043</v>
      </c>
      <c r="L160" s="105"/>
    </row>
    <row r="161" spans="1:12" x14ac:dyDescent="0.2">
      <c r="A161">
        <v>12830</v>
      </c>
      <c r="B161" t="s">
        <v>1918</v>
      </c>
      <c r="C161" t="s">
        <v>1485</v>
      </c>
      <c r="D161" t="s">
        <v>1484</v>
      </c>
      <c r="K161" t="s">
        <v>1917</v>
      </c>
      <c r="L161" s="105"/>
    </row>
    <row r="162" spans="1:12" x14ac:dyDescent="0.2">
      <c r="A162">
        <v>13388</v>
      </c>
      <c r="B162" t="s">
        <v>1916</v>
      </c>
      <c r="C162" s="98" t="s">
        <v>1915</v>
      </c>
      <c r="D162" s="98" t="s">
        <v>1913</v>
      </c>
      <c r="I162" t="s">
        <v>1914</v>
      </c>
      <c r="J162" t="s">
        <v>1913</v>
      </c>
      <c r="K162" t="s">
        <v>1912</v>
      </c>
      <c r="L162" s="105"/>
    </row>
    <row r="163" spans="1:12" x14ac:dyDescent="0.2">
      <c r="A163">
        <v>13402</v>
      </c>
      <c r="B163" t="s">
        <v>1911</v>
      </c>
      <c r="C163" t="s">
        <v>1910</v>
      </c>
      <c r="D163" t="s">
        <v>1909</v>
      </c>
      <c r="K163" t="s">
        <v>1908</v>
      </c>
      <c r="L163" s="105"/>
    </row>
    <row r="164" spans="1:12" x14ac:dyDescent="0.2">
      <c r="A164">
        <v>13503</v>
      </c>
      <c r="B164" t="s">
        <v>1907</v>
      </c>
      <c r="C164" t="s">
        <v>1906</v>
      </c>
      <c r="D164" t="s">
        <v>1905</v>
      </c>
      <c r="F164" t="s">
        <v>1904</v>
      </c>
      <c r="H164" t="s">
        <v>1903</v>
      </c>
      <c r="K164" t="s">
        <v>1043</v>
      </c>
      <c r="L164" s="105"/>
    </row>
    <row r="165" spans="1:12" x14ac:dyDescent="0.2">
      <c r="A165">
        <v>13504</v>
      </c>
      <c r="B165" t="s">
        <v>1902</v>
      </c>
      <c r="C165" t="s">
        <v>1901</v>
      </c>
      <c r="D165" t="s">
        <v>1900</v>
      </c>
      <c r="K165" t="s">
        <v>1899</v>
      </c>
      <c r="L165" s="105"/>
    </row>
    <row r="166" spans="1:12" x14ac:dyDescent="0.2">
      <c r="A166">
        <v>13635</v>
      </c>
      <c r="B166" t="s">
        <v>48</v>
      </c>
      <c r="C166" t="s">
        <v>1898</v>
      </c>
      <c r="D166" t="s">
        <v>1897</v>
      </c>
      <c r="I166" t="s">
        <v>1896</v>
      </c>
      <c r="J166" t="s">
        <v>1895</v>
      </c>
      <c r="K166" t="s">
        <v>1894</v>
      </c>
      <c r="L166" s="105"/>
    </row>
    <row r="167" spans="1:12" x14ac:dyDescent="0.2">
      <c r="A167">
        <v>13660</v>
      </c>
      <c r="B167" t="s">
        <v>1891</v>
      </c>
      <c r="C167" t="s">
        <v>1893</v>
      </c>
      <c r="D167" s="98" t="s">
        <v>1892</v>
      </c>
      <c r="L167" s="105"/>
    </row>
    <row r="168" spans="1:12" x14ac:dyDescent="0.2">
      <c r="A168">
        <v>13660</v>
      </c>
      <c r="B168" t="s">
        <v>1891</v>
      </c>
      <c r="D168" s="98" t="s">
        <v>1890</v>
      </c>
      <c r="L168" s="105"/>
    </row>
    <row r="169" spans="1:12" x14ac:dyDescent="0.2">
      <c r="A169">
        <v>13752</v>
      </c>
      <c r="B169" t="s">
        <v>1889</v>
      </c>
      <c r="C169" s="98" t="s">
        <v>1888</v>
      </c>
      <c r="D169" s="98" t="s">
        <v>1887</v>
      </c>
      <c r="I169" t="s">
        <v>1886</v>
      </c>
      <c r="K169" t="s">
        <v>1885</v>
      </c>
      <c r="L169" s="105"/>
    </row>
    <row r="170" spans="1:12" x14ac:dyDescent="0.2">
      <c r="A170">
        <v>13921</v>
      </c>
      <c r="B170" t="s">
        <v>1884</v>
      </c>
      <c r="C170" t="s">
        <v>1883</v>
      </c>
      <c r="D170" t="s">
        <v>1882</v>
      </c>
      <c r="I170" t="s">
        <v>1881</v>
      </c>
      <c r="J170" t="s">
        <v>1880</v>
      </c>
      <c r="K170" t="s">
        <v>1879</v>
      </c>
      <c r="L170" s="105"/>
    </row>
    <row r="171" spans="1:12" x14ac:dyDescent="0.2">
      <c r="A171">
        <v>13976</v>
      </c>
      <c r="B171" t="s">
        <v>1878</v>
      </c>
      <c r="C171" t="s">
        <v>1877</v>
      </c>
      <c r="G171" t="s">
        <v>1876</v>
      </c>
      <c r="I171" t="s">
        <v>1875</v>
      </c>
      <c r="K171" t="s">
        <v>1874</v>
      </c>
      <c r="L171" s="105"/>
    </row>
    <row r="172" spans="1:12" x14ac:dyDescent="0.2">
      <c r="A172">
        <v>14159</v>
      </c>
      <c r="B172" t="s">
        <v>703</v>
      </c>
      <c r="C172" t="s">
        <v>1873</v>
      </c>
      <c r="D172" t="s">
        <v>1872</v>
      </c>
      <c r="I172" t="s">
        <v>1871</v>
      </c>
      <c r="K172" t="s">
        <v>1870</v>
      </c>
      <c r="L172" s="105"/>
    </row>
    <row r="173" spans="1:12" x14ac:dyDescent="0.2">
      <c r="A173">
        <v>14308</v>
      </c>
      <c r="B173" t="s">
        <v>1869</v>
      </c>
      <c r="C173" t="s">
        <v>1868</v>
      </c>
      <c r="D173" t="s">
        <v>1867</v>
      </c>
      <c r="I173" t="s">
        <v>1866</v>
      </c>
      <c r="K173" t="s">
        <v>1865</v>
      </c>
      <c r="L173" s="105"/>
    </row>
    <row r="174" spans="1:12" x14ac:dyDescent="0.2">
      <c r="A174">
        <v>14399</v>
      </c>
      <c r="B174" t="s">
        <v>282</v>
      </c>
      <c r="C174" t="s">
        <v>1864</v>
      </c>
      <c r="D174" t="s">
        <v>1863</v>
      </c>
      <c r="I174" t="s">
        <v>1862</v>
      </c>
      <c r="J174" t="s">
        <v>1861</v>
      </c>
      <c r="K174" t="s">
        <v>1860</v>
      </c>
      <c r="L174" s="105"/>
    </row>
    <row r="175" spans="1:12" x14ac:dyDescent="0.2">
      <c r="A175">
        <v>14513</v>
      </c>
      <c r="B175" t="s">
        <v>1859</v>
      </c>
      <c r="C175" t="s">
        <v>1858</v>
      </c>
      <c r="D175" t="s">
        <v>1857</v>
      </c>
      <c r="J175" t="s">
        <v>1856</v>
      </c>
      <c r="K175" t="s">
        <v>1855</v>
      </c>
      <c r="L175" s="105"/>
    </row>
    <row r="176" spans="1:12" x14ac:dyDescent="0.2">
      <c r="A176">
        <v>14548</v>
      </c>
      <c r="B176" t="s">
        <v>1854</v>
      </c>
      <c r="C176" t="s">
        <v>1853</v>
      </c>
      <c r="D176" t="s">
        <v>1852</v>
      </c>
      <c r="E176" t="s">
        <v>1851</v>
      </c>
      <c r="F176" t="s">
        <v>1850</v>
      </c>
      <c r="I176" t="s">
        <v>1849</v>
      </c>
      <c r="J176" t="s">
        <v>1848</v>
      </c>
      <c r="K176" t="s">
        <v>1847</v>
      </c>
      <c r="L176" s="105"/>
    </row>
    <row r="177" spans="1:12" x14ac:dyDescent="0.2">
      <c r="A177">
        <v>14759</v>
      </c>
      <c r="B177" t="s">
        <v>1846</v>
      </c>
      <c r="C177" t="s">
        <v>1845</v>
      </c>
      <c r="D177" s="98" t="s">
        <v>1844</v>
      </c>
      <c r="K177" t="s">
        <v>1043</v>
      </c>
      <c r="L177" s="105"/>
    </row>
    <row r="178" spans="1:12" x14ac:dyDescent="0.2">
      <c r="A178">
        <v>14778</v>
      </c>
      <c r="B178" t="s">
        <v>1843</v>
      </c>
      <c r="C178" t="s">
        <v>1842</v>
      </c>
      <c r="D178" t="s">
        <v>1841</v>
      </c>
      <c r="H178" t="s">
        <v>1840</v>
      </c>
      <c r="J178" t="s">
        <v>1839</v>
      </c>
      <c r="K178" t="s">
        <v>1838</v>
      </c>
      <c r="L178" s="105"/>
    </row>
    <row r="179" spans="1:12" x14ac:dyDescent="0.2">
      <c r="A179">
        <v>15089</v>
      </c>
      <c r="B179" t="s">
        <v>1837</v>
      </c>
      <c r="C179" t="s">
        <v>1836</v>
      </c>
      <c r="D179" t="s">
        <v>1835</v>
      </c>
      <c r="I179" t="s">
        <v>1834</v>
      </c>
      <c r="J179" t="s">
        <v>1833</v>
      </c>
      <c r="K179" t="s">
        <v>1832</v>
      </c>
      <c r="L179" s="105"/>
    </row>
    <row r="180" spans="1:12" x14ac:dyDescent="0.2">
      <c r="A180">
        <v>15101</v>
      </c>
      <c r="B180" t="s">
        <v>1831</v>
      </c>
      <c r="C180" t="s">
        <v>1830</v>
      </c>
      <c r="D180" t="s">
        <v>1828</v>
      </c>
      <c r="I180" t="s">
        <v>1829</v>
      </c>
      <c r="J180" t="s">
        <v>1828</v>
      </c>
      <c r="K180" t="s">
        <v>1043</v>
      </c>
      <c r="L180" s="105"/>
    </row>
    <row r="181" spans="1:12" x14ac:dyDescent="0.2">
      <c r="A181">
        <v>15161</v>
      </c>
      <c r="B181" t="s">
        <v>1827</v>
      </c>
      <c r="C181" t="s">
        <v>1826</v>
      </c>
      <c r="D181" t="s">
        <v>1825</v>
      </c>
      <c r="K181" t="s">
        <v>1043</v>
      </c>
      <c r="L181" s="105"/>
    </row>
    <row r="182" spans="1:12" x14ac:dyDescent="0.2">
      <c r="A182">
        <v>15171</v>
      </c>
      <c r="B182" t="s">
        <v>1824</v>
      </c>
      <c r="C182" t="s">
        <v>1823</v>
      </c>
      <c r="D182" t="s">
        <v>1822</v>
      </c>
      <c r="I182" t="s">
        <v>1821</v>
      </c>
      <c r="J182" t="s">
        <v>1820</v>
      </c>
      <c r="K182" t="s">
        <v>1819</v>
      </c>
      <c r="L182" s="105"/>
    </row>
    <row r="183" spans="1:12" x14ac:dyDescent="0.2">
      <c r="A183">
        <v>15327</v>
      </c>
      <c r="B183" t="s">
        <v>1818</v>
      </c>
      <c r="C183" t="s">
        <v>1817</v>
      </c>
      <c r="D183" t="s">
        <v>1816</v>
      </c>
      <c r="K183" t="s">
        <v>1380</v>
      </c>
      <c r="L183" s="105"/>
    </row>
    <row r="184" spans="1:12" x14ac:dyDescent="0.2">
      <c r="A184">
        <v>15432</v>
      </c>
      <c r="B184" t="s">
        <v>1815</v>
      </c>
      <c r="C184" t="s">
        <v>1814</v>
      </c>
      <c r="D184" t="s">
        <v>1813</v>
      </c>
      <c r="K184" t="s">
        <v>1812</v>
      </c>
      <c r="L184" s="105"/>
    </row>
    <row r="185" spans="1:12" x14ac:dyDescent="0.2">
      <c r="A185">
        <v>15525</v>
      </c>
      <c r="B185" t="s">
        <v>1811</v>
      </c>
      <c r="C185" t="s">
        <v>1810</v>
      </c>
      <c r="D185" t="s">
        <v>1809</v>
      </c>
      <c r="I185" t="s">
        <v>1808</v>
      </c>
      <c r="J185" t="s">
        <v>1807</v>
      </c>
      <c r="K185" t="s">
        <v>1806</v>
      </c>
      <c r="L185" s="105"/>
    </row>
    <row r="186" spans="1:12" x14ac:dyDescent="0.2">
      <c r="A186">
        <v>15714</v>
      </c>
      <c r="B186" t="s">
        <v>1805</v>
      </c>
      <c r="C186" t="s">
        <v>1804</v>
      </c>
      <c r="D186" t="s">
        <v>1803</v>
      </c>
      <c r="H186" t="s">
        <v>1802</v>
      </c>
      <c r="K186" t="s">
        <v>1043</v>
      </c>
      <c r="L186" s="105"/>
    </row>
    <row r="187" spans="1:12" x14ac:dyDescent="0.2">
      <c r="A187">
        <v>15847</v>
      </c>
      <c r="B187" t="s">
        <v>82</v>
      </c>
      <c r="C187" t="s">
        <v>1801</v>
      </c>
      <c r="D187" t="s">
        <v>1800</v>
      </c>
      <c r="I187" t="s">
        <v>1799</v>
      </c>
      <c r="K187" t="s">
        <v>1798</v>
      </c>
      <c r="L187" s="105"/>
    </row>
    <row r="188" spans="1:12" x14ac:dyDescent="0.2">
      <c r="A188">
        <v>15849</v>
      </c>
      <c r="B188" t="s">
        <v>1797</v>
      </c>
      <c r="C188" t="s">
        <v>1796</v>
      </c>
      <c r="D188" t="s">
        <v>1795</v>
      </c>
      <c r="I188" t="s">
        <v>1794</v>
      </c>
      <c r="J188" t="s">
        <v>1793</v>
      </c>
      <c r="K188" t="s">
        <v>1792</v>
      </c>
      <c r="L188" s="105"/>
    </row>
    <row r="189" spans="1:12" x14ac:dyDescent="0.2">
      <c r="A189">
        <v>15917</v>
      </c>
      <c r="B189" t="s">
        <v>1791</v>
      </c>
      <c r="C189" t="s">
        <v>1790</v>
      </c>
      <c r="D189" t="s">
        <v>1789</v>
      </c>
      <c r="H189" t="s">
        <v>1788</v>
      </c>
      <c r="I189" t="s">
        <v>1787</v>
      </c>
      <c r="J189" t="s">
        <v>1786</v>
      </c>
      <c r="K189" t="s">
        <v>1785</v>
      </c>
      <c r="L189" s="105"/>
    </row>
    <row r="190" spans="1:12" x14ac:dyDescent="0.2">
      <c r="A190">
        <v>15938</v>
      </c>
      <c r="B190" t="s">
        <v>1784</v>
      </c>
      <c r="C190" t="s">
        <v>1783</v>
      </c>
      <c r="D190" t="s">
        <v>1782</v>
      </c>
      <c r="I190" t="s">
        <v>1781</v>
      </c>
      <c r="J190" t="s">
        <v>1780</v>
      </c>
      <c r="K190" t="s">
        <v>1043</v>
      </c>
      <c r="L190" s="105"/>
    </row>
    <row r="191" spans="1:12" x14ac:dyDescent="0.2">
      <c r="A191">
        <v>16016</v>
      </c>
      <c r="B191" t="s">
        <v>1779</v>
      </c>
      <c r="C191" t="s">
        <v>1778</v>
      </c>
      <c r="D191" t="s">
        <v>1777</v>
      </c>
      <c r="K191" t="s">
        <v>1043</v>
      </c>
      <c r="L191" s="105"/>
    </row>
    <row r="192" spans="1:12" x14ac:dyDescent="0.2">
      <c r="A192">
        <v>16082</v>
      </c>
      <c r="B192" t="s">
        <v>1776</v>
      </c>
      <c r="C192" t="s">
        <v>1775</v>
      </c>
      <c r="D192" t="s">
        <v>1774</v>
      </c>
      <c r="K192" t="s">
        <v>1773</v>
      </c>
      <c r="L192" s="105"/>
    </row>
    <row r="193" spans="1:12" x14ac:dyDescent="0.2">
      <c r="A193">
        <v>16155</v>
      </c>
      <c r="B193" t="s">
        <v>1772</v>
      </c>
      <c r="C193" t="s">
        <v>1771</v>
      </c>
      <c r="D193" t="s">
        <v>1770</v>
      </c>
      <c r="I193" t="s">
        <v>1769</v>
      </c>
      <c r="J193" t="s">
        <v>1768</v>
      </c>
      <c r="K193" t="s">
        <v>1767</v>
      </c>
      <c r="L193" s="105"/>
    </row>
    <row r="194" spans="1:12" x14ac:dyDescent="0.2">
      <c r="A194">
        <v>16166</v>
      </c>
      <c r="B194" t="s">
        <v>1766</v>
      </c>
      <c r="C194" t="s">
        <v>1765</v>
      </c>
      <c r="D194" t="s">
        <v>1764</v>
      </c>
      <c r="I194" t="s">
        <v>1763</v>
      </c>
      <c r="J194" t="s">
        <v>1762</v>
      </c>
      <c r="K194" t="s">
        <v>1761</v>
      </c>
      <c r="L194" s="105"/>
    </row>
    <row r="195" spans="1:12" ht="38.25" x14ac:dyDescent="0.2">
      <c r="A195">
        <v>16244</v>
      </c>
      <c r="B195" t="s">
        <v>1760</v>
      </c>
      <c r="C195" t="s">
        <v>1759</v>
      </c>
      <c r="D195" s="98" t="s">
        <v>1758</v>
      </c>
      <c r="I195" t="s">
        <v>1757</v>
      </c>
      <c r="J195" t="s">
        <v>1756</v>
      </c>
      <c r="K195" t="s">
        <v>1755</v>
      </c>
      <c r="L195" s="105"/>
    </row>
    <row r="196" spans="1:12" x14ac:dyDescent="0.2">
      <c r="A196">
        <v>16277</v>
      </c>
      <c r="B196" t="s">
        <v>1754</v>
      </c>
      <c r="J196" t="s">
        <v>1753</v>
      </c>
      <c r="K196" t="s">
        <v>1752</v>
      </c>
      <c r="L196" s="105"/>
    </row>
    <row r="197" spans="1:12" x14ac:dyDescent="0.2">
      <c r="A197">
        <v>16281</v>
      </c>
      <c r="B197" t="s">
        <v>1751</v>
      </c>
      <c r="C197" t="s">
        <v>1750</v>
      </c>
      <c r="D197" s="98" t="s">
        <v>1749</v>
      </c>
      <c r="I197" t="s">
        <v>1748</v>
      </c>
      <c r="J197" t="s">
        <v>1747</v>
      </c>
      <c r="K197" t="s">
        <v>1043</v>
      </c>
      <c r="L197" s="105"/>
    </row>
    <row r="198" spans="1:12" x14ac:dyDescent="0.2">
      <c r="A198">
        <v>16466</v>
      </c>
      <c r="B198" t="s">
        <v>1746</v>
      </c>
      <c r="C198" t="s">
        <v>1745</v>
      </c>
      <c r="D198" t="s">
        <v>1744</v>
      </c>
      <c r="I198" t="s">
        <v>1743</v>
      </c>
      <c r="J198" t="s">
        <v>1742</v>
      </c>
      <c r="K198" t="s">
        <v>1741</v>
      </c>
      <c r="L198" s="105"/>
    </row>
    <row r="199" spans="1:12" x14ac:dyDescent="0.2">
      <c r="A199">
        <v>16498</v>
      </c>
      <c r="B199" t="s">
        <v>1740</v>
      </c>
      <c r="C199" s="98" t="s">
        <v>1739</v>
      </c>
      <c r="D199" s="98"/>
      <c r="H199" t="s">
        <v>1738</v>
      </c>
      <c r="K199" t="s">
        <v>1737</v>
      </c>
      <c r="L199" s="105"/>
    </row>
    <row r="200" spans="1:12" x14ac:dyDescent="0.2">
      <c r="A200">
        <v>16742</v>
      </c>
      <c r="B200" t="s">
        <v>1736</v>
      </c>
      <c r="C200" t="s">
        <v>1735</v>
      </c>
      <c r="D200" t="s">
        <v>1734</v>
      </c>
      <c r="I200" t="s">
        <v>1733</v>
      </c>
      <c r="J200" t="s">
        <v>1732</v>
      </c>
      <c r="K200" t="s">
        <v>1731</v>
      </c>
      <c r="L200" s="105"/>
    </row>
    <row r="201" spans="1:12" x14ac:dyDescent="0.2">
      <c r="A201">
        <v>16757</v>
      </c>
      <c r="B201" t="s">
        <v>1730</v>
      </c>
      <c r="G201" t="s">
        <v>1729</v>
      </c>
      <c r="K201" t="s">
        <v>1043</v>
      </c>
      <c r="L201" s="105"/>
    </row>
    <row r="202" spans="1:12" x14ac:dyDescent="0.2">
      <c r="A202">
        <v>17264</v>
      </c>
      <c r="B202" t="s">
        <v>1728</v>
      </c>
      <c r="C202" t="s">
        <v>1727</v>
      </c>
      <c r="D202" t="s">
        <v>1726</v>
      </c>
      <c r="I202" t="s">
        <v>1725</v>
      </c>
      <c r="J202" t="s">
        <v>1724</v>
      </c>
      <c r="K202" t="s">
        <v>1723</v>
      </c>
      <c r="L202" s="105"/>
    </row>
    <row r="203" spans="1:12" x14ac:dyDescent="0.2">
      <c r="A203">
        <v>17351</v>
      </c>
      <c r="B203" t="s">
        <v>1722</v>
      </c>
      <c r="C203" t="s">
        <v>1719</v>
      </c>
      <c r="D203" t="s">
        <v>1718</v>
      </c>
      <c r="E203" t="s">
        <v>1721</v>
      </c>
      <c r="F203" t="s">
        <v>1720</v>
      </c>
      <c r="I203" t="s">
        <v>1719</v>
      </c>
      <c r="J203" t="s">
        <v>1718</v>
      </c>
      <c r="K203" t="s">
        <v>1717</v>
      </c>
      <c r="L203" s="105"/>
    </row>
    <row r="204" spans="1:12" x14ac:dyDescent="0.2">
      <c r="A204">
        <v>17413</v>
      </c>
      <c r="B204" t="s">
        <v>1716</v>
      </c>
      <c r="C204" t="s">
        <v>1715</v>
      </c>
      <c r="D204" t="s">
        <v>1714</v>
      </c>
      <c r="J204" t="s">
        <v>1713</v>
      </c>
      <c r="K204" t="s">
        <v>1712</v>
      </c>
      <c r="L204" s="105"/>
    </row>
    <row r="205" spans="1:12" x14ac:dyDescent="0.2">
      <c r="A205">
        <v>17558</v>
      </c>
      <c r="B205" t="s">
        <v>1711</v>
      </c>
      <c r="C205" t="s">
        <v>1710</v>
      </c>
      <c r="D205" t="s">
        <v>1709</v>
      </c>
      <c r="I205" t="s">
        <v>1708</v>
      </c>
      <c r="J205" t="s">
        <v>1707</v>
      </c>
      <c r="K205" t="s">
        <v>1706</v>
      </c>
      <c r="L205" s="105"/>
    </row>
    <row r="206" spans="1:12" x14ac:dyDescent="0.2">
      <c r="A206">
        <v>17614</v>
      </c>
      <c r="B206" t="s">
        <v>1705</v>
      </c>
      <c r="C206" t="s">
        <v>1704</v>
      </c>
      <c r="D206" t="s">
        <v>1703</v>
      </c>
      <c r="G206" t="s">
        <v>1702</v>
      </c>
      <c r="H206" t="s">
        <v>1701</v>
      </c>
      <c r="K206" t="s">
        <v>1043</v>
      </c>
      <c r="L206" s="105"/>
    </row>
    <row r="207" spans="1:12" x14ac:dyDescent="0.2">
      <c r="A207">
        <v>17625</v>
      </c>
      <c r="B207" t="s">
        <v>1700</v>
      </c>
      <c r="C207" t="s">
        <v>1699</v>
      </c>
      <c r="D207" t="s">
        <v>1698</v>
      </c>
      <c r="G207" t="s">
        <v>1697</v>
      </c>
      <c r="K207" t="s">
        <v>1043</v>
      </c>
      <c r="L207" s="105"/>
    </row>
    <row r="208" spans="1:12" x14ac:dyDescent="0.2">
      <c r="A208">
        <v>17990</v>
      </c>
      <c r="B208" t="s">
        <v>922</v>
      </c>
      <c r="C208" t="s">
        <v>1696</v>
      </c>
      <c r="D208" t="s">
        <v>1695</v>
      </c>
      <c r="I208" t="s">
        <v>1694</v>
      </c>
      <c r="J208" t="s">
        <v>1693</v>
      </c>
      <c r="K208" t="s">
        <v>1692</v>
      </c>
      <c r="L208" s="105"/>
    </row>
    <row r="209" spans="1:12" x14ac:dyDescent="0.2">
      <c r="A209">
        <v>18374</v>
      </c>
      <c r="B209" t="s">
        <v>1691</v>
      </c>
      <c r="G209" t="s">
        <v>1690</v>
      </c>
      <c r="K209" t="s">
        <v>1043</v>
      </c>
      <c r="L209" s="105"/>
    </row>
    <row r="210" spans="1:12" x14ac:dyDescent="0.2">
      <c r="A210">
        <v>18387</v>
      </c>
      <c r="B210" t="s">
        <v>1689</v>
      </c>
      <c r="C210" t="s">
        <v>1688</v>
      </c>
      <c r="D210" t="s">
        <v>1687</v>
      </c>
      <c r="I210" t="s">
        <v>1686</v>
      </c>
      <c r="J210" t="s">
        <v>1685</v>
      </c>
      <c r="K210" t="s">
        <v>1684</v>
      </c>
      <c r="L210" s="105"/>
    </row>
    <row r="211" spans="1:12" x14ac:dyDescent="0.2">
      <c r="A211">
        <v>18459</v>
      </c>
      <c r="B211" t="s">
        <v>1683</v>
      </c>
      <c r="C211" t="s">
        <v>1682</v>
      </c>
      <c r="D211" t="s">
        <v>1681</v>
      </c>
      <c r="K211" t="s">
        <v>1043</v>
      </c>
      <c r="L211" s="105"/>
    </row>
    <row r="212" spans="1:12" x14ac:dyDescent="0.2">
      <c r="A212">
        <v>18612</v>
      </c>
      <c r="B212" t="s">
        <v>1680</v>
      </c>
      <c r="C212" t="s">
        <v>1679</v>
      </c>
      <c r="D212" t="s">
        <v>1678</v>
      </c>
      <c r="I212" t="s">
        <v>1677</v>
      </c>
      <c r="J212" t="s">
        <v>1676</v>
      </c>
      <c r="K212" t="s">
        <v>1675</v>
      </c>
      <c r="L212" s="105"/>
    </row>
    <row r="213" spans="1:12" x14ac:dyDescent="0.2">
      <c r="A213">
        <v>18774</v>
      </c>
      <c r="B213" t="s">
        <v>1674</v>
      </c>
      <c r="G213" t="s">
        <v>1673</v>
      </c>
      <c r="K213" t="s">
        <v>1043</v>
      </c>
      <c r="L213" s="105"/>
    </row>
    <row r="214" spans="1:12" x14ac:dyDescent="0.2">
      <c r="A214">
        <v>18782</v>
      </c>
      <c r="B214" t="s">
        <v>1672</v>
      </c>
      <c r="C214" t="s">
        <v>1671</v>
      </c>
      <c r="D214" t="s">
        <v>1670</v>
      </c>
      <c r="I214" t="s">
        <v>1669</v>
      </c>
      <c r="J214" t="s">
        <v>1668</v>
      </c>
      <c r="K214" t="s">
        <v>1667</v>
      </c>
      <c r="L214" s="105"/>
    </row>
    <row r="215" spans="1:12" x14ac:dyDescent="0.2">
      <c r="A215">
        <v>18838</v>
      </c>
      <c r="B215" t="s">
        <v>1666</v>
      </c>
      <c r="C215" t="s">
        <v>1665</v>
      </c>
      <c r="D215" t="s">
        <v>1664</v>
      </c>
      <c r="K215" t="s">
        <v>1663</v>
      </c>
      <c r="L215" s="105"/>
    </row>
    <row r="216" spans="1:12" x14ac:dyDescent="0.2">
      <c r="A216">
        <v>18863</v>
      </c>
      <c r="B216" t="s">
        <v>1662</v>
      </c>
      <c r="C216" t="s">
        <v>1661</v>
      </c>
      <c r="D216" t="s">
        <v>1660</v>
      </c>
      <c r="I216" t="s">
        <v>1659</v>
      </c>
      <c r="J216" t="s">
        <v>1658</v>
      </c>
      <c r="K216" t="s">
        <v>1657</v>
      </c>
      <c r="L216" s="105"/>
    </row>
    <row r="217" spans="1:12" x14ac:dyDescent="0.2">
      <c r="A217">
        <v>18997</v>
      </c>
      <c r="B217" t="s">
        <v>1656</v>
      </c>
      <c r="C217" t="s">
        <v>1655</v>
      </c>
      <c r="D217" t="s">
        <v>1654</v>
      </c>
      <c r="K217" t="s">
        <v>1653</v>
      </c>
      <c r="L217" s="105"/>
    </row>
    <row r="218" spans="1:12" x14ac:dyDescent="0.2">
      <c r="A218">
        <v>19014</v>
      </c>
      <c r="B218" t="s">
        <v>411</v>
      </c>
      <c r="C218" t="s">
        <v>1652</v>
      </c>
      <c r="D218" t="s">
        <v>1651</v>
      </c>
      <c r="I218" t="s">
        <v>1650</v>
      </c>
      <c r="K218" t="s">
        <v>1649</v>
      </c>
      <c r="L218" s="105"/>
    </row>
    <row r="219" spans="1:12" x14ac:dyDescent="0.2">
      <c r="A219">
        <v>19023</v>
      </c>
      <c r="B219" t="s">
        <v>1648</v>
      </c>
      <c r="C219" t="s">
        <v>1647</v>
      </c>
      <c r="D219" s="98" t="s">
        <v>1646</v>
      </c>
      <c r="F219" t="s">
        <v>1645</v>
      </c>
      <c r="I219" t="s">
        <v>1644</v>
      </c>
      <c r="J219" t="s">
        <v>1643</v>
      </c>
      <c r="K219" t="s">
        <v>1642</v>
      </c>
      <c r="L219" s="105"/>
    </row>
    <row r="220" spans="1:12" x14ac:dyDescent="0.2">
      <c r="A220">
        <v>19126</v>
      </c>
      <c r="B220" t="s">
        <v>1641</v>
      </c>
      <c r="C220" t="s">
        <v>1640</v>
      </c>
      <c r="D220" t="s">
        <v>1639</v>
      </c>
      <c r="K220" t="s">
        <v>1043</v>
      </c>
      <c r="L220" s="105"/>
    </row>
    <row r="221" spans="1:12" x14ac:dyDescent="0.2">
      <c r="A221">
        <v>19272</v>
      </c>
      <c r="B221" t="s">
        <v>107</v>
      </c>
      <c r="C221" t="s">
        <v>1638</v>
      </c>
      <c r="D221" t="s">
        <v>1637</v>
      </c>
      <c r="K221" t="s">
        <v>1043</v>
      </c>
      <c r="L221" s="105"/>
    </row>
    <row r="222" spans="1:12" x14ac:dyDescent="0.2">
      <c r="A222">
        <v>19295</v>
      </c>
      <c r="B222" t="s">
        <v>1636</v>
      </c>
      <c r="C222" t="s">
        <v>1635</v>
      </c>
      <c r="D222" t="s">
        <v>1634</v>
      </c>
      <c r="I222" t="s">
        <v>1633</v>
      </c>
      <c r="K222" t="s">
        <v>1632</v>
      </c>
      <c r="L222" s="105"/>
    </row>
    <row r="223" spans="1:12" x14ac:dyDescent="0.2">
      <c r="A223">
        <v>19296</v>
      </c>
      <c r="B223" t="s">
        <v>1631</v>
      </c>
      <c r="C223" s="98" t="s">
        <v>1630</v>
      </c>
      <c r="D223" s="98" t="s">
        <v>1629</v>
      </c>
      <c r="K223" t="s">
        <v>1043</v>
      </c>
      <c r="L223" s="105"/>
    </row>
    <row r="224" spans="1:12" x14ac:dyDescent="0.2">
      <c r="A224">
        <v>19300</v>
      </c>
      <c r="B224" t="s">
        <v>1628</v>
      </c>
      <c r="C224" t="s">
        <v>1627</v>
      </c>
      <c r="D224" t="s">
        <v>1626</v>
      </c>
      <c r="K224" t="s">
        <v>1043</v>
      </c>
      <c r="L224" s="105"/>
    </row>
    <row r="225" spans="1:12" x14ac:dyDescent="0.2">
      <c r="A225">
        <v>19301</v>
      </c>
      <c r="B225" t="s">
        <v>1625</v>
      </c>
      <c r="C225" t="s">
        <v>1624</v>
      </c>
      <c r="D225" t="s">
        <v>1623</v>
      </c>
      <c r="K225" t="s">
        <v>1043</v>
      </c>
      <c r="L225" s="105"/>
    </row>
    <row r="226" spans="1:12" x14ac:dyDescent="0.2">
      <c r="A226">
        <v>19339</v>
      </c>
      <c r="B226" t="s">
        <v>1622</v>
      </c>
      <c r="C226" t="s">
        <v>1621</v>
      </c>
      <c r="D226" t="s">
        <v>1620</v>
      </c>
      <c r="K226" t="s">
        <v>1043</v>
      </c>
      <c r="L226" s="105"/>
    </row>
    <row r="227" spans="1:12" x14ac:dyDescent="0.2">
      <c r="A227">
        <v>19383</v>
      </c>
      <c r="B227" t="s">
        <v>1619</v>
      </c>
      <c r="C227" t="s">
        <v>1618</v>
      </c>
      <c r="D227" s="98" t="s">
        <v>1617</v>
      </c>
      <c r="G227" t="s">
        <v>1616</v>
      </c>
      <c r="K227" t="s">
        <v>1043</v>
      </c>
      <c r="L227" s="105"/>
    </row>
    <row r="228" spans="1:12" x14ac:dyDescent="0.2">
      <c r="A228">
        <v>19425</v>
      </c>
      <c r="B228" t="s">
        <v>1615</v>
      </c>
      <c r="C228" t="s">
        <v>1614</v>
      </c>
      <c r="D228" t="s">
        <v>1613</v>
      </c>
      <c r="I228" t="s">
        <v>1612</v>
      </c>
      <c r="J228" t="s">
        <v>1611</v>
      </c>
      <c r="K228" t="s">
        <v>1610</v>
      </c>
      <c r="L228" s="109" t="s">
        <v>1609</v>
      </c>
    </row>
    <row r="229" spans="1:12" x14ac:dyDescent="0.2">
      <c r="A229">
        <v>19433</v>
      </c>
      <c r="B229" t="s">
        <v>492</v>
      </c>
      <c r="C229" t="s">
        <v>1608</v>
      </c>
      <c r="D229" t="s">
        <v>1607</v>
      </c>
      <c r="I229" t="s">
        <v>1606</v>
      </c>
      <c r="J229" t="s">
        <v>1605</v>
      </c>
      <c r="K229" t="s">
        <v>1604</v>
      </c>
      <c r="L229" s="105"/>
    </row>
    <row r="230" spans="1:12" x14ac:dyDescent="0.2">
      <c r="A230">
        <v>19523</v>
      </c>
      <c r="B230" t="s">
        <v>1603</v>
      </c>
      <c r="C230" t="s">
        <v>1602</v>
      </c>
      <c r="D230" t="s">
        <v>1601</v>
      </c>
      <c r="I230" t="s">
        <v>1600</v>
      </c>
      <c r="J230" t="s">
        <v>1599</v>
      </c>
      <c r="K230" t="s">
        <v>1598</v>
      </c>
      <c r="L230" s="105"/>
    </row>
    <row r="231" spans="1:12" x14ac:dyDescent="0.2">
      <c r="A231">
        <v>19674</v>
      </c>
      <c r="B231" t="s">
        <v>1597</v>
      </c>
      <c r="C231" t="s">
        <v>1596</v>
      </c>
      <c r="D231" t="s">
        <v>1595</v>
      </c>
      <c r="G231" t="s">
        <v>1594</v>
      </c>
      <c r="K231" t="s">
        <v>1043</v>
      </c>
      <c r="L231" s="105"/>
    </row>
    <row r="232" spans="1:12" x14ac:dyDescent="0.2">
      <c r="A232">
        <v>19707</v>
      </c>
      <c r="B232" t="s">
        <v>1593</v>
      </c>
      <c r="C232" t="s">
        <v>1592</v>
      </c>
      <c r="D232" t="s">
        <v>1591</v>
      </c>
      <c r="I232" t="s">
        <v>1590</v>
      </c>
      <c r="J232" t="s">
        <v>1589</v>
      </c>
      <c r="K232" t="s">
        <v>1588</v>
      </c>
      <c r="L232" s="105"/>
    </row>
    <row r="233" spans="1:12" x14ac:dyDescent="0.2">
      <c r="A233">
        <v>19818</v>
      </c>
      <c r="B233" t="s">
        <v>497</v>
      </c>
      <c r="C233" t="s">
        <v>1587</v>
      </c>
      <c r="D233" t="s">
        <v>1586</v>
      </c>
      <c r="K233" t="s">
        <v>1585</v>
      </c>
      <c r="L233" s="105"/>
    </row>
    <row r="234" spans="1:12" x14ac:dyDescent="0.2">
      <c r="A234">
        <v>19923</v>
      </c>
      <c r="B234" t="s">
        <v>1584</v>
      </c>
      <c r="C234" t="s">
        <v>1583</v>
      </c>
      <c r="D234" t="s">
        <v>1582</v>
      </c>
      <c r="H234" t="s">
        <v>1359</v>
      </c>
      <c r="K234" t="s">
        <v>1043</v>
      </c>
      <c r="L234" s="105"/>
    </row>
    <row r="235" spans="1:12" x14ac:dyDescent="0.2">
      <c r="A235">
        <v>19951</v>
      </c>
      <c r="B235" t="s">
        <v>1581</v>
      </c>
      <c r="C235" t="s">
        <v>1580</v>
      </c>
      <c r="D235" t="s">
        <v>1579</v>
      </c>
      <c r="K235" t="s">
        <v>1578</v>
      </c>
      <c r="L235" s="105"/>
    </row>
    <row r="236" spans="1:12" x14ac:dyDescent="0.2">
      <c r="A236">
        <v>19970</v>
      </c>
      <c r="B236" t="s">
        <v>1577</v>
      </c>
      <c r="C236" t="s">
        <v>1576</v>
      </c>
      <c r="D236" t="s">
        <v>1575</v>
      </c>
      <c r="I236" t="s">
        <v>1574</v>
      </c>
      <c r="J236" t="s">
        <v>1573</v>
      </c>
      <c r="K236" t="s">
        <v>1043</v>
      </c>
      <c r="L236" s="105"/>
    </row>
    <row r="237" spans="1:12" x14ac:dyDescent="0.2">
      <c r="A237">
        <v>19982</v>
      </c>
      <c r="B237" t="s">
        <v>1572</v>
      </c>
      <c r="C237" t="s">
        <v>1571</v>
      </c>
      <c r="D237" t="s">
        <v>1570</v>
      </c>
      <c r="G237" t="s">
        <v>1569</v>
      </c>
      <c r="K237" t="s">
        <v>1568</v>
      </c>
      <c r="L237" s="105"/>
    </row>
    <row r="238" spans="1:12" x14ac:dyDescent="0.2">
      <c r="A238">
        <v>19985</v>
      </c>
      <c r="B238" t="s">
        <v>1567</v>
      </c>
      <c r="C238" t="s">
        <v>1566</v>
      </c>
      <c r="D238" t="s">
        <v>1565</v>
      </c>
      <c r="K238" t="s">
        <v>1564</v>
      </c>
      <c r="L238" s="105"/>
    </row>
    <row r="239" spans="1:12" x14ac:dyDescent="0.2">
      <c r="A239">
        <v>20007</v>
      </c>
      <c r="B239" t="s">
        <v>1563</v>
      </c>
      <c r="C239" t="s">
        <v>1562</v>
      </c>
      <c r="D239" t="s">
        <v>1560</v>
      </c>
      <c r="I239" t="s">
        <v>1561</v>
      </c>
      <c r="J239" t="s">
        <v>1560</v>
      </c>
      <c r="K239" t="s">
        <v>1043</v>
      </c>
      <c r="L239" s="105"/>
    </row>
    <row r="240" spans="1:12" ht="25.5" x14ac:dyDescent="0.2">
      <c r="A240">
        <v>20014</v>
      </c>
      <c r="B240" t="s">
        <v>1559</v>
      </c>
      <c r="C240" t="s">
        <v>1558</v>
      </c>
      <c r="D240" s="98" t="s">
        <v>1557</v>
      </c>
      <c r="I240" t="s">
        <v>1556</v>
      </c>
      <c r="J240" t="s">
        <v>1555</v>
      </c>
      <c r="K240" t="s">
        <v>1554</v>
      </c>
      <c r="L240" s="105"/>
    </row>
    <row r="241" spans="1:12" x14ac:dyDescent="0.2">
      <c r="A241">
        <v>20023</v>
      </c>
      <c r="B241" t="s">
        <v>1553</v>
      </c>
      <c r="C241" t="s">
        <v>1552</v>
      </c>
      <c r="D241" t="s">
        <v>1551</v>
      </c>
      <c r="E241" t="s">
        <v>1550</v>
      </c>
      <c r="F241" t="s">
        <v>1549</v>
      </c>
      <c r="K241" t="s">
        <v>1548</v>
      </c>
      <c r="L241" s="105"/>
    </row>
    <row r="242" spans="1:12" x14ac:dyDescent="0.2">
      <c r="A242">
        <v>20036</v>
      </c>
      <c r="B242" t="s">
        <v>1547</v>
      </c>
      <c r="C242" t="s">
        <v>1546</v>
      </c>
      <c r="D242" t="s">
        <v>1545</v>
      </c>
      <c r="E242" t="s">
        <v>1544</v>
      </c>
      <c r="K242" t="s">
        <v>1043</v>
      </c>
      <c r="L242" s="105"/>
    </row>
    <row r="243" spans="1:12" x14ac:dyDescent="0.2">
      <c r="A243">
        <v>20050</v>
      </c>
      <c r="B243" t="s">
        <v>1543</v>
      </c>
      <c r="C243" t="s">
        <v>1542</v>
      </c>
      <c r="D243" t="s">
        <v>1541</v>
      </c>
      <c r="K243" t="s">
        <v>1540</v>
      </c>
      <c r="L243" s="105"/>
    </row>
    <row r="244" spans="1:12" x14ac:dyDescent="0.2">
      <c r="A244">
        <v>20132</v>
      </c>
      <c r="B244" t="s">
        <v>1539</v>
      </c>
      <c r="C244" t="s">
        <v>1538</v>
      </c>
      <c r="D244" t="s">
        <v>1537</v>
      </c>
      <c r="I244" t="s">
        <v>1536</v>
      </c>
      <c r="J244" t="s">
        <v>1535</v>
      </c>
      <c r="K244" t="s">
        <v>1534</v>
      </c>
      <c r="L244" s="105"/>
    </row>
    <row r="245" spans="1:12" x14ac:dyDescent="0.2">
      <c r="A245">
        <v>20194</v>
      </c>
      <c r="B245" t="s">
        <v>1533</v>
      </c>
      <c r="C245" t="s">
        <v>1532</v>
      </c>
      <c r="D245" t="s">
        <v>1531</v>
      </c>
      <c r="I245" t="s">
        <v>1530</v>
      </c>
      <c r="J245" t="s">
        <v>1529</v>
      </c>
      <c r="K245" t="s">
        <v>1528</v>
      </c>
      <c r="L245" s="105"/>
    </row>
    <row r="246" spans="1:12" x14ac:dyDescent="0.2">
      <c r="A246">
        <v>20197</v>
      </c>
      <c r="B246" t="s">
        <v>1527</v>
      </c>
      <c r="C246" t="s">
        <v>1526</v>
      </c>
      <c r="D246" t="s">
        <v>1524</v>
      </c>
      <c r="E246" t="s">
        <v>1525</v>
      </c>
      <c r="F246" t="s">
        <v>1524</v>
      </c>
      <c r="K246" t="s">
        <v>1523</v>
      </c>
      <c r="L246" s="105"/>
    </row>
    <row r="247" spans="1:12" x14ac:dyDescent="0.2">
      <c r="A247">
        <v>20233</v>
      </c>
      <c r="B247" t="s">
        <v>1522</v>
      </c>
      <c r="C247" t="s">
        <v>1521</v>
      </c>
      <c r="D247" t="s">
        <v>1520</v>
      </c>
      <c r="K247" t="s">
        <v>1519</v>
      </c>
      <c r="L247" s="105"/>
    </row>
    <row r="248" spans="1:12" x14ac:dyDescent="0.2">
      <c r="A248">
        <v>20237</v>
      </c>
      <c r="B248" t="s">
        <v>1518</v>
      </c>
      <c r="C248" t="s">
        <v>1517</v>
      </c>
      <c r="D248" t="s">
        <v>1516</v>
      </c>
      <c r="K248" t="s">
        <v>1043</v>
      </c>
      <c r="L248" s="105"/>
    </row>
    <row r="249" spans="1:12" x14ac:dyDescent="0.2">
      <c r="A249">
        <v>20252</v>
      </c>
      <c r="B249" t="s">
        <v>1515</v>
      </c>
      <c r="C249" t="s">
        <v>1514</v>
      </c>
      <c r="D249" s="98" t="s">
        <v>1513</v>
      </c>
      <c r="I249" t="s">
        <v>1514</v>
      </c>
      <c r="J249" t="s">
        <v>1513</v>
      </c>
      <c r="K249" t="s">
        <v>1512</v>
      </c>
      <c r="L249" s="105"/>
    </row>
    <row r="250" spans="1:12" x14ac:dyDescent="0.2">
      <c r="A250">
        <v>20282</v>
      </c>
      <c r="B250" t="s">
        <v>1511</v>
      </c>
      <c r="C250" t="s">
        <v>1510</v>
      </c>
      <c r="D250" t="s">
        <v>1509</v>
      </c>
      <c r="K250" t="s">
        <v>1043</v>
      </c>
      <c r="L250" s="105"/>
    </row>
    <row r="251" spans="1:12" x14ac:dyDescent="0.2">
      <c r="A251">
        <v>20295</v>
      </c>
      <c r="B251" t="s">
        <v>1508</v>
      </c>
      <c r="C251" t="s">
        <v>1507</v>
      </c>
      <c r="D251" t="s">
        <v>1506</v>
      </c>
      <c r="E251" t="s">
        <v>1505</v>
      </c>
      <c r="K251" t="s">
        <v>1504</v>
      </c>
      <c r="L251" s="105"/>
    </row>
    <row r="252" spans="1:12" x14ac:dyDescent="0.2">
      <c r="A252">
        <v>20320</v>
      </c>
      <c r="B252" t="s">
        <v>1503</v>
      </c>
      <c r="C252" t="s">
        <v>1502</v>
      </c>
      <c r="D252" t="s">
        <v>1501</v>
      </c>
      <c r="G252" t="s">
        <v>1500</v>
      </c>
      <c r="K252" t="s">
        <v>1499</v>
      </c>
      <c r="L252" s="105"/>
    </row>
    <row r="253" spans="1:12" x14ac:dyDescent="0.2">
      <c r="A253">
        <v>20363</v>
      </c>
      <c r="B253" t="s">
        <v>1498</v>
      </c>
      <c r="C253" t="s">
        <v>1497</v>
      </c>
      <c r="D253" s="103" t="s">
        <v>1496</v>
      </c>
      <c r="I253" s="102" t="s">
        <v>1495</v>
      </c>
      <c r="J253" s="103" t="s">
        <v>1494</v>
      </c>
      <c r="K253" t="s">
        <v>1493</v>
      </c>
      <c r="L253" s="105"/>
    </row>
    <row r="254" spans="1:12" x14ac:dyDescent="0.2">
      <c r="A254">
        <v>20391</v>
      </c>
      <c r="B254" t="s">
        <v>1492</v>
      </c>
      <c r="C254" t="s">
        <v>1491</v>
      </c>
      <c r="D254" t="s">
        <v>1490</v>
      </c>
      <c r="I254" t="s">
        <v>1489</v>
      </c>
      <c r="J254" t="s">
        <v>1488</v>
      </c>
      <c r="K254" t="s">
        <v>1487</v>
      </c>
      <c r="L254" s="105"/>
    </row>
    <row r="255" spans="1:12" x14ac:dyDescent="0.2">
      <c r="A255">
        <v>20422</v>
      </c>
      <c r="B255" t="s">
        <v>1486</v>
      </c>
      <c r="C255" t="s">
        <v>1485</v>
      </c>
      <c r="D255" t="s">
        <v>1484</v>
      </c>
      <c r="I255" t="s">
        <v>1483</v>
      </c>
      <c r="J255" t="s">
        <v>1482</v>
      </c>
      <c r="K255" t="s">
        <v>1043</v>
      </c>
      <c r="L255" s="105"/>
    </row>
    <row r="256" spans="1:12" x14ac:dyDescent="0.2">
      <c r="A256">
        <v>20510</v>
      </c>
      <c r="B256" t="s">
        <v>1481</v>
      </c>
      <c r="C256" t="s">
        <v>1480</v>
      </c>
      <c r="D256" t="s">
        <v>1479</v>
      </c>
      <c r="I256" t="s">
        <v>1478</v>
      </c>
      <c r="J256" t="s">
        <v>1477</v>
      </c>
      <c r="K256" t="s">
        <v>1476</v>
      </c>
      <c r="L256" s="105"/>
    </row>
    <row r="257" spans="1:12" x14ac:dyDescent="0.2">
      <c r="A257">
        <v>20539</v>
      </c>
      <c r="B257" t="s">
        <v>1475</v>
      </c>
      <c r="C257" t="s">
        <v>1474</v>
      </c>
      <c r="D257" t="s">
        <v>1473</v>
      </c>
      <c r="I257" t="s">
        <v>1472</v>
      </c>
      <c r="J257" t="s">
        <v>1471</v>
      </c>
      <c r="K257" t="s">
        <v>1470</v>
      </c>
      <c r="L257" s="105"/>
    </row>
    <row r="258" spans="1:12" x14ac:dyDescent="0.2">
      <c r="A258">
        <v>20576</v>
      </c>
      <c r="B258" t="s">
        <v>1078</v>
      </c>
      <c r="C258" t="s">
        <v>1077</v>
      </c>
      <c r="D258" s="103" t="s">
        <v>1076</v>
      </c>
      <c r="I258" t="s">
        <v>1075</v>
      </c>
      <c r="J258" s="103" t="s">
        <v>1074</v>
      </c>
      <c r="K258" t="s">
        <v>1469</v>
      </c>
      <c r="L258" s="105"/>
    </row>
    <row r="259" spans="1:12" x14ac:dyDescent="0.2">
      <c r="A259">
        <v>20601</v>
      </c>
      <c r="B259" t="s">
        <v>1468</v>
      </c>
      <c r="C259" t="s">
        <v>1467</v>
      </c>
      <c r="D259" t="s">
        <v>1466</v>
      </c>
      <c r="K259" t="s">
        <v>1043</v>
      </c>
      <c r="L259" s="105"/>
    </row>
    <row r="260" spans="1:12" x14ac:dyDescent="0.2">
      <c r="A260">
        <v>20609</v>
      </c>
      <c r="B260" t="s">
        <v>1465</v>
      </c>
      <c r="C260" t="s">
        <v>1464</v>
      </c>
      <c r="D260" t="s">
        <v>1463</v>
      </c>
      <c r="I260" t="s">
        <v>1462</v>
      </c>
      <c r="J260" t="s">
        <v>1461</v>
      </c>
      <c r="K260" t="s">
        <v>1460</v>
      </c>
      <c r="L260" s="105"/>
    </row>
    <row r="261" spans="1:12" x14ac:dyDescent="0.2">
      <c r="A261">
        <v>20628</v>
      </c>
      <c r="B261" t="s">
        <v>1459</v>
      </c>
      <c r="C261" t="s">
        <v>1458</v>
      </c>
      <c r="D261" t="s">
        <v>1457</v>
      </c>
      <c r="G261" t="s">
        <v>1456</v>
      </c>
      <c r="K261" t="s">
        <v>1043</v>
      </c>
      <c r="L261" s="105"/>
    </row>
    <row r="262" spans="1:12" x14ac:dyDescent="0.2">
      <c r="A262">
        <v>20656</v>
      </c>
      <c r="B262" t="s">
        <v>1455</v>
      </c>
      <c r="C262" t="s">
        <v>1454</v>
      </c>
      <c r="D262" t="s">
        <v>1453</v>
      </c>
      <c r="I262" t="s">
        <v>1454</v>
      </c>
      <c r="J262" t="s">
        <v>1453</v>
      </c>
      <c r="K262" t="s">
        <v>1452</v>
      </c>
      <c r="L262" s="105"/>
    </row>
    <row r="263" spans="1:12" x14ac:dyDescent="0.2">
      <c r="A263">
        <v>20680</v>
      </c>
      <c r="B263" t="s">
        <v>1451</v>
      </c>
      <c r="C263" t="s">
        <v>1450</v>
      </c>
      <c r="D263" t="s">
        <v>1449</v>
      </c>
      <c r="K263" t="s">
        <v>1043</v>
      </c>
      <c r="L263" s="105"/>
    </row>
    <row r="264" spans="1:12" x14ac:dyDescent="0.2">
      <c r="A264">
        <v>20682</v>
      </c>
      <c r="B264" t="s">
        <v>1448</v>
      </c>
      <c r="C264" t="s">
        <v>1447</v>
      </c>
      <c r="D264" t="s">
        <v>1446</v>
      </c>
      <c r="I264" t="s">
        <v>1445</v>
      </c>
      <c r="J264" t="s">
        <v>1444</v>
      </c>
      <c r="K264" t="s">
        <v>1043</v>
      </c>
      <c r="L264" s="105"/>
    </row>
    <row r="265" spans="1:12" ht="25.5" x14ac:dyDescent="0.2">
      <c r="A265">
        <v>20710</v>
      </c>
      <c r="B265" t="s">
        <v>1443</v>
      </c>
      <c r="C265" s="98" t="s">
        <v>1442</v>
      </c>
      <c r="D265" s="98" t="s">
        <v>1441</v>
      </c>
      <c r="I265" t="s">
        <v>1440</v>
      </c>
      <c r="J265" t="s">
        <v>1439</v>
      </c>
      <c r="K265" t="s">
        <v>1438</v>
      </c>
      <c r="L265" s="105"/>
    </row>
    <row r="266" spans="1:12" x14ac:dyDescent="0.2">
      <c r="A266">
        <v>20730</v>
      </c>
      <c r="B266" t="s">
        <v>1437</v>
      </c>
      <c r="C266" t="s">
        <v>1436</v>
      </c>
      <c r="D266" t="s">
        <v>1435</v>
      </c>
      <c r="I266" t="s">
        <v>1434</v>
      </c>
      <c r="J266" t="s">
        <v>1433</v>
      </c>
      <c r="K266" t="s">
        <v>1432</v>
      </c>
      <c r="L266" s="105"/>
    </row>
    <row r="267" spans="1:12" x14ac:dyDescent="0.2">
      <c r="A267">
        <v>20756</v>
      </c>
      <c r="B267" t="s">
        <v>1431</v>
      </c>
      <c r="C267" t="s">
        <v>1430</v>
      </c>
      <c r="D267" t="s">
        <v>1428</v>
      </c>
      <c r="I267" t="s">
        <v>1429</v>
      </c>
      <c r="J267" t="s">
        <v>1428</v>
      </c>
      <c r="K267" t="s">
        <v>1043</v>
      </c>
      <c r="L267" s="105"/>
    </row>
    <row r="268" spans="1:12" x14ac:dyDescent="0.2">
      <c r="A268">
        <v>20778</v>
      </c>
      <c r="B268" t="s">
        <v>1427</v>
      </c>
      <c r="C268" t="s">
        <v>1426</v>
      </c>
      <c r="D268" t="s">
        <v>1425</v>
      </c>
      <c r="I268" t="s">
        <v>1424</v>
      </c>
      <c r="J268" t="s">
        <v>1423</v>
      </c>
      <c r="K268" t="s">
        <v>1422</v>
      </c>
      <c r="L268" s="105"/>
    </row>
    <row r="269" spans="1:12" x14ac:dyDescent="0.2">
      <c r="A269">
        <v>20792</v>
      </c>
      <c r="B269" t="s">
        <v>1421</v>
      </c>
      <c r="C269" t="s">
        <v>1420</v>
      </c>
      <c r="D269" t="s">
        <v>1419</v>
      </c>
      <c r="K269" t="s">
        <v>1043</v>
      </c>
      <c r="L269" s="105"/>
    </row>
    <row r="270" spans="1:12" x14ac:dyDescent="0.2">
      <c r="A270">
        <v>20805</v>
      </c>
      <c r="B270" t="s">
        <v>1418</v>
      </c>
      <c r="C270" t="s">
        <v>1417</v>
      </c>
      <c r="D270" t="s">
        <v>1415</v>
      </c>
      <c r="I270" t="s">
        <v>1416</v>
      </c>
      <c r="J270" t="s">
        <v>1415</v>
      </c>
      <c r="K270" t="s">
        <v>1414</v>
      </c>
      <c r="L270" s="105"/>
    </row>
    <row r="271" spans="1:12" x14ac:dyDescent="0.2">
      <c r="A271">
        <v>20806</v>
      </c>
      <c r="B271" t="s">
        <v>1413</v>
      </c>
      <c r="C271" t="s">
        <v>1412</v>
      </c>
      <c r="D271" t="s">
        <v>1411</v>
      </c>
      <c r="K271" t="s">
        <v>1410</v>
      </c>
      <c r="L271" s="105"/>
    </row>
    <row r="272" spans="1:12" x14ac:dyDescent="0.2">
      <c r="A272">
        <v>20893</v>
      </c>
      <c r="B272" t="s">
        <v>1409</v>
      </c>
      <c r="C272" t="s">
        <v>1408</v>
      </c>
      <c r="D272" t="s">
        <v>1407</v>
      </c>
      <c r="I272" t="s">
        <v>1406</v>
      </c>
      <c r="J272" t="s">
        <v>1405</v>
      </c>
      <c r="K272" t="s">
        <v>1404</v>
      </c>
      <c r="L272" s="105"/>
    </row>
    <row r="273" spans="1:12" x14ac:dyDescent="0.2">
      <c r="A273">
        <v>20932</v>
      </c>
      <c r="B273" t="s">
        <v>1403</v>
      </c>
      <c r="C273" t="s">
        <v>1402</v>
      </c>
      <c r="D273" t="s">
        <v>1401</v>
      </c>
      <c r="I273" t="s">
        <v>1400</v>
      </c>
      <c r="K273" t="s">
        <v>1399</v>
      </c>
      <c r="L273" s="105"/>
    </row>
    <row r="274" spans="1:12" x14ac:dyDescent="0.2">
      <c r="A274">
        <v>20962</v>
      </c>
      <c r="B274" t="s">
        <v>1398</v>
      </c>
      <c r="C274" t="s">
        <v>1397</v>
      </c>
      <c r="D274" t="s">
        <v>1396</v>
      </c>
      <c r="K274" t="s">
        <v>1395</v>
      </c>
      <c r="L274" s="105"/>
    </row>
    <row r="275" spans="1:12" x14ac:dyDescent="0.2">
      <c r="A275">
        <v>20968</v>
      </c>
      <c r="B275" t="s">
        <v>1394</v>
      </c>
      <c r="C275" t="s">
        <v>1393</v>
      </c>
      <c r="D275" t="s">
        <v>1392</v>
      </c>
      <c r="I275" t="s">
        <v>1391</v>
      </c>
      <c r="J275" t="s">
        <v>1390</v>
      </c>
      <c r="K275" t="s">
        <v>1389</v>
      </c>
      <c r="L275" s="105"/>
    </row>
    <row r="276" spans="1:12" x14ac:dyDescent="0.2">
      <c r="A276">
        <v>20979</v>
      </c>
      <c r="B276" t="s">
        <v>1388</v>
      </c>
      <c r="C276" t="s">
        <v>1387</v>
      </c>
      <c r="D276" t="s">
        <v>1386</v>
      </c>
      <c r="I276" t="s">
        <v>1385</v>
      </c>
      <c r="J276" t="s">
        <v>1384</v>
      </c>
      <c r="K276" t="s">
        <v>1383</v>
      </c>
      <c r="L276" s="105"/>
    </row>
    <row r="277" spans="1:12" x14ac:dyDescent="0.2">
      <c r="A277">
        <v>20989</v>
      </c>
      <c r="B277" t="s">
        <v>760</v>
      </c>
      <c r="C277" t="s">
        <v>1382</v>
      </c>
      <c r="D277" t="s">
        <v>1381</v>
      </c>
      <c r="K277" t="s">
        <v>1380</v>
      </c>
      <c r="L277" s="105"/>
    </row>
    <row r="278" spans="1:12" x14ac:dyDescent="0.2">
      <c r="A278">
        <v>21007</v>
      </c>
      <c r="B278" t="s">
        <v>1379</v>
      </c>
      <c r="C278" t="s">
        <v>1378</v>
      </c>
      <c r="D278" t="s">
        <v>1377</v>
      </c>
      <c r="I278" t="s">
        <v>1376</v>
      </c>
      <c r="J278" t="s">
        <v>1375</v>
      </c>
      <c r="K278" t="s">
        <v>1374</v>
      </c>
      <c r="L278" s="105"/>
    </row>
    <row r="279" spans="1:12" x14ac:dyDescent="0.2">
      <c r="A279">
        <v>21009</v>
      </c>
      <c r="B279" t="s">
        <v>1373</v>
      </c>
      <c r="C279" t="s">
        <v>1372</v>
      </c>
      <c r="D279" t="s">
        <v>1371</v>
      </c>
      <c r="I279" t="s">
        <v>1370</v>
      </c>
      <c r="J279" t="s">
        <v>1369</v>
      </c>
      <c r="K279" t="s">
        <v>1368</v>
      </c>
      <c r="L279" s="105"/>
    </row>
    <row r="280" spans="1:12" x14ac:dyDescent="0.2">
      <c r="A280">
        <v>21127</v>
      </c>
      <c r="B280" t="s">
        <v>1367</v>
      </c>
      <c r="C280" t="s">
        <v>1366</v>
      </c>
      <c r="D280" t="s">
        <v>1365</v>
      </c>
      <c r="G280" t="s">
        <v>1364</v>
      </c>
      <c r="H280" t="s">
        <v>1363</v>
      </c>
      <c r="K280" t="s">
        <v>1043</v>
      </c>
      <c r="L280" s="105"/>
    </row>
    <row r="281" spans="1:12" x14ac:dyDescent="0.2">
      <c r="A281">
        <v>21138</v>
      </c>
      <c r="B281" t="s">
        <v>1362</v>
      </c>
      <c r="C281" t="s">
        <v>1361</v>
      </c>
      <c r="D281" t="s">
        <v>1360</v>
      </c>
      <c r="H281" t="s">
        <v>1359</v>
      </c>
      <c r="K281" t="s">
        <v>1358</v>
      </c>
      <c r="L281" s="105"/>
    </row>
    <row r="282" spans="1:12" x14ac:dyDescent="0.2">
      <c r="A282">
        <v>21169</v>
      </c>
      <c r="B282" t="s">
        <v>1357</v>
      </c>
      <c r="C282" t="s">
        <v>1356</v>
      </c>
      <c r="D282" t="s">
        <v>1355</v>
      </c>
      <c r="I282" t="s">
        <v>1354</v>
      </c>
      <c r="J282" t="s">
        <v>1353</v>
      </c>
      <c r="K282" t="s">
        <v>1043</v>
      </c>
      <c r="L282" s="105"/>
    </row>
    <row r="283" spans="1:12" x14ac:dyDescent="0.2">
      <c r="A283">
        <v>21176</v>
      </c>
      <c r="B283" t="s">
        <v>1352</v>
      </c>
      <c r="C283" t="s">
        <v>1351</v>
      </c>
      <c r="D283" t="s">
        <v>1350</v>
      </c>
      <c r="I283" t="s">
        <v>1349</v>
      </c>
      <c r="J283" t="s">
        <v>1348</v>
      </c>
      <c r="K283" t="s">
        <v>1347</v>
      </c>
      <c r="L283" s="105"/>
    </row>
    <row r="284" spans="1:12" x14ac:dyDescent="0.2">
      <c r="A284">
        <v>21225</v>
      </c>
      <c r="B284" t="s">
        <v>1346</v>
      </c>
      <c r="C284" t="s">
        <v>1345</v>
      </c>
      <c r="D284" t="s">
        <v>1344</v>
      </c>
      <c r="K284" t="s">
        <v>1043</v>
      </c>
      <c r="L284" s="105"/>
    </row>
    <row r="285" spans="1:12" x14ac:dyDescent="0.2">
      <c r="A285">
        <v>21294</v>
      </c>
      <c r="B285" t="s">
        <v>1343</v>
      </c>
      <c r="C285" t="s">
        <v>1342</v>
      </c>
      <c r="D285" t="s">
        <v>1341</v>
      </c>
      <c r="I285" t="s">
        <v>1340</v>
      </c>
      <c r="K285" t="s">
        <v>1339</v>
      </c>
      <c r="L285" s="105"/>
    </row>
    <row r="286" spans="1:12" x14ac:dyDescent="0.2">
      <c r="A286">
        <v>21296</v>
      </c>
      <c r="B286" t="s">
        <v>1338</v>
      </c>
      <c r="C286" t="s">
        <v>1337</v>
      </c>
      <c r="D286" t="s">
        <v>1336</v>
      </c>
      <c r="K286" t="s">
        <v>1043</v>
      </c>
      <c r="L286" s="105"/>
    </row>
    <row r="287" spans="1:12" x14ac:dyDescent="0.2">
      <c r="A287">
        <v>21325</v>
      </c>
      <c r="B287" t="s">
        <v>1335</v>
      </c>
      <c r="C287" t="s">
        <v>1334</v>
      </c>
      <c r="D287" t="s">
        <v>1333</v>
      </c>
      <c r="K287" t="s">
        <v>1332</v>
      </c>
      <c r="L287" s="105"/>
    </row>
    <row r="288" spans="1:12" x14ac:dyDescent="0.2">
      <c r="A288">
        <v>21331</v>
      </c>
      <c r="B288" t="s">
        <v>1331</v>
      </c>
      <c r="C288" t="s">
        <v>1330</v>
      </c>
      <c r="D288" t="s">
        <v>1329</v>
      </c>
      <c r="I288" t="s">
        <v>1328</v>
      </c>
      <c r="J288" t="s">
        <v>1327</v>
      </c>
      <c r="K288" t="s">
        <v>1326</v>
      </c>
      <c r="L288" s="105"/>
    </row>
    <row r="289" spans="1:52" ht="15.95" customHeight="1" x14ac:dyDescent="0.2">
      <c r="A289">
        <v>21375</v>
      </c>
      <c r="B289" t="s">
        <v>1325</v>
      </c>
      <c r="C289" t="s">
        <v>1324</v>
      </c>
      <c r="D289" t="s">
        <v>1099</v>
      </c>
      <c r="I289" t="s">
        <v>1323</v>
      </c>
      <c r="J289" t="s">
        <v>1322</v>
      </c>
      <c r="K289" t="s">
        <v>1321</v>
      </c>
      <c r="L289" s="105"/>
    </row>
    <row r="290" spans="1:52" ht="15.95" customHeight="1" x14ac:dyDescent="0.2">
      <c r="A290">
        <v>21378</v>
      </c>
      <c r="B290" t="s">
        <v>1320</v>
      </c>
      <c r="C290" t="s">
        <v>1319</v>
      </c>
      <c r="D290" t="s">
        <v>1318</v>
      </c>
      <c r="E290" t="s">
        <v>1317</v>
      </c>
      <c r="K290" t="s">
        <v>1043</v>
      </c>
      <c r="L290" s="105"/>
    </row>
    <row r="291" spans="1:52" ht="15.95" customHeight="1" x14ac:dyDescent="0.2">
      <c r="A291">
        <v>21411</v>
      </c>
      <c r="B291" t="s">
        <v>1316</v>
      </c>
      <c r="C291" t="s">
        <v>1315</v>
      </c>
      <c r="D291" t="s">
        <v>1314</v>
      </c>
      <c r="K291" t="s">
        <v>1313</v>
      </c>
      <c r="L291" s="105"/>
    </row>
    <row r="292" spans="1:52" ht="15.95" customHeight="1" x14ac:dyDescent="0.2">
      <c r="A292">
        <v>21441</v>
      </c>
      <c r="B292" t="s">
        <v>1312</v>
      </c>
      <c r="C292" t="s">
        <v>1311</v>
      </c>
      <c r="D292" t="s">
        <v>1309</v>
      </c>
      <c r="I292" t="s">
        <v>1310</v>
      </c>
      <c r="J292" t="s">
        <v>1309</v>
      </c>
      <c r="K292" t="s">
        <v>1043</v>
      </c>
      <c r="L292" s="105"/>
    </row>
    <row r="293" spans="1:52" ht="15.95" customHeight="1" x14ac:dyDescent="0.2">
      <c r="A293">
        <v>21455</v>
      </c>
      <c r="B293" t="s">
        <v>1308</v>
      </c>
      <c r="C293" t="s">
        <v>1307</v>
      </c>
      <c r="D293" t="s">
        <v>1306</v>
      </c>
      <c r="K293" t="s">
        <v>1043</v>
      </c>
      <c r="L293" s="105"/>
    </row>
    <row r="294" spans="1:52" ht="15.95" customHeight="1" x14ac:dyDescent="0.2">
      <c r="A294">
        <v>21465</v>
      </c>
      <c r="B294" t="s">
        <v>1305</v>
      </c>
      <c r="C294" t="s">
        <v>1304</v>
      </c>
      <c r="D294" t="s">
        <v>1303</v>
      </c>
      <c r="K294" t="s">
        <v>1043</v>
      </c>
      <c r="L294" s="105"/>
    </row>
    <row r="295" spans="1:52" ht="15.95" customHeight="1" x14ac:dyDescent="0.2">
      <c r="A295">
        <v>21483</v>
      </c>
      <c r="B295" t="s">
        <v>418</v>
      </c>
      <c r="C295" t="s">
        <v>1302</v>
      </c>
      <c r="D295" t="s">
        <v>1301</v>
      </c>
      <c r="I295" t="s">
        <v>1300</v>
      </c>
      <c r="J295" t="s">
        <v>1299</v>
      </c>
      <c r="K295" t="s">
        <v>1298</v>
      </c>
      <c r="L295" s="105"/>
    </row>
    <row r="296" spans="1:52" ht="15.95" customHeight="1" x14ac:dyDescent="0.2">
      <c r="A296">
        <v>21495</v>
      </c>
      <c r="B296" t="s">
        <v>1297</v>
      </c>
      <c r="C296" t="s">
        <v>1296</v>
      </c>
      <c r="D296" t="s">
        <v>1295</v>
      </c>
      <c r="I296" t="s">
        <v>1294</v>
      </c>
      <c r="J296" t="s">
        <v>1293</v>
      </c>
      <c r="K296" t="s">
        <v>1292</v>
      </c>
      <c r="L296" s="105"/>
    </row>
    <row r="297" spans="1:52" ht="15.95" customHeight="1" x14ac:dyDescent="0.2">
      <c r="A297">
        <v>21496</v>
      </c>
      <c r="B297" t="s">
        <v>1291</v>
      </c>
      <c r="C297" t="s">
        <v>1290</v>
      </c>
      <c r="D297" t="s">
        <v>1289</v>
      </c>
      <c r="I297" t="s">
        <v>1288</v>
      </c>
      <c r="J297" t="s">
        <v>1287</v>
      </c>
      <c r="K297" t="s">
        <v>1286</v>
      </c>
      <c r="L297" s="105"/>
    </row>
    <row r="298" spans="1:52" ht="15.95" customHeight="1" x14ac:dyDescent="0.2">
      <c r="A298">
        <v>21499</v>
      </c>
      <c r="B298" t="s">
        <v>1285</v>
      </c>
      <c r="C298" t="s">
        <v>1284</v>
      </c>
      <c r="D298" t="s">
        <v>1283</v>
      </c>
      <c r="I298" t="s">
        <v>1282</v>
      </c>
      <c r="J298" t="s">
        <v>1281</v>
      </c>
      <c r="K298" t="s">
        <v>1280</v>
      </c>
      <c r="L298" s="105"/>
    </row>
    <row r="299" spans="1:52" ht="15.95" customHeight="1" x14ac:dyDescent="0.2">
      <c r="A299">
        <v>21504</v>
      </c>
      <c r="B299" t="s">
        <v>1279</v>
      </c>
      <c r="C299" t="s">
        <v>1278</v>
      </c>
      <c r="D299" t="s">
        <v>1277</v>
      </c>
      <c r="K299" t="s">
        <v>1276</v>
      </c>
      <c r="L299" s="105"/>
    </row>
    <row r="300" spans="1:52" ht="15.95" customHeight="1" x14ac:dyDescent="0.2">
      <c r="A300">
        <v>21506</v>
      </c>
      <c r="B300" t="s">
        <v>1275</v>
      </c>
      <c r="C300" s="98" t="s">
        <v>1274</v>
      </c>
      <c r="D300" s="98" t="s">
        <v>1273</v>
      </c>
      <c r="I300" t="s">
        <v>1272</v>
      </c>
      <c r="J300" t="s">
        <v>1271</v>
      </c>
      <c r="K300" t="s">
        <v>1270</v>
      </c>
      <c r="L300" s="105"/>
    </row>
    <row r="301" spans="1:52" ht="15.95" customHeight="1" x14ac:dyDescent="0.2">
      <c r="A301">
        <v>21507</v>
      </c>
      <c r="B301" t="s">
        <v>1269</v>
      </c>
      <c r="C301" t="s">
        <v>1268</v>
      </c>
      <c r="D301" t="s">
        <v>1267</v>
      </c>
      <c r="I301" t="s">
        <v>1266</v>
      </c>
      <c r="J301" t="s">
        <v>1265</v>
      </c>
      <c r="K301" t="s">
        <v>1264</v>
      </c>
      <c r="L301" s="105"/>
    </row>
    <row r="302" spans="1:52" ht="15.95" customHeight="1" x14ac:dyDescent="0.2">
      <c r="A302">
        <v>21516</v>
      </c>
      <c r="B302" t="s">
        <v>163</v>
      </c>
      <c r="C302" t="s">
        <v>1263</v>
      </c>
      <c r="D302" t="s">
        <v>1262</v>
      </c>
      <c r="F302" t="s">
        <v>1261</v>
      </c>
      <c r="G302" t="s">
        <v>1260</v>
      </c>
      <c r="K302" t="s">
        <v>1043</v>
      </c>
      <c r="L302" s="105"/>
      <c r="Q302" s="108"/>
      <c r="R302" s="108"/>
      <c r="S302" s="108"/>
      <c r="T302" s="108"/>
      <c r="U302" s="108"/>
      <c r="V302" s="108"/>
      <c r="W302" s="108"/>
      <c r="X302" s="108"/>
      <c r="Y302" s="108"/>
      <c r="Z302" s="108"/>
      <c r="AA302" s="108"/>
      <c r="AB302" s="108"/>
      <c r="AC302" s="108"/>
      <c r="AD302" s="108"/>
      <c r="AE302" s="108"/>
      <c r="AF302" s="108"/>
      <c r="AG302" s="108"/>
      <c r="AH302" s="108"/>
      <c r="AI302" s="108"/>
      <c r="AJ302" s="108"/>
      <c r="AK302" s="108"/>
      <c r="AL302" s="108"/>
      <c r="AM302" s="108"/>
      <c r="AN302" s="108"/>
      <c r="AO302" s="108"/>
      <c r="AP302" s="108"/>
      <c r="AQ302" s="108"/>
      <c r="AR302" s="108"/>
      <c r="AS302" s="108"/>
      <c r="AT302" s="108"/>
      <c r="AU302" s="108"/>
      <c r="AV302" s="108"/>
      <c r="AW302" s="108"/>
      <c r="AX302" s="108"/>
      <c r="AY302" s="108"/>
      <c r="AZ302" s="108"/>
    </row>
    <row r="303" spans="1:52" s="108" customFormat="1" ht="15.95" customHeight="1" x14ac:dyDescent="0.2">
      <c r="A303">
        <v>21536</v>
      </c>
      <c r="B303" t="s">
        <v>1259</v>
      </c>
      <c r="C303" t="s">
        <v>1258</v>
      </c>
      <c r="D303" t="s">
        <v>1257</v>
      </c>
      <c r="E303"/>
      <c r="F303"/>
      <c r="G303"/>
      <c r="H303"/>
      <c r="I303" s="102" t="s">
        <v>1256</v>
      </c>
      <c r="J303" t="s">
        <v>1255</v>
      </c>
      <c r="K303" t="s">
        <v>1254</v>
      </c>
      <c r="L303" s="105"/>
      <c r="M303" s="101"/>
      <c r="N303" s="101"/>
      <c r="O303" s="101"/>
      <c r="P303" s="101"/>
      <c r="Q303" s="101"/>
      <c r="R303" s="101"/>
      <c r="S303" s="101"/>
      <c r="T303" s="101"/>
      <c r="U303" s="101"/>
      <c r="V303" s="101"/>
      <c r="W303" s="101"/>
      <c r="X303" s="101"/>
      <c r="Y303" s="101"/>
      <c r="Z303" s="101"/>
      <c r="AA303" s="101"/>
      <c r="AB303" s="101"/>
      <c r="AC303" s="101"/>
      <c r="AD303" s="101"/>
      <c r="AE303" s="101"/>
      <c r="AF303" s="101"/>
      <c r="AG303" s="101"/>
      <c r="AH303" s="101"/>
      <c r="AI303" s="101"/>
      <c r="AJ303" s="101"/>
      <c r="AK303" s="101"/>
      <c r="AL303" s="101"/>
      <c r="AM303" s="101"/>
      <c r="AN303" s="101"/>
      <c r="AO303" s="101"/>
      <c r="AP303" s="101"/>
      <c r="AQ303" s="101"/>
      <c r="AR303" s="101"/>
      <c r="AS303" s="101"/>
      <c r="AT303" s="101"/>
      <c r="AU303" s="101"/>
      <c r="AV303" s="101"/>
      <c r="AW303" s="101"/>
      <c r="AX303" s="101"/>
      <c r="AY303" s="101"/>
      <c r="AZ303" s="101"/>
    </row>
    <row r="304" spans="1:52" ht="15.95" customHeight="1" x14ac:dyDescent="0.2">
      <c r="A304">
        <v>21548</v>
      </c>
      <c r="B304" t="s">
        <v>1253</v>
      </c>
      <c r="C304" t="s">
        <v>1252</v>
      </c>
      <c r="D304" t="s">
        <v>1251</v>
      </c>
      <c r="K304" t="s">
        <v>1043</v>
      </c>
      <c r="L304" s="105"/>
    </row>
    <row r="305" spans="1:12" x14ac:dyDescent="0.2">
      <c r="A305">
        <v>21563</v>
      </c>
      <c r="B305" t="s">
        <v>1250</v>
      </c>
      <c r="C305" t="s">
        <v>1249</v>
      </c>
      <c r="D305" t="s">
        <v>1248</v>
      </c>
      <c r="K305" t="s">
        <v>1247</v>
      </c>
      <c r="L305" s="105"/>
    </row>
    <row r="306" spans="1:12" x14ac:dyDescent="0.2">
      <c r="A306">
        <v>21566</v>
      </c>
      <c r="B306" t="s">
        <v>1246</v>
      </c>
      <c r="C306" t="s">
        <v>1245</v>
      </c>
      <c r="D306" t="s">
        <v>1244</v>
      </c>
      <c r="I306" t="s">
        <v>1243</v>
      </c>
      <c r="J306" t="s">
        <v>1242</v>
      </c>
      <c r="K306" t="s">
        <v>1241</v>
      </c>
      <c r="L306" s="105"/>
    </row>
    <row r="307" spans="1:12" x14ac:dyDescent="0.2">
      <c r="A307">
        <v>21577</v>
      </c>
      <c r="B307" t="s">
        <v>1240</v>
      </c>
      <c r="C307" t="s">
        <v>1239</v>
      </c>
      <c r="D307" t="s">
        <v>1238</v>
      </c>
      <c r="K307" t="s">
        <v>1043</v>
      </c>
      <c r="L307" s="105"/>
    </row>
    <row r="308" spans="1:12" x14ac:dyDescent="0.2">
      <c r="A308">
        <v>21596</v>
      </c>
      <c r="B308" t="s">
        <v>1237</v>
      </c>
      <c r="C308" t="s">
        <v>1236</v>
      </c>
      <c r="D308" t="s">
        <v>1235</v>
      </c>
      <c r="I308" t="s">
        <v>1234</v>
      </c>
      <c r="K308" t="s">
        <v>1233</v>
      </c>
      <c r="L308" s="105"/>
    </row>
    <row r="309" spans="1:12" x14ac:dyDescent="0.2">
      <c r="A309">
        <v>21618</v>
      </c>
      <c r="B309" t="s">
        <v>1232</v>
      </c>
      <c r="C309" t="s">
        <v>1231</v>
      </c>
      <c r="D309" s="107" t="s">
        <v>1230</v>
      </c>
      <c r="H309" t="s">
        <v>1229</v>
      </c>
      <c r="J309" s="106"/>
      <c r="K309" t="s">
        <v>1043</v>
      </c>
      <c r="L309" s="105"/>
    </row>
    <row r="310" spans="1:12" x14ac:dyDescent="0.2">
      <c r="A310">
        <v>21621</v>
      </c>
      <c r="B310" t="s">
        <v>1228</v>
      </c>
      <c r="C310" t="s">
        <v>1227</v>
      </c>
      <c r="D310" t="s">
        <v>1226</v>
      </c>
      <c r="G310" t="s">
        <v>1225</v>
      </c>
      <c r="H310" t="s">
        <v>1224</v>
      </c>
      <c r="K310" t="s">
        <v>1043</v>
      </c>
      <c r="L310" s="105"/>
    </row>
    <row r="311" spans="1:12" x14ac:dyDescent="0.2">
      <c r="A311">
        <v>21638</v>
      </c>
      <c r="B311" t="s">
        <v>1223</v>
      </c>
      <c r="C311" t="s">
        <v>1222</v>
      </c>
      <c r="D311" t="s">
        <v>1221</v>
      </c>
      <c r="K311" t="s">
        <v>1043</v>
      </c>
      <c r="L311" s="105"/>
    </row>
    <row r="312" spans="1:12" x14ac:dyDescent="0.2">
      <c r="A312">
        <v>21649</v>
      </c>
      <c r="B312" t="s">
        <v>1220</v>
      </c>
      <c r="C312" t="s">
        <v>1219</v>
      </c>
      <c r="D312" t="s">
        <v>1218</v>
      </c>
      <c r="K312" t="s">
        <v>1043</v>
      </c>
      <c r="L312" s="105"/>
    </row>
    <row r="313" spans="1:12" x14ac:dyDescent="0.2">
      <c r="A313">
        <v>21652</v>
      </c>
      <c r="B313" t="s">
        <v>1217</v>
      </c>
      <c r="C313" t="s">
        <v>1216</v>
      </c>
      <c r="D313" t="s">
        <v>1215</v>
      </c>
      <c r="I313" t="s">
        <v>1214</v>
      </c>
      <c r="J313" t="s">
        <v>1213</v>
      </c>
      <c r="K313" t="s">
        <v>1212</v>
      </c>
      <c r="L313" s="105"/>
    </row>
    <row r="314" spans="1:12" x14ac:dyDescent="0.2">
      <c r="A314">
        <v>21725</v>
      </c>
      <c r="B314" t="s">
        <v>1211</v>
      </c>
      <c r="C314" t="s">
        <v>1210</v>
      </c>
      <c r="D314" t="s">
        <v>1209</v>
      </c>
      <c r="K314" t="s">
        <v>1208</v>
      </c>
      <c r="L314" s="105"/>
    </row>
    <row r="315" spans="1:12" x14ac:dyDescent="0.2">
      <c r="A315">
        <v>21802</v>
      </c>
      <c r="B315" t="s">
        <v>1207</v>
      </c>
      <c r="C315" t="s">
        <v>1206</v>
      </c>
      <c r="D315" t="s">
        <v>1205</v>
      </c>
      <c r="L315" s="105"/>
    </row>
    <row r="316" spans="1:12" x14ac:dyDescent="0.2">
      <c r="A316">
        <v>21807</v>
      </c>
      <c r="B316" t="s">
        <v>1204</v>
      </c>
      <c r="C316" t="s">
        <v>1203</v>
      </c>
      <c r="D316" t="s">
        <v>1202</v>
      </c>
      <c r="K316" t="s">
        <v>1043</v>
      </c>
      <c r="L316" s="105"/>
    </row>
    <row r="317" spans="1:12" x14ac:dyDescent="0.2">
      <c r="A317">
        <v>21808</v>
      </c>
      <c r="B317" t="s">
        <v>1201</v>
      </c>
      <c r="C317" t="s">
        <v>1200</v>
      </c>
      <c r="D317" t="s">
        <v>1199</v>
      </c>
      <c r="E317" t="s">
        <v>1198</v>
      </c>
      <c r="F317" t="s">
        <v>1197</v>
      </c>
      <c r="I317" t="s">
        <v>1196</v>
      </c>
      <c r="J317" t="s">
        <v>1195</v>
      </c>
      <c r="K317" t="s">
        <v>1194</v>
      </c>
      <c r="L317" s="105"/>
    </row>
    <row r="318" spans="1:12" x14ac:dyDescent="0.2">
      <c r="A318">
        <v>21830</v>
      </c>
      <c r="B318" t="s">
        <v>1193</v>
      </c>
      <c r="C318" t="s">
        <v>1192</v>
      </c>
      <c r="D318" t="s">
        <v>1191</v>
      </c>
      <c r="I318" t="s">
        <v>1190</v>
      </c>
      <c r="J318" t="s">
        <v>1189</v>
      </c>
      <c r="K318" t="s">
        <v>1188</v>
      </c>
      <c r="L318" s="105"/>
    </row>
    <row r="319" spans="1:12" x14ac:dyDescent="0.2">
      <c r="A319">
        <v>21846</v>
      </c>
      <c r="B319" t="s">
        <v>1187</v>
      </c>
      <c r="C319" t="s">
        <v>1186</v>
      </c>
      <c r="D319" t="s">
        <v>1185</v>
      </c>
      <c r="K319" t="s">
        <v>1043</v>
      </c>
      <c r="L319" s="105"/>
    </row>
    <row r="320" spans="1:12" x14ac:dyDescent="0.2">
      <c r="A320">
        <v>21850</v>
      </c>
      <c r="B320" t="s">
        <v>1184</v>
      </c>
      <c r="C320" t="s">
        <v>1183</v>
      </c>
      <c r="D320" t="s">
        <v>1182</v>
      </c>
      <c r="K320" t="s">
        <v>1043</v>
      </c>
      <c r="L320" s="105"/>
    </row>
    <row r="321" spans="1:12" x14ac:dyDescent="0.2">
      <c r="A321">
        <v>21852</v>
      </c>
      <c r="B321" t="s">
        <v>1181</v>
      </c>
      <c r="C321" t="s">
        <v>1180</v>
      </c>
      <c r="D321" t="s">
        <v>1179</v>
      </c>
      <c r="K321" t="s">
        <v>1043</v>
      </c>
      <c r="L321" s="105"/>
    </row>
    <row r="322" spans="1:12" x14ac:dyDescent="0.2">
      <c r="A322">
        <v>21853</v>
      </c>
      <c r="B322" t="s">
        <v>1178</v>
      </c>
      <c r="C322" t="s">
        <v>1177</v>
      </c>
      <c r="D322" t="s">
        <v>1176</v>
      </c>
      <c r="E322" t="s">
        <v>1175</v>
      </c>
      <c r="K322" t="s">
        <v>1043</v>
      </c>
      <c r="L322" s="105"/>
    </row>
    <row r="323" spans="1:12" x14ac:dyDescent="0.2">
      <c r="A323">
        <v>21862</v>
      </c>
      <c r="B323" t="s">
        <v>1174</v>
      </c>
      <c r="C323" t="s">
        <v>1173</v>
      </c>
      <c r="D323" t="s">
        <v>1172</v>
      </c>
      <c r="E323" t="s">
        <v>1171</v>
      </c>
      <c r="K323" t="s">
        <v>1043</v>
      </c>
      <c r="L323" s="105"/>
    </row>
    <row r="324" spans="1:12" x14ac:dyDescent="0.2">
      <c r="A324">
        <v>21878</v>
      </c>
      <c r="B324" t="s">
        <v>1170</v>
      </c>
      <c r="C324" t="s">
        <v>1169</v>
      </c>
      <c r="D324" t="s">
        <v>1168</v>
      </c>
      <c r="I324" t="s">
        <v>1167</v>
      </c>
      <c r="J324" t="s">
        <v>1166</v>
      </c>
      <c r="K324" t="s">
        <v>1165</v>
      </c>
      <c r="L324" s="105"/>
    </row>
    <row r="325" spans="1:12" x14ac:dyDescent="0.2">
      <c r="A325">
        <v>21886</v>
      </c>
      <c r="B325" t="s">
        <v>1164</v>
      </c>
      <c r="F325" t="s">
        <v>1163</v>
      </c>
      <c r="K325" t="s">
        <v>1043</v>
      </c>
      <c r="L325" s="105"/>
    </row>
    <row r="326" spans="1:12" x14ac:dyDescent="0.2">
      <c r="A326">
        <v>21896</v>
      </c>
      <c r="B326" t="s">
        <v>1162</v>
      </c>
      <c r="C326" t="s">
        <v>1161</v>
      </c>
      <c r="D326" t="s">
        <v>1160</v>
      </c>
      <c r="E326" t="s">
        <v>1159</v>
      </c>
      <c r="F326" t="s">
        <v>1158</v>
      </c>
      <c r="K326" t="s">
        <v>1157</v>
      </c>
      <c r="L326" s="105"/>
    </row>
    <row r="327" spans="1:12" x14ac:dyDescent="0.2">
      <c r="A327">
        <v>21899</v>
      </c>
      <c r="B327" t="s">
        <v>1156</v>
      </c>
      <c r="C327" t="s">
        <v>1155</v>
      </c>
      <c r="D327" t="s">
        <v>1154</v>
      </c>
      <c r="K327" t="s">
        <v>1043</v>
      </c>
      <c r="L327" s="105"/>
    </row>
    <row r="328" spans="1:12" x14ac:dyDescent="0.2">
      <c r="A328">
        <v>21922</v>
      </c>
      <c r="B328" t="s">
        <v>1153</v>
      </c>
      <c r="C328" t="s">
        <v>1152</v>
      </c>
      <c r="D328" t="s">
        <v>1151</v>
      </c>
      <c r="K328" t="s">
        <v>1043</v>
      </c>
      <c r="L328" s="105"/>
    </row>
    <row r="329" spans="1:12" x14ac:dyDescent="0.2">
      <c r="A329">
        <v>21925</v>
      </c>
      <c r="B329" t="s">
        <v>1150</v>
      </c>
      <c r="C329" t="s">
        <v>1149</v>
      </c>
      <c r="D329" t="s">
        <v>1148</v>
      </c>
      <c r="G329" t="s">
        <v>1147</v>
      </c>
      <c r="K329" t="s">
        <v>1043</v>
      </c>
      <c r="L329" s="105"/>
    </row>
    <row r="330" spans="1:12" x14ac:dyDescent="0.2">
      <c r="A330">
        <v>21955</v>
      </c>
      <c r="B330" t="s">
        <v>1146</v>
      </c>
      <c r="C330" t="s">
        <v>1145</v>
      </c>
      <c r="D330" t="s">
        <v>1144</v>
      </c>
      <c r="L330" s="105"/>
    </row>
    <row r="331" spans="1:12" x14ac:dyDescent="0.2">
      <c r="A331">
        <v>21965</v>
      </c>
      <c r="B331" t="s">
        <v>1143</v>
      </c>
      <c r="C331" t="s">
        <v>1142</v>
      </c>
      <c r="D331" t="s">
        <v>1141</v>
      </c>
      <c r="K331" t="s">
        <v>1140</v>
      </c>
      <c r="L331" s="105"/>
    </row>
    <row r="332" spans="1:12" x14ac:dyDescent="0.2">
      <c r="A332">
        <v>21966</v>
      </c>
      <c r="B332" t="s">
        <v>1139</v>
      </c>
      <c r="C332" t="s">
        <v>1138</v>
      </c>
      <c r="D332" t="s">
        <v>1137</v>
      </c>
      <c r="K332" t="s">
        <v>1136</v>
      </c>
      <c r="L332" s="105"/>
    </row>
    <row r="333" spans="1:12" x14ac:dyDescent="0.2">
      <c r="A333">
        <v>21981</v>
      </c>
      <c r="B333" t="s">
        <v>1135</v>
      </c>
      <c r="C333" t="s">
        <v>1134</v>
      </c>
      <c r="D333" t="s">
        <v>1133</v>
      </c>
      <c r="K333" t="s">
        <v>1043</v>
      </c>
      <c r="L333" s="105"/>
    </row>
    <row r="334" spans="1:12" x14ac:dyDescent="0.2">
      <c r="A334">
        <v>21996</v>
      </c>
      <c r="B334" t="s">
        <v>1132</v>
      </c>
      <c r="C334" t="s">
        <v>1131</v>
      </c>
      <c r="D334" t="s">
        <v>1130</v>
      </c>
      <c r="K334" t="s">
        <v>1043</v>
      </c>
      <c r="L334" s="104"/>
    </row>
    <row r="335" spans="1:12" x14ac:dyDescent="0.2">
      <c r="A335">
        <v>21998</v>
      </c>
      <c r="B335" t="s">
        <v>1129</v>
      </c>
      <c r="C335" t="s">
        <v>1128</v>
      </c>
      <c r="D335" t="s">
        <v>1127</v>
      </c>
      <c r="K335" t="s">
        <v>1126</v>
      </c>
      <c r="L335" s="104"/>
    </row>
    <row r="336" spans="1:12" x14ac:dyDescent="0.2">
      <c r="A336">
        <v>22085</v>
      </c>
      <c r="B336" t="s">
        <v>1125</v>
      </c>
      <c r="C336" t="s">
        <v>1124</v>
      </c>
      <c r="D336" t="s">
        <v>1123</v>
      </c>
      <c r="I336" t="s">
        <v>1122</v>
      </c>
      <c r="J336" t="s">
        <v>1121</v>
      </c>
      <c r="K336" t="s">
        <v>1120</v>
      </c>
    </row>
    <row r="337" spans="1:11" x14ac:dyDescent="0.2">
      <c r="A337">
        <v>22132</v>
      </c>
      <c r="B337" t="s">
        <v>1119</v>
      </c>
      <c r="C337" t="s">
        <v>1118</v>
      </c>
      <c r="D337" t="s">
        <v>1117</v>
      </c>
    </row>
    <row r="338" spans="1:11" x14ac:dyDescent="0.2">
      <c r="A338">
        <v>22259</v>
      </c>
      <c r="B338" t="s">
        <v>1116</v>
      </c>
      <c r="C338" t="s">
        <v>1115</v>
      </c>
      <c r="D338" t="s">
        <v>1114</v>
      </c>
      <c r="I338" t="s">
        <v>1113</v>
      </c>
      <c r="J338" t="s">
        <v>1112</v>
      </c>
    </row>
    <row r="339" spans="1:11" x14ac:dyDescent="0.2">
      <c r="A339">
        <v>22297</v>
      </c>
      <c r="B339" t="s">
        <v>1111</v>
      </c>
      <c r="C339" t="s">
        <v>1110</v>
      </c>
      <c r="D339" t="s">
        <v>1109</v>
      </c>
      <c r="I339" t="s">
        <v>1108</v>
      </c>
      <c r="J339" t="s">
        <v>1107</v>
      </c>
      <c r="K339" t="s">
        <v>1106</v>
      </c>
    </row>
    <row r="340" spans="1:11" x14ac:dyDescent="0.2">
      <c r="A340">
        <v>22428</v>
      </c>
      <c r="B340" t="s">
        <v>1105</v>
      </c>
      <c r="C340" t="s">
        <v>1102</v>
      </c>
      <c r="D340" t="s">
        <v>1104</v>
      </c>
      <c r="H340" t="s">
        <v>1103</v>
      </c>
      <c r="I340" t="s">
        <v>1102</v>
      </c>
    </row>
    <row r="341" spans="1:11" x14ac:dyDescent="0.2">
      <c r="A341">
        <v>22489</v>
      </c>
      <c r="B341" t="s">
        <v>1101</v>
      </c>
      <c r="C341" t="s">
        <v>1100</v>
      </c>
      <c r="D341" t="s">
        <v>1099</v>
      </c>
      <c r="K341" t="s">
        <v>1098</v>
      </c>
    </row>
    <row r="342" spans="1:11" x14ac:dyDescent="0.2">
      <c r="A342">
        <v>22510</v>
      </c>
      <c r="B342" t="s">
        <v>1097</v>
      </c>
      <c r="C342" t="s">
        <v>1096</v>
      </c>
      <c r="D342" t="s">
        <v>1095</v>
      </c>
      <c r="I342" t="s">
        <v>1094</v>
      </c>
      <c r="J342" t="s">
        <v>1093</v>
      </c>
      <c r="K342" t="s">
        <v>1092</v>
      </c>
    </row>
    <row r="343" spans="1:11" x14ac:dyDescent="0.2">
      <c r="A343">
        <v>22618</v>
      </c>
      <c r="B343" t="s">
        <v>1091</v>
      </c>
      <c r="C343" t="s">
        <v>1090</v>
      </c>
      <c r="D343" t="s">
        <v>1089</v>
      </c>
      <c r="K343" t="s">
        <v>1088</v>
      </c>
    </row>
    <row r="344" spans="1:11" x14ac:dyDescent="0.2">
      <c r="A344">
        <v>22632</v>
      </c>
      <c r="B344" t="s">
        <v>1087</v>
      </c>
      <c r="C344" t="s">
        <v>1086</v>
      </c>
      <c r="D344" t="s">
        <v>1085</v>
      </c>
      <c r="K344" t="s">
        <v>1043</v>
      </c>
    </row>
    <row r="345" spans="1:11" x14ac:dyDescent="0.2">
      <c r="A345">
        <v>22647</v>
      </c>
      <c r="B345" t="s">
        <v>1084</v>
      </c>
      <c r="C345" t="s">
        <v>1083</v>
      </c>
      <c r="D345" t="s">
        <v>1082</v>
      </c>
      <c r="E345" t="s">
        <v>1081</v>
      </c>
      <c r="I345" t="s">
        <v>1080</v>
      </c>
      <c r="K345" t="s">
        <v>1079</v>
      </c>
    </row>
    <row r="346" spans="1:11" x14ac:dyDescent="0.2">
      <c r="A346">
        <v>22678</v>
      </c>
      <c r="B346" t="s">
        <v>1078</v>
      </c>
      <c r="C346" t="s">
        <v>1077</v>
      </c>
      <c r="D346" s="103" t="s">
        <v>1076</v>
      </c>
      <c r="I346" t="s">
        <v>1075</v>
      </c>
      <c r="J346" s="103" t="s">
        <v>1074</v>
      </c>
      <c r="K346" t="s">
        <v>1073</v>
      </c>
    </row>
    <row r="347" spans="1:11" x14ac:dyDescent="0.2">
      <c r="A347">
        <v>22679</v>
      </c>
      <c r="B347" t="s">
        <v>1072</v>
      </c>
      <c r="C347" t="s">
        <v>1071</v>
      </c>
      <c r="D347" t="s">
        <v>1070</v>
      </c>
      <c r="G347" t="s">
        <v>1069</v>
      </c>
      <c r="K347" t="s">
        <v>1068</v>
      </c>
    </row>
    <row r="348" spans="1:11" x14ac:dyDescent="0.2">
      <c r="A348">
        <v>22686</v>
      </c>
      <c r="B348" t="s">
        <v>1067</v>
      </c>
      <c r="C348" t="s">
        <v>1066</v>
      </c>
      <c r="D348" t="s">
        <v>1065</v>
      </c>
      <c r="I348" t="s">
        <v>1064</v>
      </c>
      <c r="K348" t="s">
        <v>1063</v>
      </c>
    </row>
    <row r="349" spans="1:11" x14ac:dyDescent="0.2">
      <c r="A349">
        <v>22837</v>
      </c>
      <c r="B349" t="s">
        <v>1062</v>
      </c>
      <c r="C349" t="s">
        <v>1061</v>
      </c>
      <c r="D349" t="s">
        <v>1060</v>
      </c>
      <c r="H349" t="s">
        <v>1059</v>
      </c>
      <c r="K349" t="s">
        <v>1058</v>
      </c>
    </row>
    <row r="350" spans="1:11" x14ac:dyDescent="0.2">
      <c r="A350">
        <v>23259</v>
      </c>
      <c r="B350" t="s">
        <v>1057</v>
      </c>
      <c r="C350" t="s">
        <v>1056</v>
      </c>
      <c r="D350" t="s">
        <v>1053</v>
      </c>
      <c r="H350" t="s">
        <v>1055</v>
      </c>
      <c r="I350" t="s">
        <v>1054</v>
      </c>
      <c r="J350" t="s">
        <v>1053</v>
      </c>
    </row>
    <row r="351" spans="1:11" x14ac:dyDescent="0.2">
      <c r="A351">
        <v>23352</v>
      </c>
      <c r="B351" s="102" t="s">
        <v>1052</v>
      </c>
      <c r="C351" s="102" t="s">
        <v>1051</v>
      </c>
      <c r="D351" t="s">
        <v>1050</v>
      </c>
      <c r="E351" s="102"/>
      <c r="I351" s="102" t="s">
        <v>1049</v>
      </c>
      <c r="J351" t="s">
        <v>1048</v>
      </c>
    </row>
    <row r="352" spans="1:11" x14ac:dyDescent="0.2">
      <c r="A352">
        <v>71017</v>
      </c>
      <c r="B352" t="s">
        <v>1047</v>
      </c>
      <c r="F352" t="s">
        <v>1046</v>
      </c>
      <c r="G352" t="s">
        <v>1045</v>
      </c>
      <c r="H352" t="s">
        <v>1044</v>
      </c>
      <c r="K352" t="s">
        <v>1043</v>
      </c>
    </row>
  </sheetData>
  <sortState ref="A2:Z999">
    <sortCondition descending="1" ref="W2"/>
  </sortState>
  <hyperlinks>
    <hyperlink ref="D158" display="devis@wika.fr"/>
    <hyperlink ref="D346" r:id="rId1" display="gwarneck@parker.com;berangere.bergmann@parker.com. "/>
    <hyperlink ref="D258" r:id="rId2" display="gwarneck@parker.com;berangere.bergmann@parker.com. "/>
    <hyperlink ref="J158" display="commande4@wika.fr "/>
    <hyperlink ref="J258" r:id="rId3"/>
    <hyperlink ref="J346" r:id="rId4"/>
    <hyperlink ref="D253" r:id="rId5" display="mailto:joelle.hauptmann@fonderie-schlumberger.eu"/>
    <hyperlink ref="J253" r:id="rId6" display="mailto:florian.fourquemin@fonderie-schlumberger.eu"/>
  </hyperlinks>
  <pageMargins left="0.7" right="0.7" top="0.75" bottom="0.75" header="0.3" footer="0.3"/>
  <pageSetup paperSize="9" orientation="portrait" r:id="rId7"/>
  <drawing r:id="rId8"/>
  <legacyDrawing r:id="rId9"/>
  <mc:AlternateContent xmlns:mc="http://schemas.openxmlformats.org/markup-compatibility/2006">
    <mc:Choice Requires="x14">
      <controls>
        <mc:AlternateContent xmlns:mc="http://schemas.openxmlformats.org/markup-compatibility/2006">
          <mc:Choice Requires="x14">
            <control shapeId="7169" r:id="rId10" name="Button 1">
              <controlPr defaultSize="0" print="0" autoFill="0" autoPict="0" macro="[1]!Bouton1_Clic">
                <anchor moveWithCells="1" sizeWithCells="1">
                  <from>
                    <xdr:col>1</xdr:col>
                    <xdr:colOff>1009650</xdr:colOff>
                    <xdr:row>1</xdr:row>
                    <xdr:rowOff>0</xdr:rowOff>
                  </from>
                  <to>
                    <xdr:col>1</xdr:col>
                    <xdr:colOff>1485900</xdr:colOff>
                    <xdr:row>1</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zoomScale="85" zoomScaleNormal="85" workbookViewId="0">
      <selection sqref="A1:XFD1048576"/>
    </sheetView>
  </sheetViews>
  <sheetFormatPr baseColWidth="10" defaultRowHeight="12.75" x14ac:dyDescent="0.2"/>
  <sheetData/>
  <protectedRanges>
    <protectedRange sqref="A1000:AQ1000" name="Plage1"/>
    <protectedRange sqref="AL6:AL14 AL27:AQ29 AL17:AL26 A53:AN53 A1 C1:AR1 AP53:AQ53 AP46:AQ51 AO46:AO53 AM3:AQ26 G52 B54:B231 B233:B318 A30:AQ45 A46:AN51 A14:AK29 B319:AQ370 C54:AQ318 AF3:AL5 AF2:AQ2 A2:AE13 AF6:AK13 A54:A999 C371:AQ999 B371:B519 B521:B999" name="Plage1_1"/>
    <protectedRange sqref="B1" name="Plage1_1_1"/>
    <protectedRange sqref="AP52:AQ52 A52:F52 H52:AN52" name="Plage1_3"/>
  </protectedRanges>
  <sortState ref="A2:Z1000">
    <sortCondition descending="1" ref="W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Qualite</vt:lpstr>
      <vt:lpstr>Supplier index</vt:lpstr>
      <vt:lpstr>extrait</vt:lpstr>
    </vt:vector>
  </TitlesOfParts>
  <Company>Ingersoll Rand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Launay, Romaric</dc:creator>
  <cp:lastModifiedBy>Michel</cp:lastModifiedBy>
  <dcterms:created xsi:type="dcterms:W3CDTF">2016-04-27T08:00:13Z</dcterms:created>
  <dcterms:modified xsi:type="dcterms:W3CDTF">2016-05-02T07:38:27Z</dcterms:modified>
</cp:coreProperties>
</file>