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375" yWindow="300" windowWidth="26835" windowHeight="14460"/>
  </bookViews>
  <sheets>
    <sheet name="Affichage des infos" sheetId="1" r:id="rId1"/>
    <sheet name="BdD" sheetId="2" r:id="rId2"/>
  </sheets>
  <definedNames>
    <definedName name="Nom_du_client">BdD!$A:$A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8" i="1" l="1"/>
  <c r="F8" i="1"/>
  <c r="G8" i="1"/>
  <c r="H8" i="1"/>
  <c r="I8" i="1"/>
  <c r="J8" i="1"/>
  <c r="K8" i="1"/>
  <c r="L8" i="1"/>
  <c r="D8" i="1"/>
  <c r="C8" i="1"/>
</calcChain>
</file>

<file path=xl/sharedStrings.xml><?xml version="1.0" encoding="utf-8"?>
<sst xmlns="http://schemas.openxmlformats.org/spreadsheetml/2006/main" count="47" uniqueCount="30">
  <si>
    <t xml:space="preserve">Configuration réseau Clients </t>
  </si>
  <si>
    <t>Client  :</t>
  </si>
  <si>
    <t>Nom du client</t>
  </si>
  <si>
    <t>DHCP</t>
  </si>
  <si>
    <t>Non</t>
  </si>
  <si>
    <t>192.168.1.1</t>
  </si>
  <si>
    <t xml:space="preserve">Msr </t>
  </si>
  <si>
    <t>255.255.255.0</t>
  </si>
  <si>
    <t xml:space="preserve">Gtw </t>
  </si>
  <si>
    <t>DNS</t>
  </si>
  <si>
    <t>8.8.8.8</t>
  </si>
  <si>
    <t xml:space="preserve">Https </t>
  </si>
  <si>
    <t>oui</t>
  </si>
  <si>
    <t>Pizzeria</t>
  </si>
  <si>
    <t>Sandwich</t>
  </si>
  <si>
    <t>Fruits de mer</t>
  </si>
  <si>
    <t>Oui</t>
  </si>
  <si>
    <t>non</t>
  </si>
  <si>
    <t>192.168.5.1</t>
  </si>
  <si>
    <t>8.8.1.1</t>
  </si>
  <si>
    <t>Remarques</t>
  </si>
  <si>
    <t>Sud</t>
  </si>
  <si>
    <t>Centre</t>
  </si>
  <si>
    <t>Littoral</t>
  </si>
  <si>
    <t>Proxy</t>
  </si>
  <si>
    <t>Port</t>
  </si>
  <si>
    <t>Plages d'Adresses IP</t>
  </si>
  <si>
    <t>192.168.1.20 -&gt;50</t>
  </si>
  <si>
    <t>192.168.5.35 -&gt;45</t>
  </si>
  <si>
    <t xml:space="preserve">Informations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</si>
</sst>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workbookViewId="0">
      <selection activeCell="B4" sqref="B4"/>
    </sheetView>
  </sheetViews>
  <sheetFormatPr baseColWidth="10" defaultRowHeight="15" x14ac:dyDescent="0.25"/>
  <cols>
    <col min="2" max="2" width="19.28515625" customWidth="1"/>
    <col min="3" max="3" width="13.42578125" bestFit="1" customWidth="1"/>
    <col min="5" max="5" width="19.140625" bestFit="1" customWidth="1"/>
  </cols>
  <sheetData>
    <row r="1" spans="1:12" x14ac:dyDescent="0.25">
      <c r="A1" t="s">
        <v>0</v>
      </c>
    </row>
    <row r="4" spans="1:12" x14ac:dyDescent="0.25">
      <c r="A4" t="s">
        <v>1</v>
      </c>
      <c r="B4" t="s">
        <v>15</v>
      </c>
    </row>
    <row r="7" spans="1:12" x14ac:dyDescent="0.25">
      <c r="A7" t="s">
        <v>29</v>
      </c>
      <c r="C7" s="1" t="s">
        <v>2</v>
      </c>
      <c r="D7" s="1" t="s">
        <v>3</v>
      </c>
      <c r="E7" s="1" t="s">
        <v>26</v>
      </c>
      <c r="F7" s="1" t="s">
        <v>6</v>
      </c>
      <c r="G7" s="1" t="s">
        <v>8</v>
      </c>
      <c r="H7" s="1" t="s">
        <v>9</v>
      </c>
      <c r="I7" s="1" t="s">
        <v>24</v>
      </c>
      <c r="J7" s="1" t="s">
        <v>25</v>
      </c>
      <c r="K7" s="1" t="s">
        <v>11</v>
      </c>
      <c r="L7" s="1" t="s">
        <v>20</v>
      </c>
    </row>
    <row r="8" spans="1:12" x14ac:dyDescent="0.25">
      <c r="C8" t="str">
        <f>INDEX(Nom_du_client,MATCH('Affichage des infos'!$B$4,Nom_du_client,0))</f>
        <v>Fruits de mer</v>
      </c>
      <c r="D8" t="str">
        <f>INDEX(BdD!B:B,MATCH('Affichage des infos'!$B$4,Nom_du_client,0))</f>
        <v>Non</v>
      </c>
      <c r="E8" t="str">
        <f>INDEX(BdD!C:C,MATCH('Affichage des infos'!$B$4,Nom_du_client,0))</f>
        <v>192.168.5.35 -&gt;45</v>
      </c>
      <c r="F8" t="str">
        <f>INDEX(BdD!D:D,MATCH('Affichage des infos'!$B$4,Nom_du_client,0))</f>
        <v>255.255.255.0</v>
      </c>
      <c r="G8" t="str">
        <f>INDEX(BdD!E:E,MATCH('Affichage des infos'!$B$4,Nom_du_client,0))</f>
        <v>192.168.5.1</v>
      </c>
      <c r="H8" t="str">
        <f>INDEX(BdD!F:F,MATCH('Affichage des infos'!$B$4,Nom_du_client,0))</f>
        <v>8.8.1.1</v>
      </c>
      <c r="I8" t="str">
        <f>INDEX(BdD!G:G,MATCH('Affichage des infos'!$B$4,Nom_du_client,0))</f>
        <v>non</v>
      </c>
      <c r="J8">
        <f>INDEX(BdD!H:H,MATCH('Affichage des infos'!$B$4,Nom_du_client,0))</f>
        <v>0</v>
      </c>
      <c r="K8" t="str">
        <f>INDEX(BdD!I:I,MATCH('Affichage des infos'!$B$4,Nom_du_client,0))</f>
        <v>non</v>
      </c>
      <c r="L8" t="str">
        <f>INDEX(BdD!J:J,MATCH('Affichage des infos'!$B$4,Nom_du_client,0))</f>
        <v>Littoral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BdD!$A:$A</xm:f>
          </x14:formula1>
          <xm:sqref>B4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workbookViewId="0">
      <selection activeCell="C3" sqref="C3"/>
    </sheetView>
  </sheetViews>
  <sheetFormatPr baseColWidth="10" defaultRowHeight="15" x14ac:dyDescent="0.25"/>
  <cols>
    <col min="1" max="1" width="16.42578125" customWidth="1"/>
    <col min="3" max="3" width="19.140625" bestFit="1" customWidth="1"/>
    <col min="4" max="4" width="14.85546875" customWidth="1"/>
  </cols>
  <sheetData>
    <row r="1" spans="1:10" s="1" customFormat="1" x14ac:dyDescent="0.25">
      <c r="A1" s="1" t="s">
        <v>2</v>
      </c>
      <c r="B1" s="1" t="s">
        <v>3</v>
      </c>
      <c r="C1" s="1" t="s">
        <v>26</v>
      </c>
      <c r="D1" s="1" t="s">
        <v>6</v>
      </c>
      <c r="E1" s="1" t="s">
        <v>8</v>
      </c>
      <c r="F1" s="1" t="s">
        <v>9</v>
      </c>
      <c r="G1" s="1" t="s">
        <v>24</v>
      </c>
      <c r="H1" s="1" t="s">
        <v>25</v>
      </c>
      <c r="I1" s="1" t="s">
        <v>11</v>
      </c>
      <c r="J1" s="1" t="s">
        <v>20</v>
      </c>
    </row>
    <row r="2" spans="1:10" x14ac:dyDescent="0.25">
      <c r="A2" t="s">
        <v>13</v>
      </c>
      <c r="B2" t="s">
        <v>4</v>
      </c>
      <c r="C2" t="s">
        <v>27</v>
      </c>
      <c r="D2" t="s">
        <v>7</v>
      </c>
      <c r="E2" t="s">
        <v>5</v>
      </c>
      <c r="F2" t="s">
        <v>10</v>
      </c>
      <c r="G2" t="s">
        <v>17</v>
      </c>
      <c r="H2">
        <v>443</v>
      </c>
      <c r="I2" t="s">
        <v>12</v>
      </c>
      <c r="J2" t="s">
        <v>21</v>
      </c>
    </row>
    <row r="3" spans="1:10" x14ac:dyDescent="0.25">
      <c r="A3" t="s">
        <v>14</v>
      </c>
      <c r="B3" t="s">
        <v>16</v>
      </c>
      <c r="G3" t="s">
        <v>12</v>
      </c>
      <c r="H3">
        <v>80</v>
      </c>
      <c r="I3" t="s">
        <v>17</v>
      </c>
      <c r="J3" t="s">
        <v>22</v>
      </c>
    </row>
    <row r="4" spans="1:10" x14ac:dyDescent="0.25">
      <c r="A4" t="s">
        <v>15</v>
      </c>
      <c r="B4" t="s">
        <v>4</v>
      </c>
      <c r="C4" t="s">
        <v>28</v>
      </c>
      <c r="D4" t="s">
        <v>7</v>
      </c>
      <c r="E4" t="s">
        <v>18</v>
      </c>
      <c r="F4" t="s">
        <v>19</v>
      </c>
      <c r="G4" t="s">
        <v>17</v>
      </c>
      <c r="I4" t="s">
        <v>17</v>
      </c>
      <c r="J4" t="s">
        <v>23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Affichage des infos</vt:lpstr>
      <vt:lpstr>BdD</vt:lpstr>
      <vt:lpstr>Nom_du_client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Hussein Chedjou</dc:creator>
  <cp:lastModifiedBy>Michel</cp:lastModifiedBy>
  <dcterms:created xsi:type="dcterms:W3CDTF">2020-06-01T13:51:35Z</dcterms:created>
  <dcterms:modified xsi:type="dcterms:W3CDTF">2020-06-01T16:39:31Z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