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Michel\Desktop\Excel Forum\"/>
    </mc:Choice>
  </mc:AlternateContent>
  <bookViews>
    <workbookView xWindow="-105" yWindow="-105" windowWidth="19425" windowHeight="10425" activeTab="4"/>
  </bookViews>
  <sheets>
    <sheet name="ETUDIANT" sheetId="16" r:id="rId1"/>
    <sheet name="Feuil1" sheetId="22" state="hidden" r:id="rId2"/>
    <sheet name="Ex 1" sheetId="6" r:id="rId3"/>
    <sheet name="Ex 2" sheetId="10" r:id="rId4"/>
    <sheet name="Ex 3" sheetId="11" r:id="rId5"/>
    <sheet name="Ex 4" sheetId="18" r:id="rId6"/>
    <sheet name="Ex 5" sheetId="20" r:id="rId7"/>
    <sheet name="Ex 6" sheetId="23" r:id="rId8"/>
    <sheet name="Ex 7" sheetId="15" r:id="rId9"/>
    <sheet name="ENONCE Ex 7" sheetId="14" r:id="rId10"/>
  </sheets>
  <definedNames>
    <definedName name="etu">Feuil1!$C$1:$C$23</definedName>
    <definedName name="wrn.Régions." localSheetId="9" hidden="1">{"Bretagne",#N/A,FALSE,"Détail";"Pays de Loire",#N/A,FALSE,"Détail";"Poitou-Charentes",#N/A,FALSE,"Détail"}</definedName>
    <definedName name="wrn.Régions." localSheetId="0" hidden="1">{"Bretagne",#N/A,FALSE,"Détail";"Pays de Loire",#N/A,FALSE,"Détail";"Poitou-Charentes",#N/A,FALSE,"Détail"}</definedName>
    <definedName name="wrn.Régions." localSheetId="2" hidden="1">{"Bretagne",#N/A,FALSE,"Détail";"Pays de Loire",#N/A,FALSE,"Détail";"Poitou-Charentes",#N/A,FALSE,"Détail"}</definedName>
    <definedName name="wrn.Régions." localSheetId="3" hidden="1">{"Bretagne",#N/A,FALSE,"Détail";"Pays de Loire",#N/A,FALSE,"Détail";"Poitou-Charentes",#N/A,FALSE,"Détail"}</definedName>
    <definedName name="wrn.Régions." localSheetId="4" hidden="1">{"Bretagne",#N/A,FALSE,"Détail";"Pays de Loire",#N/A,FALSE,"Détail";"Poitou-Charentes",#N/A,FALSE,"Détail"}</definedName>
    <definedName name="wrn.Régions." localSheetId="8" hidden="1">{"Bretagne",#N/A,FALSE,"Détail";"Pays de Loire",#N/A,FALSE,"Détail";"Poitou-Charentes",#N/A,FALSE,"Détail"}</definedName>
    <definedName name="wrn.Régions." hidden="1">{"Bretagne",#N/A,FALSE,"Détail";"Pays de Loire",#N/A,FALSE,"Détail";"Poitou-Charentes",#N/A,FALSE,"Détail"}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2" i="11" l="1"/>
  <c r="D13" i="11"/>
  <c r="D14" i="11"/>
  <c r="D15" i="11"/>
  <c r="D16" i="11"/>
  <c r="D17" i="11"/>
  <c r="D18" i="11"/>
  <c r="D19" i="11"/>
  <c r="D20" i="11"/>
  <c r="D21" i="11"/>
  <c r="D22" i="11"/>
  <c r="D23" i="11"/>
  <c r="D24" i="11"/>
  <c r="D11" i="11"/>
  <c r="E26" i="11"/>
  <c r="E12" i="11"/>
  <c r="E13" i="11"/>
  <c r="E14" i="11"/>
  <c r="E15" i="11"/>
  <c r="E16" i="11"/>
  <c r="E17" i="11"/>
  <c r="E18" i="11"/>
  <c r="E19" i="11"/>
  <c r="E20" i="11"/>
  <c r="E21" i="11"/>
  <c r="E22" i="11"/>
  <c r="E23" i="11"/>
  <c r="E24" i="11"/>
  <c r="E11" i="11"/>
  <c r="C15" i="22" l="1"/>
  <c r="C16" i="22"/>
  <c r="C17" i="22"/>
  <c r="C18" i="22"/>
  <c r="C19" i="22"/>
  <c r="C20" i="22"/>
  <c r="C21" i="22"/>
  <c r="C22" i="22"/>
  <c r="C23" i="22"/>
  <c r="C19" i="16" l="1"/>
  <c r="E11" i="16"/>
  <c r="D19" i="16"/>
  <c r="C2" i="22"/>
  <c r="C3" i="22"/>
  <c r="C4" i="22"/>
  <c r="C5" i="22"/>
  <c r="C6" i="22"/>
  <c r="C7" i="22"/>
  <c r="C8" i="22"/>
  <c r="C9" i="22"/>
  <c r="C10" i="22"/>
  <c r="C11" i="22"/>
  <c r="C12" i="22"/>
  <c r="C13" i="22"/>
  <c r="C14" i="22"/>
  <c r="C1" i="22"/>
  <c r="E34" i="15"/>
  <c r="T7" i="10"/>
  <c r="T6" i="10"/>
  <c r="T5" i="10"/>
  <c r="T4" i="10"/>
  <c r="T3" i="10"/>
  <c r="U1" i="10"/>
  <c r="S9" i="6"/>
  <c r="R9" i="6"/>
  <c r="S8" i="6"/>
  <c r="R8" i="6"/>
  <c r="S7" i="6"/>
  <c r="S6" i="6"/>
  <c r="S5" i="6"/>
  <c r="S4" i="6"/>
  <c r="R4" i="6"/>
  <c r="S2" i="6"/>
</calcChain>
</file>

<file path=xl/sharedStrings.xml><?xml version="1.0" encoding="utf-8"?>
<sst xmlns="http://schemas.openxmlformats.org/spreadsheetml/2006/main" count="1257" uniqueCount="299">
  <si>
    <t>Ville</t>
  </si>
  <si>
    <t>Adresse</t>
  </si>
  <si>
    <t>TOTAL</t>
  </si>
  <si>
    <t>Ventes des produits</t>
  </si>
  <si>
    <t>Désignation</t>
  </si>
  <si>
    <t>Ventes</t>
  </si>
  <si>
    <t>Code</t>
  </si>
  <si>
    <t xml:space="preserve">Taux </t>
  </si>
  <si>
    <t>Montant</t>
  </si>
  <si>
    <t>Code TVA</t>
  </si>
  <si>
    <t>Taux TVA</t>
  </si>
  <si>
    <t>Montant TVA</t>
  </si>
  <si>
    <t>Produit 1</t>
  </si>
  <si>
    <t>Condition</t>
  </si>
  <si>
    <t>&gt;= 65 000,00 €</t>
  </si>
  <si>
    <t>&gt;=30 000,00 €</t>
  </si>
  <si>
    <t>&lt; 30 000,00 €</t>
  </si>
  <si>
    <t>Produit 2</t>
  </si>
  <si>
    <t>Produit 3</t>
  </si>
  <si>
    <t>Taux</t>
  </si>
  <si>
    <t>Produit 4</t>
  </si>
  <si>
    <t>Produit 5</t>
  </si>
  <si>
    <t>Produit 6</t>
  </si>
  <si>
    <t>Produit 7</t>
  </si>
  <si>
    <t>Colonne C</t>
  </si>
  <si>
    <t>A l'aide d'une fonction adaptée affichez le code de chaque produit selon le montant des ventes</t>
  </si>
  <si>
    <t>Produit 8</t>
  </si>
  <si>
    <t>Colonne D</t>
  </si>
  <si>
    <t>A l'aide d'une fonction adaptée affichez le taux de chaque produit selon le code</t>
  </si>
  <si>
    <t>Produit 9</t>
  </si>
  <si>
    <t>Colonne E</t>
  </si>
  <si>
    <t>Calculez le % du taux sur le montant</t>
  </si>
  <si>
    <t>Produit 10</t>
  </si>
  <si>
    <t>Produit 11</t>
  </si>
  <si>
    <t>Produit 12</t>
  </si>
  <si>
    <t>Produit 13</t>
  </si>
  <si>
    <t>Produit 14</t>
  </si>
  <si>
    <t>Produit 15</t>
  </si>
  <si>
    <t>Produit 16</t>
  </si>
  <si>
    <t>Produit 17</t>
  </si>
  <si>
    <t>Produit 18</t>
  </si>
  <si>
    <t>Produit 19</t>
  </si>
  <si>
    <t>Produit 20</t>
  </si>
  <si>
    <t>NOM</t>
  </si>
  <si>
    <t>Quantité</t>
  </si>
  <si>
    <t>Prix unitaire</t>
  </si>
  <si>
    <t>RECAPITULATIF DES DEPENSES</t>
  </si>
  <si>
    <t>Catégories</t>
  </si>
  <si>
    <t>EDF</t>
  </si>
  <si>
    <t>Alimentation</t>
  </si>
  <si>
    <t>Voiture</t>
  </si>
  <si>
    <t>Crédit auto</t>
  </si>
  <si>
    <t>Essence</t>
  </si>
  <si>
    <t>Enoncé :</t>
  </si>
  <si>
    <t>Calculez le TOTAL DES HEURES supplémentaires effectuées chaque jour sachant que le temps réglementaire est de 8:00</t>
  </si>
  <si>
    <t>Excel ne sait pas calculer un résultat qui serait négatif par exemple si le salarié n'a pas fait son temps réglementaire dans la journée, il faut renvoyer dans la cellule, DUREE LEGALE NON EFFECTUEE</t>
  </si>
  <si>
    <t>Calculez PAR JOUR le salaire total à verser à ce salarié sachant qu'il coute à l'heure travaillée le montant de 41,16€ (de l'heure)</t>
  </si>
  <si>
    <t>Calculez le MONTANT TOTAL A VERSER pour toutes les heures effectuées</t>
  </si>
  <si>
    <t>DUREE LEGALE</t>
  </si>
  <si>
    <t>COUT HORAIRE</t>
  </si>
  <si>
    <t>DATE</t>
  </si>
  <si>
    <t>HEURE DEBUT</t>
  </si>
  <si>
    <t xml:space="preserve">HEURE FIN </t>
  </si>
  <si>
    <t>TOTAL DES HEURES</t>
  </si>
  <si>
    <t>SALAIRE A VERSER</t>
  </si>
  <si>
    <t>MONTANT TOTAL A VERSER</t>
  </si>
  <si>
    <t>Solde</t>
  </si>
  <si>
    <t>Liste des principaux clients</t>
  </si>
  <si>
    <t>C.p.</t>
  </si>
  <si>
    <t xml:space="preserve">Vous devez utiliser les éléments ci contre pour réaliser les formules de calculs adaptées </t>
  </si>
  <si>
    <t>NADEGE</t>
  </si>
  <si>
    <t>4 impasse des electriciens</t>
  </si>
  <si>
    <t>TOULON</t>
  </si>
  <si>
    <t xml:space="preserve">pour utiliser la facture </t>
  </si>
  <si>
    <t>utilisez la fonction RECHERCHEV()</t>
  </si>
  <si>
    <t>EMILIE</t>
  </si>
  <si>
    <t>12 rue de la république</t>
  </si>
  <si>
    <t>DIGNE</t>
  </si>
  <si>
    <t>MAURICE</t>
  </si>
  <si>
    <t>127 avenue du bord de mer</t>
  </si>
  <si>
    <t>MARSEILLE</t>
  </si>
  <si>
    <t>Tester la facture à  l'aide des cas proposés ci-dessous</t>
  </si>
  <si>
    <t>VENCESLAS</t>
  </si>
  <si>
    <t>480 boulevard des marsouins</t>
  </si>
  <si>
    <t>NICE</t>
  </si>
  <si>
    <t>JEROME</t>
  </si>
  <si>
    <t>24 rue des impriniers</t>
  </si>
  <si>
    <t>MENTON</t>
  </si>
  <si>
    <t>JACQUES</t>
  </si>
  <si>
    <t>7 rue des maraichers</t>
  </si>
  <si>
    <r>
      <t>Bon de commande du client</t>
    </r>
    <r>
      <rPr>
        <sz val="11"/>
        <color theme="0"/>
        <rFont val="Arial"/>
        <family val="2"/>
      </rPr>
      <t xml:space="preserve"> </t>
    </r>
    <r>
      <rPr>
        <b/>
        <sz val="11"/>
        <color theme="0"/>
        <rFont val="Arial"/>
        <family val="2"/>
      </rPr>
      <t>EMILIE</t>
    </r>
  </si>
  <si>
    <t>FERNAND</t>
  </si>
  <si>
    <t>48 avenue brossard</t>
  </si>
  <si>
    <t>AYMARD</t>
  </si>
  <si>
    <t>109 boulevard ney</t>
  </si>
  <si>
    <t>Code article</t>
  </si>
  <si>
    <t>OLIVIER</t>
  </si>
  <si>
    <t>54 avenue noelle</t>
  </si>
  <si>
    <t>PARIS</t>
  </si>
  <si>
    <t>Barème des frais de port</t>
  </si>
  <si>
    <t>Frais de port</t>
  </si>
  <si>
    <t>Le taux de remise augmente avec le total des marchandises achetées</t>
  </si>
  <si>
    <t>(par exemple 50 € de frais de port jusqu'à 500 € de marchandises achetées, puis 25 € de frais de port entre 500 € à 1000 € de marchandises achetées, etc.)</t>
  </si>
  <si>
    <r>
      <t xml:space="preserve">Bon de commande du client </t>
    </r>
    <r>
      <rPr>
        <sz val="11"/>
        <color theme="0"/>
        <rFont val="Arial"/>
        <family val="2"/>
      </rPr>
      <t>JEROME</t>
    </r>
  </si>
  <si>
    <t>Catalogue produits</t>
  </si>
  <si>
    <t>boitier</t>
  </si>
  <si>
    <t>Carte mère</t>
  </si>
  <si>
    <t>clavier</t>
  </si>
  <si>
    <t>Disque dur 120 Go</t>
  </si>
  <si>
    <t>Disque dur 41 Go</t>
  </si>
  <si>
    <t>Disque dur 80 Go</t>
  </si>
  <si>
    <t>écran</t>
  </si>
  <si>
    <t>Ecran plan 17 pouces</t>
  </si>
  <si>
    <t>Ecran plan 19 pouces</t>
  </si>
  <si>
    <t>Graveur de DVD</t>
  </si>
  <si>
    <r>
      <t xml:space="preserve">Bon de commande du client </t>
    </r>
    <r>
      <rPr>
        <sz val="11"/>
        <color theme="0"/>
        <rFont val="Arial"/>
        <family val="2"/>
      </rPr>
      <t>FERNAND</t>
    </r>
  </si>
  <si>
    <t>Lecteur de DVD</t>
  </si>
  <si>
    <t>Processeur Intel IV</t>
  </si>
  <si>
    <t>souris</t>
  </si>
  <si>
    <t>Bon de commande du client KILIGE</t>
  </si>
  <si>
    <t>Faire la facture au client VENCESLAS</t>
  </si>
  <si>
    <t>=======================================&gt;</t>
  </si>
  <si>
    <t>Il a commandé les articles ci-dessous :</t>
  </si>
  <si>
    <t>Numero article</t>
  </si>
  <si>
    <t>quantité</t>
  </si>
  <si>
    <t>FACTURE</t>
  </si>
  <si>
    <t>Q*PU</t>
  </si>
  <si>
    <t xml:space="preserve"> </t>
  </si>
  <si>
    <t>TOTAL marchandises</t>
  </si>
  <si>
    <t>TOTAL Hors Taxes</t>
  </si>
  <si>
    <t>TVA à 19.6%</t>
  </si>
  <si>
    <t>TOTAL TTC</t>
  </si>
  <si>
    <t>FONDAMENTAUX DES SCIENCES DE GESTION : 
DISCIPLINE COMPLEMENTAIRE INFORMATIQUE EXCEL</t>
  </si>
  <si>
    <t>COORDONNEES ETUDIANT</t>
  </si>
  <si>
    <t>Nom :</t>
  </si>
  <si>
    <t>Prénom :</t>
  </si>
  <si>
    <t>NOTE ETUDIANT/ Ex</t>
  </si>
  <si>
    <t>Points</t>
  </si>
  <si>
    <t>NOTE</t>
  </si>
  <si>
    <t>Ex 1</t>
  </si>
  <si>
    <t>Ex 2</t>
  </si>
  <si>
    <t>Ex 3</t>
  </si>
  <si>
    <t>Ex 4</t>
  </si>
  <si>
    <t>Ex 5</t>
  </si>
  <si>
    <t>Ex 6</t>
  </si>
  <si>
    <t>Ex 7</t>
  </si>
  <si>
    <t>Elève 1</t>
  </si>
  <si>
    <t>Elève 2</t>
  </si>
  <si>
    <t>Elève 3</t>
  </si>
  <si>
    <t>Elève 4</t>
  </si>
  <si>
    <t>Elève 5</t>
  </si>
  <si>
    <t>Elève 6</t>
  </si>
  <si>
    <t>Elève 7</t>
  </si>
  <si>
    <t>Elève 8</t>
  </si>
  <si>
    <t>Elève 9</t>
  </si>
  <si>
    <t>Elève 10</t>
  </si>
  <si>
    <t>Elève 11</t>
  </si>
  <si>
    <t>Elève 12</t>
  </si>
  <si>
    <t>Elève 13</t>
  </si>
  <si>
    <t>Elève 14</t>
  </si>
  <si>
    <t>CLASSE</t>
  </si>
  <si>
    <t>1A</t>
  </si>
  <si>
    <t>1B</t>
  </si>
  <si>
    <t>Dispensé</t>
  </si>
  <si>
    <t>ETUDIANT</t>
  </si>
  <si>
    <t>Ecrire les formules dans les cellules VERTES, qui  permettront de connaître la CLASSE et LES NOTES de l'étudiant sélectionné dans la cellule B15</t>
  </si>
  <si>
    <t>&lt;================= Prévoir choix de l'étudiant</t>
  </si>
  <si>
    <t>Elève 15</t>
  </si>
  <si>
    <t>Elève 16</t>
  </si>
  <si>
    <t>Elève 17</t>
  </si>
  <si>
    <t>Elève 18</t>
  </si>
  <si>
    <t>Elève 19</t>
  </si>
  <si>
    <t>Elève 20</t>
  </si>
  <si>
    <t>Elève 21</t>
  </si>
  <si>
    <t>Elève 22</t>
  </si>
  <si>
    <t>Elève 23</t>
  </si>
  <si>
    <t>Elève 24</t>
  </si>
  <si>
    <t>Elève 25</t>
  </si>
  <si>
    <t>Elève 26</t>
  </si>
  <si>
    <t>Elève 27</t>
  </si>
  <si>
    <t>Elève 28</t>
  </si>
  <si>
    <t>Elève 29</t>
  </si>
  <si>
    <t>Elève 30</t>
  </si>
  <si>
    <t>Elève 31</t>
  </si>
  <si>
    <t>Elève 32</t>
  </si>
  <si>
    <t>Elève 33</t>
  </si>
  <si>
    <t>Elève 34</t>
  </si>
  <si>
    <t>Elève 35</t>
  </si>
  <si>
    <t>Elève 36</t>
  </si>
  <si>
    <t>Elève 37</t>
  </si>
  <si>
    <t>Elève 38</t>
  </si>
  <si>
    <t>Elève 39</t>
  </si>
  <si>
    <t>Elève 40</t>
  </si>
  <si>
    <t>Elève 41</t>
  </si>
  <si>
    <t>Elève 42</t>
  </si>
  <si>
    <t>ETUDIANTS</t>
  </si>
  <si>
    <t>COMPTA</t>
  </si>
  <si>
    <t>DROIT</t>
  </si>
  <si>
    <t>ECONOMIE</t>
  </si>
  <si>
    <t>INFORMATIQUE</t>
  </si>
  <si>
    <t>FISCALITE</t>
  </si>
  <si>
    <t>AUTRE</t>
  </si>
  <si>
    <t>NOTES</t>
  </si>
  <si>
    <t>CLASSEMENT
par matière</t>
  </si>
  <si>
    <t>A l'aide de la fonction de calcul adaptée, calculez le montant total de chaque remboursement périodique d'un investissement à remboursements et taux d'intérêt constants</t>
  </si>
  <si>
    <t>TAUX</t>
  </si>
  <si>
    <t>DUREE</t>
  </si>
  <si>
    <t>MONTANT EMPRUNTE</t>
  </si>
  <si>
    <t>Mensualité :</t>
  </si>
  <si>
    <t>&lt;===Prévoir plusieurs durées possibles</t>
  </si>
  <si>
    <t>&lt;====Ne doit pas excéder 200 €</t>
  </si>
  <si>
    <t>Calculez le montant de la DEPENSE selon la catégorie et le site</t>
  </si>
  <si>
    <t>MONTPELLIER</t>
  </si>
  <si>
    <t>Sites</t>
  </si>
  <si>
    <r>
      <t>E</t>
    </r>
    <r>
      <rPr>
        <b/>
        <sz val="18"/>
        <color theme="5" tint="0.39997558519241921"/>
        <rFont val="Arial"/>
        <family val="2"/>
      </rPr>
      <t>CH</t>
    </r>
    <r>
      <rPr>
        <b/>
        <sz val="18"/>
        <color rgb="FF00B0F0"/>
        <rFont val="Arial"/>
        <family val="2"/>
      </rPr>
      <t>E</t>
    </r>
    <r>
      <rPr>
        <b/>
        <sz val="18"/>
        <color theme="2" tint="-0.749992370372631"/>
        <rFont val="Arial"/>
        <family val="2"/>
      </rPr>
      <t>AN</t>
    </r>
    <r>
      <rPr>
        <b/>
        <sz val="18"/>
        <color rgb="FF00B0F0"/>
        <rFont val="Arial"/>
        <family val="2"/>
      </rPr>
      <t>C</t>
    </r>
    <r>
      <rPr>
        <b/>
        <sz val="18"/>
        <color rgb="FF7030A0"/>
        <rFont val="Arial"/>
        <family val="2"/>
      </rPr>
      <t>IE</t>
    </r>
    <r>
      <rPr>
        <b/>
        <sz val="18"/>
        <color rgb="FF00B0F0"/>
        <rFont val="Arial"/>
        <family val="2"/>
      </rPr>
      <t xml:space="preserve">R DE LA </t>
    </r>
    <r>
      <rPr>
        <b/>
        <sz val="18"/>
        <color rgb="FFFFC000"/>
        <rFont val="Arial"/>
        <family val="2"/>
      </rPr>
      <t>FAC</t>
    </r>
    <r>
      <rPr>
        <b/>
        <sz val="18"/>
        <color rgb="FF00B0F0"/>
        <rFont val="Arial"/>
        <family val="2"/>
      </rPr>
      <t>T</t>
    </r>
    <r>
      <rPr>
        <b/>
        <sz val="18"/>
        <color theme="9" tint="-0.499984740745262"/>
        <rFont val="Arial"/>
        <family val="2"/>
      </rPr>
      <t>UR</t>
    </r>
    <r>
      <rPr>
        <b/>
        <sz val="18"/>
        <color rgb="FF00B0F0"/>
        <rFont val="Arial"/>
        <family val="2"/>
      </rPr>
      <t>A</t>
    </r>
    <r>
      <rPr>
        <b/>
        <sz val="18"/>
        <color rgb="FFFF0000"/>
        <rFont val="Arial"/>
        <family val="2"/>
      </rPr>
      <t>TI</t>
    </r>
    <r>
      <rPr>
        <b/>
        <sz val="18"/>
        <color rgb="FF00B0F0"/>
        <rFont val="Arial"/>
        <family val="2"/>
      </rPr>
      <t>ON</t>
    </r>
  </si>
  <si>
    <t>Date d' ECHEANCE</t>
  </si>
  <si>
    <t>N°</t>
  </si>
  <si>
    <t>Sté</t>
  </si>
  <si>
    <t>Cpte</t>
  </si>
  <si>
    <t>Date de facturation</t>
  </si>
  <si>
    <t>Montant total</t>
  </si>
  <si>
    <t>REG1</t>
  </si>
  <si>
    <t>REG2</t>
  </si>
  <si>
    <t>NBre jours de retard</t>
  </si>
  <si>
    <t>Pas de retard
&lt; à 30</t>
  </si>
  <si>
    <t>Retard&gt;=30 &amp;&lt;60</t>
  </si>
  <si>
    <t>Retard&gt;=60 &amp;&lt;90</t>
  </si>
  <si>
    <t>Retard&gt;=90</t>
  </si>
  <si>
    <t>MARVAL</t>
  </si>
  <si>
    <t>VALEOR</t>
  </si>
  <si>
    <t>AMT</t>
  </si>
  <si>
    <t>KEOPS</t>
  </si>
  <si>
    <t>BOLOR</t>
  </si>
  <si>
    <t>SYSLOG</t>
  </si>
  <si>
    <t>FOLS</t>
  </si>
  <si>
    <t>MOREL</t>
  </si>
  <si>
    <t>INSTRUCTIONS</t>
  </si>
  <si>
    <t>1/ Calculez le solde</t>
  </si>
  <si>
    <t>est égal au Montant total - les différents règlement REG1 - REG2</t>
  </si>
  <si>
    <t>2/ Calculez le Nbre jours de retard</t>
  </si>
  <si>
    <t>Nre jours de retard</t>
  </si>
  <si>
    <t>est égal à la date d'ECHEANCE - la date de facturation</t>
  </si>
  <si>
    <t>3/ Le calcul du NBre jours de retard va vous permettre de calculez les données si dessous</t>
  </si>
  <si>
    <t>Solde à 0</t>
  </si>
  <si>
    <r>
      <t xml:space="preserve">Si le solde est à inférieur à 30 Mettez une </t>
    </r>
    <r>
      <rPr>
        <b/>
        <sz val="11"/>
        <color theme="2" tint="-0.89999084444715716"/>
        <rFont val="Calibri"/>
        <family val="2"/>
        <scheme val="minor"/>
      </rPr>
      <t xml:space="preserve">X </t>
    </r>
    <r>
      <rPr>
        <sz val="11"/>
        <color theme="1"/>
        <rFont val="Calibri"/>
        <family val="2"/>
        <scheme val="minor"/>
      </rPr>
      <t>dans la colonne Pas de Retard</t>
    </r>
  </si>
  <si>
    <t>COULEUR VERTE</t>
  </si>
  <si>
    <r>
      <t xml:space="preserve">Renvoyez le texte </t>
    </r>
    <r>
      <rPr>
        <b/>
        <u/>
        <sz val="11"/>
        <color theme="1"/>
        <rFont val="Calibri"/>
        <family val="2"/>
        <scheme val="minor"/>
      </rPr>
      <t xml:space="preserve">Retard &gt;=30 &lt;60 </t>
    </r>
    <r>
      <rPr>
        <sz val="11"/>
        <color theme="1"/>
        <rFont val="Calibri"/>
        <family val="2"/>
        <scheme val="minor"/>
      </rPr>
      <t>si le NBre de jours de retard est  &gt;=30 ET &lt;60</t>
    </r>
  </si>
  <si>
    <t>COULEUR JAUNE</t>
  </si>
  <si>
    <r>
      <t xml:space="preserve">Renvoyez le texte </t>
    </r>
    <r>
      <rPr>
        <b/>
        <u/>
        <sz val="11"/>
        <color theme="1"/>
        <rFont val="Calibri"/>
        <family val="2"/>
        <scheme val="minor"/>
      </rPr>
      <t xml:space="preserve">Retard &gt;=60 &lt;90 </t>
    </r>
    <r>
      <rPr>
        <sz val="11"/>
        <color theme="1"/>
        <rFont val="Calibri"/>
        <family val="2"/>
        <scheme val="minor"/>
      </rPr>
      <t>si le NBre de jours de retard est  &gt;=60 ET &lt;90</t>
    </r>
  </si>
  <si>
    <t>COULEUR ORANGE</t>
  </si>
  <si>
    <r>
      <t xml:space="preserve">Renvoyez le texte </t>
    </r>
    <r>
      <rPr>
        <b/>
        <u/>
        <sz val="11"/>
        <color theme="1"/>
        <rFont val="Calibri"/>
        <family val="2"/>
        <scheme val="minor"/>
      </rPr>
      <t xml:space="preserve">Retard &gt;=90 </t>
    </r>
    <r>
      <rPr>
        <sz val="11"/>
        <color theme="1"/>
        <rFont val="Calibri"/>
        <family val="2"/>
        <scheme val="minor"/>
      </rPr>
      <t>si le NBre de jours de retard est  &gt;=90</t>
    </r>
  </si>
  <si>
    <t>COULEUR ROUGE</t>
  </si>
  <si>
    <t>Respectez la saisie du texte demandé</t>
  </si>
  <si>
    <t>AKBULUT</t>
  </si>
  <si>
    <t>BURAK</t>
  </si>
  <si>
    <t>ATAK</t>
  </si>
  <si>
    <t>HALIL</t>
  </si>
  <si>
    <t>BELLILI</t>
  </si>
  <si>
    <t>MEHDI</t>
  </si>
  <si>
    <t>BIMBI</t>
  </si>
  <si>
    <t>REMY</t>
  </si>
  <si>
    <t>CHABRIER-JOURNIAC</t>
  </si>
  <si>
    <t>ROMAIN</t>
  </si>
  <si>
    <t>DEBLOIS</t>
  </si>
  <si>
    <t>CAMILLE</t>
  </si>
  <si>
    <t>DECOR</t>
  </si>
  <si>
    <t>FANNY</t>
  </si>
  <si>
    <t>DUVAL</t>
  </si>
  <si>
    <t>JULES</t>
  </si>
  <si>
    <t>ENNACIRI</t>
  </si>
  <si>
    <t>HALIMA</t>
  </si>
  <si>
    <t>FALCOMER</t>
  </si>
  <si>
    <t>DAMIEN</t>
  </si>
  <si>
    <t>GIORDANO</t>
  </si>
  <si>
    <t>AUBIN</t>
  </si>
  <si>
    <t>GUILLAUME</t>
  </si>
  <si>
    <t>ALYSSIA</t>
  </si>
  <si>
    <t>IBRAHIM</t>
  </si>
  <si>
    <t>BAPTISTE</t>
  </si>
  <si>
    <t>KEITA</t>
  </si>
  <si>
    <t>DRISSA</t>
  </si>
  <si>
    <t>MACHADO</t>
  </si>
  <si>
    <t>LEO</t>
  </si>
  <si>
    <t>MIRAVALLES</t>
  </si>
  <si>
    <t>NICOLAS</t>
  </si>
  <si>
    <t>MUNIER</t>
  </si>
  <si>
    <t>ANTOINE</t>
  </si>
  <si>
    <t>PECCE</t>
  </si>
  <si>
    <t>RAPHAEL</t>
  </si>
  <si>
    <t>PIRES TEIXEIRA</t>
  </si>
  <si>
    <t>FABIO</t>
  </si>
  <si>
    <t>PLUVY</t>
  </si>
  <si>
    <t>VALENTIN</t>
  </si>
  <si>
    <t>POPOVIC</t>
  </si>
  <si>
    <t>JULIA</t>
  </si>
  <si>
    <t>SAHLI</t>
  </si>
  <si>
    <t>JIMMY</t>
  </si>
  <si>
    <t>VIGNE</t>
  </si>
  <si>
    <t>ÉLÉA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</si>
</sst>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0.00\ &quot;€&quot;;[Red]\-#,##0.00\ &quot;€&quot;"/>
    <numFmt numFmtId="44" formatCode="_-* #,##0.00\ &quot;€&quot;_-;\-* #,##0.00\ &quot;€&quot;_-;_-* &quot;-&quot;??\ &quot;€&quot;_-;_-@_-"/>
    <numFmt numFmtId="43" formatCode="_-* #,##0.00\ _€_-;\-* #,##0.00\ _€_-;_-* &quot;-&quot;??\ _€_-;_-@_-"/>
    <numFmt numFmtId="164" formatCode="_-* #,##0.00\ _F_-;\-* #,##0.00\ _F_-;_-* &quot;-&quot;??\ _F_-;_-@_-"/>
    <numFmt numFmtId="165" formatCode="#,##0.00\ &quot;€&quot;"/>
    <numFmt numFmtId="166" formatCode="00000"/>
    <numFmt numFmtId="167" formatCode="#,##0\ &quot;€&quot;"/>
  </numFmts>
  <fonts count="5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0"/>
      <name val="Arial"/>
      <family val="2"/>
    </font>
    <font>
      <b/>
      <sz val="11"/>
      <name val="Arial"/>
      <family val="2"/>
    </font>
    <font>
      <b/>
      <sz val="16"/>
      <name val="Arial"/>
      <family val="2"/>
    </font>
    <font>
      <sz val="9"/>
      <name val="Helv"/>
    </font>
    <font>
      <b/>
      <sz val="14"/>
      <color theme="0"/>
      <name val="Arial"/>
      <family val="2"/>
    </font>
    <font>
      <sz val="11"/>
      <name val="Arial"/>
      <family val="2"/>
    </font>
    <font>
      <sz val="11"/>
      <color theme="1"/>
      <name val="Arial"/>
      <family val="2"/>
    </font>
    <font>
      <sz val="11"/>
      <color theme="0"/>
      <name val="Arial"/>
      <family val="2"/>
    </font>
    <font>
      <b/>
      <sz val="11"/>
      <color theme="0"/>
      <name val="Arial"/>
      <family val="2"/>
    </font>
    <font>
      <sz val="10"/>
      <color theme="0"/>
      <name val="Arial"/>
      <family val="2"/>
    </font>
    <font>
      <sz val="10"/>
      <name val="Helvetica"/>
    </font>
    <font>
      <sz val="14"/>
      <color theme="0"/>
      <name val="Arial"/>
      <family val="2"/>
    </font>
    <font>
      <b/>
      <sz val="10"/>
      <color theme="0"/>
      <name val="Arial"/>
      <family val="2"/>
    </font>
    <font>
      <b/>
      <sz val="11"/>
      <color theme="1"/>
      <name val="Arial"/>
      <family val="2"/>
    </font>
    <font>
      <sz val="10"/>
      <color theme="1"/>
      <name val="Arial"/>
      <family val="2"/>
    </font>
    <font>
      <b/>
      <sz val="12"/>
      <color theme="0"/>
      <name val="Arial"/>
      <family val="2"/>
    </font>
    <font>
      <b/>
      <sz val="12"/>
      <color theme="1"/>
      <name val="Arial"/>
      <family val="2"/>
    </font>
    <font>
      <sz val="14"/>
      <color theme="1"/>
      <name val="Calibri"/>
      <family val="2"/>
      <scheme val="minor"/>
    </font>
    <font>
      <sz val="10"/>
      <color theme="1"/>
      <name val="Calibri"/>
      <family val="2"/>
      <scheme val="minor"/>
    </font>
    <font>
      <sz val="16"/>
      <color theme="1"/>
      <name val="Calibri"/>
      <family val="2"/>
      <scheme val="minor"/>
    </font>
    <font>
      <sz val="16"/>
      <color rgb="FFFF0000"/>
      <name val="Berlin Sans FB"/>
      <family val="2"/>
    </font>
    <font>
      <b/>
      <sz val="9"/>
      <color theme="0"/>
      <name val="Berlin Sans FB"/>
      <family val="2"/>
    </font>
    <font>
      <b/>
      <sz val="12"/>
      <color theme="1"/>
      <name val="Berlin Sans FB"/>
      <family val="2"/>
    </font>
    <font>
      <sz val="11"/>
      <color theme="1"/>
      <name val="Berlin Sans FB"/>
      <family val="2"/>
    </font>
    <font>
      <b/>
      <sz val="12"/>
      <color theme="0"/>
      <name val="Calibri"/>
      <family val="2"/>
      <scheme val="minor"/>
    </font>
    <font>
      <sz val="12"/>
      <color theme="1"/>
      <name val="Calibri"/>
      <family val="2"/>
      <scheme val="minor"/>
    </font>
    <font>
      <b/>
      <sz val="14"/>
      <color theme="0"/>
      <name val="Calibri"/>
      <family val="2"/>
      <scheme val="minor"/>
    </font>
    <font>
      <b/>
      <sz val="12"/>
      <color theme="1"/>
      <name val="Calibri"/>
      <family val="2"/>
      <scheme val="minor"/>
    </font>
    <font>
      <sz val="12"/>
      <color rgb="FFFF0000"/>
      <name val="Berlin Sans FB"/>
      <family val="2"/>
    </font>
    <font>
      <b/>
      <sz val="18"/>
      <color theme="1"/>
      <name val="Calibri"/>
      <family val="2"/>
      <scheme val="minor"/>
    </font>
    <font>
      <sz val="11"/>
      <color rgb="FF0070C0"/>
      <name val="Calibri"/>
      <family val="2"/>
      <scheme val="minor"/>
    </font>
    <font>
      <b/>
      <sz val="11"/>
      <color rgb="FF0070C0"/>
      <name val="Calibri"/>
      <family val="2"/>
      <scheme val="minor"/>
    </font>
    <font>
      <b/>
      <sz val="16"/>
      <color rgb="FF0070C0"/>
      <name val="Calibri"/>
      <family val="2"/>
      <scheme val="minor"/>
    </font>
    <font>
      <b/>
      <sz val="11"/>
      <color theme="4"/>
      <name val="Calibri"/>
      <family val="2"/>
      <scheme val="minor"/>
    </font>
    <font>
      <sz val="12"/>
      <color theme="1"/>
      <name val="Berlin Sans FB"/>
      <family val="2"/>
    </font>
    <font>
      <b/>
      <sz val="18"/>
      <color rgb="FF00B0F0"/>
      <name val="Arial"/>
      <family val="2"/>
    </font>
    <font>
      <b/>
      <sz val="18"/>
      <color theme="5" tint="0.39997558519241921"/>
      <name val="Arial"/>
      <family val="2"/>
    </font>
    <font>
      <b/>
      <sz val="18"/>
      <color theme="2" tint="-0.749992370372631"/>
      <name val="Arial"/>
      <family val="2"/>
    </font>
    <font>
      <b/>
      <sz val="18"/>
      <color rgb="FF7030A0"/>
      <name val="Arial"/>
      <family val="2"/>
    </font>
    <font>
      <b/>
      <sz val="18"/>
      <color rgb="FFFFC000"/>
      <name val="Arial"/>
      <family val="2"/>
    </font>
    <font>
      <b/>
      <sz val="18"/>
      <color theme="9" tint="-0.499984740745262"/>
      <name val="Arial"/>
      <family val="2"/>
    </font>
    <font>
      <b/>
      <sz val="18"/>
      <color rgb="FFFF0000"/>
      <name val="Arial"/>
      <family val="2"/>
    </font>
    <font>
      <b/>
      <sz val="10"/>
      <color theme="8" tint="-0.499984740745262"/>
      <name val="Arial"/>
      <family val="2"/>
    </font>
    <font>
      <b/>
      <i/>
      <u/>
      <sz val="11"/>
      <color theme="1"/>
      <name val="Calibri"/>
      <family val="2"/>
      <scheme val="minor"/>
    </font>
    <font>
      <b/>
      <sz val="11"/>
      <color theme="2" tint="-0.89999084444715716"/>
      <name val="Calibri"/>
      <family val="2"/>
      <scheme val="minor"/>
    </font>
    <font>
      <b/>
      <u/>
      <sz val="11"/>
      <color theme="1"/>
      <name val="Calibri"/>
      <family val="2"/>
      <scheme val="minor"/>
    </font>
    <font>
      <b/>
      <sz val="14"/>
      <color rgb="FFFF0000"/>
      <name val="Calibri"/>
      <family val="2"/>
      <scheme val="minor"/>
    </font>
    <font>
      <sz val="8"/>
      <name val="Calibri"/>
      <family val="2"/>
      <scheme val="minor"/>
    </font>
  </fonts>
  <fills count="20">
    <fill>
      <patternFill patternType="none"/>
    </fill>
    <fill>
      <patternFill patternType="gray125"/>
    </fill>
    <fill>
      <patternFill patternType="solid">
        <fgColor theme="7" tint="0.79998168889431442"/>
        <bgColor indexed="64"/>
      </patternFill>
    </fill>
    <fill>
      <patternFill patternType="solid">
        <fgColor indexed="42"/>
        <bgColor indexed="64"/>
      </patternFill>
    </fill>
    <fill>
      <patternFill patternType="solid">
        <fgColor rgb="FFFFFF00"/>
        <bgColor indexed="64"/>
      </patternFill>
    </fill>
    <fill>
      <patternFill patternType="solid">
        <fgColor rgb="FF92D050"/>
        <bgColor indexed="64"/>
      </patternFill>
    </fill>
    <fill>
      <patternFill patternType="solid">
        <fgColor theme="7" tint="0.39997558519241921"/>
        <bgColor indexed="64"/>
      </patternFill>
    </fill>
    <fill>
      <patternFill patternType="solid">
        <fgColor theme="2" tint="-0.499984740745262"/>
        <bgColor indexed="64"/>
      </patternFill>
    </fill>
    <fill>
      <patternFill patternType="solid">
        <fgColor theme="9" tint="0.39997558519241921"/>
        <bgColor indexed="64"/>
      </patternFill>
    </fill>
    <fill>
      <patternFill patternType="solid">
        <fgColor indexed="44"/>
        <bgColor indexed="64"/>
      </patternFill>
    </fill>
    <fill>
      <patternFill patternType="solid">
        <fgColor rgb="FF00B0F0"/>
        <bgColor indexed="64"/>
      </patternFill>
    </fill>
    <fill>
      <patternFill patternType="solid">
        <fgColor rgb="FF663300"/>
        <bgColor indexed="64"/>
      </patternFill>
    </fill>
    <fill>
      <patternFill patternType="solid">
        <fgColor theme="2"/>
        <bgColor indexed="64"/>
      </patternFill>
    </fill>
    <fill>
      <patternFill patternType="solid">
        <fgColor theme="9" tint="0.59999389629810485"/>
        <bgColor indexed="64"/>
      </patternFill>
    </fill>
    <fill>
      <patternFill patternType="solid">
        <fgColor rgb="FFCC0000"/>
        <bgColor indexed="64"/>
      </patternFill>
    </fill>
    <fill>
      <patternFill patternType="solid">
        <fgColor theme="0" tint="-0.14999847407452621"/>
        <bgColor indexed="64"/>
      </patternFill>
    </fill>
    <fill>
      <patternFill patternType="solid">
        <fgColor indexed="22"/>
        <bgColor indexed="64"/>
      </patternFill>
    </fill>
    <fill>
      <patternFill patternType="solid">
        <fgColor theme="4" tint="0.59999389629810485"/>
        <bgColor indexed="64"/>
      </patternFill>
    </fill>
    <fill>
      <patternFill patternType="solid">
        <fgColor rgb="FFFFC000"/>
        <bgColor indexed="64"/>
      </patternFill>
    </fill>
    <fill>
      <patternFill patternType="solid">
        <fgColor rgb="FFFF000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663300"/>
      </left>
      <right style="thin">
        <color rgb="FF663300"/>
      </right>
      <top style="thin">
        <color rgb="FF663300"/>
      </top>
      <bottom style="thin">
        <color rgb="FF663300"/>
      </bottom>
      <diagonal/>
    </border>
    <border>
      <left/>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medium">
        <color rgb="FF000000"/>
      </top>
      <bottom/>
      <diagonal/>
    </border>
    <border>
      <left/>
      <right style="thin">
        <color indexed="64"/>
      </right>
      <top/>
      <bottom/>
      <diagonal/>
    </border>
    <border>
      <left style="medium">
        <color indexed="10"/>
      </left>
      <right style="thin">
        <color indexed="64"/>
      </right>
      <top/>
      <bottom/>
      <diagonal/>
    </border>
    <border>
      <left style="thin">
        <color indexed="64"/>
      </left>
      <right style="medium">
        <color rgb="FFFF0000"/>
      </right>
      <top/>
      <bottom/>
      <diagonal/>
    </border>
    <border>
      <left/>
      <right style="thin">
        <color indexed="64"/>
      </right>
      <top/>
      <bottom style="thin">
        <color indexed="64"/>
      </bottom>
      <diagonal/>
    </border>
    <border>
      <left style="medium">
        <color indexed="10"/>
      </left>
      <right style="thin">
        <color indexed="64"/>
      </right>
      <top/>
      <bottom style="medium">
        <color indexed="10"/>
      </bottom>
      <diagonal/>
    </border>
    <border>
      <left style="thin">
        <color indexed="64"/>
      </left>
      <right style="medium">
        <color rgb="FFFF0000"/>
      </right>
      <top/>
      <bottom style="medium">
        <color rgb="FFFF0000"/>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double">
        <color rgb="FFC00000"/>
      </left>
      <right/>
      <top style="double">
        <color rgb="FFC00000"/>
      </top>
      <bottom/>
      <diagonal/>
    </border>
    <border>
      <left/>
      <right style="thin">
        <color rgb="FFC00000"/>
      </right>
      <top style="double">
        <color rgb="FFC00000"/>
      </top>
      <bottom/>
      <diagonal/>
    </border>
    <border>
      <left style="thin">
        <color rgb="FFC00000"/>
      </left>
      <right style="thin">
        <color rgb="FFC00000"/>
      </right>
      <top style="double">
        <color rgb="FFC00000"/>
      </top>
      <bottom style="thin">
        <color rgb="FFC00000"/>
      </bottom>
      <diagonal/>
    </border>
    <border>
      <left style="double">
        <color rgb="FFC00000"/>
      </left>
      <right/>
      <top/>
      <bottom style="double">
        <color rgb="FFC00000"/>
      </bottom>
      <diagonal/>
    </border>
    <border>
      <left/>
      <right style="thin">
        <color rgb="FFC00000"/>
      </right>
      <top/>
      <bottom style="double">
        <color rgb="FFC00000"/>
      </bottom>
      <diagonal/>
    </border>
    <border>
      <left style="thin">
        <color rgb="FFC00000"/>
      </left>
      <right style="thin">
        <color rgb="FFC00000"/>
      </right>
      <top style="thin">
        <color rgb="FFC00000"/>
      </top>
      <bottom style="double">
        <color rgb="FFC00000"/>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rgb="FFC00000"/>
      </right>
      <top style="thin">
        <color rgb="FFFF0000"/>
      </top>
      <bottom style="thin">
        <color rgb="FFFF0000"/>
      </bottom>
      <diagonal/>
    </border>
    <border>
      <left style="thin">
        <color rgb="FFFF0000"/>
      </left>
      <right style="thin">
        <color rgb="FFFF0000"/>
      </right>
      <top style="thin">
        <color rgb="FFFF0000"/>
      </top>
      <bottom style="thin">
        <color rgb="FFFF0000"/>
      </bottom>
      <diagonal/>
    </border>
    <border>
      <left style="thin">
        <color rgb="FFFF0000"/>
      </left>
      <right style="thin">
        <color rgb="FFFF0000"/>
      </right>
      <top/>
      <bottom style="thin">
        <color rgb="FFFF000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0" tint="-0.34998626667073579"/>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FF0000"/>
      </left>
      <right/>
      <top style="thin">
        <color rgb="FFFF0000"/>
      </top>
      <bottom/>
      <diagonal/>
    </border>
    <border>
      <left style="thin">
        <color rgb="FFFF0000"/>
      </left>
      <right/>
      <top/>
      <bottom/>
      <diagonal/>
    </border>
    <border>
      <left style="thin">
        <color rgb="FFC00000"/>
      </left>
      <right/>
      <top style="double">
        <color rgb="FFC00000"/>
      </top>
      <bottom/>
      <diagonal/>
    </border>
    <border>
      <left/>
      <right/>
      <top style="double">
        <color rgb="FFC00000"/>
      </top>
      <bottom/>
      <diagonal/>
    </border>
    <border>
      <left style="thin">
        <color rgb="FFC00000"/>
      </left>
      <right/>
      <top/>
      <bottom style="double">
        <color rgb="FFC00000"/>
      </bottom>
      <diagonal/>
    </border>
    <border>
      <left/>
      <right/>
      <top/>
      <bottom style="double">
        <color rgb="FFC00000"/>
      </bottom>
      <diagonal/>
    </border>
    <border>
      <left/>
      <right style="thick">
        <color indexed="64"/>
      </right>
      <top/>
      <bottom/>
      <diagonal/>
    </border>
    <border>
      <left style="thick">
        <color indexed="64"/>
      </left>
      <right style="thick">
        <color indexed="64"/>
      </right>
      <top style="thick">
        <color indexed="64"/>
      </top>
      <bottom style="thick">
        <color indexed="64"/>
      </bottom>
      <diagonal/>
    </border>
  </borders>
  <cellStyleXfs count="1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9" fillId="0" borderId="0"/>
    <xf numFmtId="9" fontId="9" fillId="0" borderId="0" applyFont="0" applyFill="0" applyBorder="0" applyAlignment="0" applyProtection="0"/>
    <xf numFmtId="164" fontId="9" fillId="0" borderId="0" applyFont="0" applyFill="0" applyBorder="0" applyAlignment="0" applyProtection="0"/>
    <xf numFmtId="0" fontId="9" fillId="0" borderId="0"/>
    <xf numFmtId="0" fontId="16" fillId="0" borderId="0"/>
    <xf numFmtId="164" fontId="16" fillId="0" borderId="0" applyFont="0" applyFill="0" applyBorder="0" applyAlignment="0" applyProtection="0"/>
    <xf numFmtId="0" fontId="20" fillId="0" borderId="0"/>
  </cellStyleXfs>
  <cellXfs count="220">
    <xf numFmtId="0" fontId="0" fillId="0" borderId="0" xfId="0"/>
    <xf numFmtId="0" fontId="11" fillId="0" borderId="0" xfId="10" applyFont="1" applyProtection="1">
      <protection locked="0"/>
    </xf>
    <xf numFmtId="0" fontId="11" fillId="0" borderId="0" xfId="10" applyFont="1"/>
    <xf numFmtId="0" fontId="13" fillId="0" borderId="0" xfId="10" applyFont="1"/>
    <xf numFmtId="0" fontId="14" fillId="7" borderId="1" xfId="10" applyFont="1" applyFill="1" applyBorder="1" applyAlignment="1" applyProtection="1">
      <alignment horizontal="center" vertical="center"/>
      <protection locked="0"/>
    </xf>
    <xf numFmtId="0" fontId="7" fillId="6" borderId="1" xfId="10" applyFont="1" applyFill="1" applyBorder="1" applyAlignment="1" applyProtection="1">
      <alignment horizontal="center" vertical="center"/>
      <protection locked="0"/>
    </xf>
    <xf numFmtId="0" fontId="7" fillId="8" borderId="1" xfId="10" applyFont="1" applyFill="1" applyBorder="1" applyAlignment="1" applyProtection="1">
      <alignment horizontal="center" vertical="center"/>
      <protection locked="0"/>
    </xf>
    <xf numFmtId="0" fontId="7" fillId="9" borderId="1" xfId="10" applyFont="1" applyFill="1" applyBorder="1" applyAlignment="1" applyProtection="1">
      <alignment horizontal="center" vertical="center"/>
      <protection locked="0"/>
    </xf>
    <xf numFmtId="0" fontId="11" fillId="3" borderId="1" xfId="10" applyFont="1" applyFill="1" applyBorder="1" applyAlignment="1" applyProtection="1">
      <alignment vertical="center"/>
      <protection locked="0"/>
    </xf>
    <xf numFmtId="165" fontId="11" fillId="0" borderId="1" xfId="10" applyNumberFormat="1" applyFont="1" applyBorder="1" applyAlignment="1" applyProtection="1">
      <alignment vertical="center"/>
      <protection locked="0"/>
    </xf>
    <xf numFmtId="0" fontId="11" fillId="0" borderId="1" xfId="10" applyFont="1" applyBorder="1" applyAlignment="1" applyProtection="1">
      <alignment horizontal="center" vertical="center"/>
      <protection locked="0"/>
    </xf>
    <xf numFmtId="10" fontId="11" fillId="0" borderId="1" xfId="8" applyNumberFormat="1" applyFont="1" applyFill="1" applyBorder="1" applyAlignment="1" applyProtection="1">
      <alignment vertical="center"/>
      <protection locked="0"/>
    </xf>
    <xf numFmtId="44" fontId="11" fillId="0" borderId="1" xfId="2" applyFont="1" applyFill="1" applyBorder="1" applyAlignment="1" applyProtection="1">
      <alignment vertical="center"/>
      <protection locked="0"/>
    </xf>
    <xf numFmtId="0" fontId="11" fillId="0" borderId="1" xfId="10" applyFont="1" applyBorder="1" applyAlignment="1">
      <alignment horizontal="center" vertical="center"/>
    </xf>
    <xf numFmtId="10" fontId="11" fillId="0" borderId="1" xfId="10" applyNumberFormat="1" applyFont="1" applyBorder="1" applyAlignment="1" applyProtection="1">
      <alignment horizontal="center" vertical="center"/>
      <protection locked="0"/>
    </xf>
    <xf numFmtId="44" fontId="5" fillId="0" borderId="1" xfId="2" applyFont="1" applyBorder="1" applyAlignment="1" applyProtection="1">
      <alignment vertical="center"/>
      <protection locked="0"/>
    </xf>
    <xf numFmtId="0" fontId="5" fillId="0" borderId="0" xfId="11" applyFont="1" applyProtection="1">
      <protection locked="0"/>
    </xf>
    <xf numFmtId="0" fontId="5" fillId="0" borderId="0" xfId="11" applyFont="1"/>
    <xf numFmtId="0" fontId="15" fillId="0" borderId="0" xfId="11" applyFont="1"/>
    <xf numFmtId="0" fontId="16" fillId="0" borderId="0" xfId="11" applyProtection="1">
      <protection locked="0"/>
    </xf>
    <xf numFmtId="0" fontId="18" fillId="10" borderId="1" xfId="11" applyFont="1" applyFill="1" applyBorder="1" applyAlignment="1" applyProtection="1">
      <alignment horizontal="center" vertical="center" wrapText="1"/>
      <protection locked="0"/>
    </xf>
    <xf numFmtId="0" fontId="5" fillId="0" borderId="1" xfId="11" applyFont="1" applyBorder="1" applyAlignment="1" applyProtection="1">
      <alignment vertical="center"/>
      <protection locked="0"/>
    </xf>
    <xf numFmtId="164" fontId="5" fillId="0" borderId="1" xfId="12" applyFont="1" applyBorder="1" applyAlignment="1" applyProtection="1">
      <alignment vertical="center"/>
      <protection locked="0"/>
    </xf>
    <xf numFmtId="0" fontId="5" fillId="0" borderId="0" xfId="11" applyFont="1" applyAlignment="1" applyProtection="1">
      <alignment vertical="center"/>
      <protection locked="0"/>
    </xf>
    <xf numFmtId="0" fontId="6" fillId="4" borderId="0" xfId="11" applyFont="1" applyFill="1" applyAlignment="1">
      <alignment vertical="center"/>
    </xf>
    <xf numFmtId="0" fontId="6" fillId="4" borderId="0" xfId="11" applyFont="1" applyFill="1" applyAlignment="1" applyProtection="1">
      <alignment vertical="center"/>
      <protection locked="0"/>
    </xf>
    <xf numFmtId="0" fontId="5" fillId="0" borderId="0" xfId="11" applyFont="1" applyAlignment="1">
      <alignment vertical="center"/>
    </xf>
    <xf numFmtId="0" fontId="15" fillId="0" borderId="0" xfId="11" applyFont="1" applyAlignment="1">
      <alignment vertical="center"/>
    </xf>
    <xf numFmtId="0" fontId="6" fillId="0" borderId="1" xfId="11" applyFont="1" applyBorder="1" applyAlignment="1" applyProtection="1">
      <alignment horizontal="center" vertical="center" wrapText="1"/>
      <protection locked="0"/>
    </xf>
    <xf numFmtId="0" fontId="6" fillId="0" borderId="1" xfId="11" applyFont="1" applyBorder="1" applyAlignment="1" applyProtection="1">
      <alignment vertical="center"/>
      <protection locked="0"/>
    </xf>
    <xf numFmtId="0" fontId="16" fillId="0" borderId="0" xfId="11" applyAlignment="1" applyProtection="1">
      <alignment vertical="center"/>
      <protection locked="0"/>
    </xf>
    <xf numFmtId="0" fontId="11" fillId="0" borderId="0" xfId="11" applyFont="1" applyAlignment="1">
      <alignment vertical="center"/>
    </xf>
    <xf numFmtId="0" fontId="0" fillId="0" borderId="0" xfId="0" applyAlignment="1">
      <alignment vertical="center"/>
    </xf>
    <xf numFmtId="20" fontId="0" fillId="0" borderId="1" xfId="0" applyNumberFormat="1" applyBorder="1" applyAlignment="1">
      <alignment horizontal="center" vertical="center" wrapText="1"/>
    </xf>
    <xf numFmtId="44" fontId="0" fillId="0" borderId="1" xfId="2" applyFont="1" applyBorder="1" applyAlignment="1">
      <alignment horizontal="center" vertical="center" wrapText="1"/>
    </xf>
    <xf numFmtId="0" fontId="3" fillId="0" borderId="9" xfId="0" applyFont="1" applyBorder="1" applyAlignment="1">
      <alignment horizontal="center" vertical="center" wrapText="1"/>
    </xf>
    <xf numFmtId="0" fontId="0" fillId="0" borderId="0" xfId="0" applyAlignment="1">
      <alignment wrapText="1"/>
    </xf>
    <xf numFmtId="14" fontId="0" fillId="0" borderId="9" xfId="0" applyNumberFormat="1" applyBorder="1"/>
    <xf numFmtId="21" fontId="3" fillId="0" borderId="9" xfId="0" applyNumberFormat="1" applyFont="1" applyBorder="1"/>
    <xf numFmtId="20" fontId="0" fillId="0" borderId="9" xfId="0" applyNumberFormat="1" applyBorder="1"/>
    <xf numFmtId="44" fontId="0" fillId="0" borderId="0" xfId="0" applyNumberFormat="1"/>
    <xf numFmtId="44" fontId="0" fillId="4" borderId="0" xfId="0" applyNumberFormat="1" applyFill="1"/>
    <xf numFmtId="0" fontId="21" fillId="11" borderId="10" xfId="0" applyFont="1" applyFill="1" applyBorder="1" applyAlignment="1">
      <alignment horizontal="centerContinuous"/>
    </xf>
    <xf numFmtId="0" fontId="21" fillId="11" borderId="11" xfId="0" applyFont="1" applyFill="1" applyBorder="1" applyAlignment="1">
      <alignment horizontal="centerContinuous"/>
    </xf>
    <xf numFmtId="0" fontId="21" fillId="11" borderId="12" xfId="0" applyFont="1" applyFill="1" applyBorder="1" applyAlignment="1">
      <alignment horizontal="centerContinuous"/>
    </xf>
    <xf numFmtId="0" fontId="6" fillId="0" borderId="13" xfId="0" applyFont="1" applyFill="1" applyBorder="1" applyAlignment="1">
      <alignment horizontal="center" vertical="center" wrapText="1"/>
    </xf>
    <xf numFmtId="0" fontId="6" fillId="0" borderId="13" xfId="0" applyFont="1" applyFill="1" applyBorder="1" applyAlignment="1">
      <alignment horizontal="centerContinuous" vertical="center" wrapText="1"/>
    </xf>
    <xf numFmtId="0" fontId="6" fillId="0" borderId="13" xfId="0" applyFont="1" applyBorder="1" applyAlignment="1">
      <alignment horizontal="center"/>
    </xf>
    <xf numFmtId="0" fontId="0" fillId="0" borderId="13" xfId="0" applyFill="1" applyBorder="1"/>
    <xf numFmtId="166" fontId="0" fillId="0" borderId="13" xfId="0" applyNumberFormat="1" applyBorder="1" applyAlignment="1">
      <alignment horizontal="center"/>
    </xf>
    <xf numFmtId="0" fontId="0" fillId="0" borderId="13" xfId="0" applyBorder="1"/>
    <xf numFmtId="9" fontId="0" fillId="0" borderId="13" xfId="0" applyNumberFormat="1" applyFill="1" applyBorder="1"/>
    <xf numFmtId="0" fontId="22" fillId="0" borderId="0" xfId="0" applyFont="1" applyAlignment="1"/>
    <xf numFmtId="0" fontId="12" fillId="0" borderId="0" xfId="0" applyFont="1" applyAlignment="1"/>
    <xf numFmtId="0" fontId="23" fillId="0" borderId="0" xfId="0" applyFont="1" applyFill="1" applyAlignment="1"/>
    <xf numFmtId="166" fontId="21" fillId="11" borderId="11" xfId="0" applyNumberFormat="1" applyFont="1" applyFill="1" applyBorder="1" applyAlignment="1">
      <alignment horizontal="centerContinuous"/>
    </xf>
    <xf numFmtId="0" fontId="4" fillId="11" borderId="12" xfId="0" applyFont="1" applyFill="1" applyBorder="1" applyAlignment="1">
      <alignment horizontal="centerContinuous"/>
    </xf>
    <xf numFmtId="3" fontId="5" fillId="0" borderId="13" xfId="1" applyNumberFormat="1" applyFont="1" applyFill="1" applyBorder="1" applyAlignment="1">
      <alignment horizontal="center" vertical="center" wrapText="1"/>
    </xf>
    <xf numFmtId="1" fontId="5" fillId="0" borderId="13" xfId="0" applyNumberFormat="1" applyFont="1" applyFill="1" applyBorder="1" applyAlignment="1">
      <alignment horizontal="center" vertical="center" wrapText="1"/>
    </xf>
    <xf numFmtId="1" fontId="0" fillId="0" borderId="13" xfId="0" applyNumberFormat="1" applyFill="1" applyBorder="1" applyAlignment="1">
      <alignment horizontal="center" vertical="center" wrapText="1"/>
    </xf>
    <xf numFmtId="0" fontId="0" fillId="0" borderId="0" xfId="0" applyBorder="1" applyAlignment="1">
      <alignment horizontal="left"/>
    </xf>
    <xf numFmtId="0" fontId="24" fillId="0" borderId="0" xfId="0" applyFont="1"/>
    <xf numFmtId="9" fontId="21" fillId="11" borderId="10" xfId="0" applyNumberFormat="1" applyFont="1" applyFill="1" applyBorder="1" applyAlignment="1">
      <alignment horizontal="centerContinuous" vertical="center" wrapText="1"/>
    </xf>
    <xf numFmtId="9" fontId="21" fillId="11" borderId="11" xfId="0" applyNumberFormat="1" applyFont="1" applyFill="1" applyBorder="1" applyAlignment="1">
      <alignment horizontal="centerContinuous" vertical="center" wrapText="1"/>
    </xf>
    <xf numFmtId="9" fontId="21" fillId="11" borderId="12" xfId="0" applyNumberFormat="1" applyFont="1" applyFill="1" applyBorder="1" applyAlignment="1">
      <alignment horizontal="centerContinuous" vertical="center" wrapText="1"/>
    </xf>
    <xf numFmtId="0" fontId="0" fillId="0" borderId="13" xfId="0" applyFill="1" applyBorder="1" applyAlignment="1">
      <alignment horizontal="center"/>
    </xf>
    <xf numFmtId="164" fontId="5" fillId="0" borderId="13" xfId="1" applyNumberFormat="1" applyFont="1" applyFill="1" applyBorder="1"/>
    <xf numFmtId="0" fontId="3" fillId="0" borderId="0" xfId="0" quotePrefix="1" applyFont="1"/>
    <xf numFmtId="0" fontId="0" fillId="0" borderId="10" xfId="0" applyBorder="1"/>
    <xf numFmtId="0" fontId="0" fillId="0" borderId="11" xfId="0" applyBorder="1"/>
    <xf numFmtId="0" fontId="0" fillId="0" borderId="12" xfId="0" applyBorder="1"/>
    <xf numFmtId="0" fontId="0" fillId="0" borderId="8" xfId="0" applyBorder="1"/>
    <xf numFmtId="0" fontId="0" fillId="0" borderId="0" xfId="0" applyBorder="1"/>
    <xf numFmtId="0" fontId="0" fillId="0" borderId="18" xfId="0" applyBorder="1"/>
    <xf numFmtId="0" fontId="0" fillId="12" borderId="10" xfId="0" applyFill="1" applyBorder="1"/>
    <xf numFmtId="0" fontId="0" fillId="12" borderId="11" xfId="0" applyFill="1" applyBorder="1"/>
    <xf numFmtId="0" fontId="0" fillId="12" borderId="12" xfId="0" applyFill="1" applyBorder="1"/>
    <xf numFmtId="0" fontId="2" fillId="11" borderId="0" xfId="0" applyFont="1" applyFill="1" applyAlignment="1">
      <alignment horizontal="center"/>
    </xf>
    <xf numFmtId="0" fontId="0" fillId="0" borderId="19" xfId="0" applyFill="1" applyBorder="1" applyAlignment="1">
      <alignment horizontal="center" vertical="center"/>
    </xf>
    <xf numFmtId="0" fontId="0" fillId="0" borderId="20" xfId="0" applyFill="1" applyBorder="1" applyAlignment="1">
      <alignment horizontal="center" vertical="center"/>
    </xf>
    <xf numFmtId="0" fontId="0" fillId="0" borderId="6" xfId="0" applyBorder="1"/>
    <xf numFmtId="0" fontId="0" fillId="0" borderId="7" xfId="0" applyBorder="1"/>
    <xf numFmtId="0" fontId="0" fillId="0" borderId="21" xfId="0" applyBorder="1"/>
    <xf numFmtId="0" fontId="0" fillId="0" borderId="20" xfId="0" applyBorder="1" applyAlignment="1">
      <alignment horizontal="center" vertical="center"/>
    </xf>
    <xf numFmtId="0" fontId="0" fillId="0" borderId="8" xfId="0" applyFill="1" applyBorder="1" applyAlignment="1">
      <alignment horizontal="center"/>
    </xf>
    <xf numFmtId="0" fontId="0" fillId="0" borderId="0" xfId="0" applyFill="1" applyBorder="1"/>
    <xf numFmtId="0" fontId="0" fillId="0" borderId="0" xfId="0" applyFill="1" applyBorder="1" applyAlignment="1">
      <alignment horizontal="left"/>
    </xf>
    <xf numFmtId="0" fontId="0" fillId="0" borderId="6" xfId="0" applyFill="1" applyBorder="1" applyAlignment="1">
      <alignment horizontal="center"/>
    </xf>
    <xf numFmtId="0" fontId="0" fillId="0" borderId="7" xfId="0" applyFill="1" applyBorder="1"/>
    <xf numFmtId="0" fontId="6" fillId="0" borderId="3" xfId="0" applyFont="1" applyBorder="1" applyAlignment="1">
      <alignment horizontal="centerContinuous"/>
    </xf>
    <xf numFmtId="0" fontId="6" fillId="0" borderId="4" xfId="0" applyFont="1" applyBorder="1" applyAlignment="1">
      <alignment horizontal="centerContinuous"/>
    </xf>
    <xf numFmtId="0" fontId="6" fillId="0" borderId="5" xfId="0" applyFont="1" applyBorder="1" applyAlignment="1">
      <alignment horizontal="centerContinuous"/>
    </xf>
    <xf numFmtId="0" fontId="0" fillId="0" borderId="22" xfId="0" applyFill="1" applyBorder="1" applyAlignment="1">
      <alignment horizontal="center" vertical="center"/>
    </xf>
    <xf numFmtId="0" fontId="0" fillId="0" borderId="23" xfId="0" applyBorder="1" applyAlignment="1">
      <alignment horizontal="center" vertical="center"/>
    </xf>
    <xf numFmtId="0" fontId="18" fillId="11" borderId="1" xfId="0" applyFont="1" applyFill="1" applyBorder="1" applyAlignment="1">
      <alignment horizontal="center" vertical="center" wrapText="1"/>
    </xf>
    <xf numFmtId="0" fontId="18" fillId="11" borderId="3" xfId="0" applyFont="1" applyFill="1" applyBorder="1" applyAlignment="1">
      <alignment horizontal="centerContinuous" vertical="center" wrapText="1"/>
    </xf>
    <xf numFmtId="0" fontId="0" fillId="0" borderId="1" xfId="0" applyNumberFormat="1" applyBorder="1" applyAlignment="1">
      <alignment horizontal="center"/>
    </xf>
    <xf numFmtId="0" fontId="0" fillId="0" borderId="6" xfId="0" applyNumberFormat="1" applyBorder="1"/>
    <xf numFmtId="0" fontId="0" fillId="0" borderId="1" xfId="0" applyNumberFormat="1" applyBorder="1"/>
    <xf numFmtId="0" fontId="0" fillId="0" borderId="24" xfId="0" applyNumberFormat="1" applyBorder="1" applyAlignment="1">
      <alignment horizontal="center"/>
    </xf>
    <xf numFmtId="0" fontId="0" fillId="0" borderId="2" xfId="0" applyNumberFormat="1" applyBorder="1"/>
    <xf numFmtId="0" fontId="0" fillId="0" borderId="2" xfId="0" applyNumberFormat="1" applyBorder="1" applyAlignment="1">
      <alignment horizontal="center"/>
    </xf>
    <xf numFmtId="0" fontId="0" fillId="0" borderId="2" xfId="0" applyNumberFormat="1" applyBorder="1" applyAlignment="1">
      <alignment horizontal="right"/>
    </xf>
    <xf numFmtId="0" fontId="0" fillId="0" borderId="25" xfId="0" applyNumberFormat="1" applyBorder="1"/>
    <xf numFmtId="0" fontId="0" fillId="0" borderId="8" xfId="0" applyNumberFormat="1" applyBorder="1" applyAlignment="1">
      <alignment horizontal="center"/>
    </xf>
    <xf numFmtId="0" fontId="0" fillId="0" borderId="0" xfId="0" applyNumberFormat="1" applyBorder="1"/>
    <xf numFmtId="0" fontId="0" fillId="0" borderId="0" xfId="0" applyNumberFormat="1" applyBorder="1" applyAlignment="1">
      <alignment horizontal="center"/>
    </xf>
    <xf numFmtId="0" fontId="0" fillId="0" borderId="0" xfId="0" applyNumberFormat="1" applyBorder="1" applyAlignment="1">
      <alignment horizontal="right"/>
    </xf>
    <xf numFmtId="0" fontId="5" fillId="0" borderId="26" xfId="3" applyNumberFormat="1" applyFont="1" applyBorder="1"/>
    <xf numFmtId="0" fontId="0" fillId="0" borderId="8" xfId="0" applyNumberFormat="1" applyBorder="1"/>
    <xf numFmtId="0" fontId="0" fillId="0" borderId="26" xfId="0" applyNumberFormat="1" applyBorder="1"/>
    <xf numFmtId="0" fontId="0" fillId="0" borderId="27" xfId="0" applyNumberFormat="1" applyBorder="1"/>
    <xf numFmtId="0" fontId="0" fillId="0" borderId="18" xfId="0" applyNumberFormat="1" applyBorder="1"/>
    <xf numFmtId="4" fontId="0" fillId="0" borderId="18" xfId="0" applyNumberFormat="1" applyBorder="1"/>
    <xf numFmtId="4" fontId="0" fillId="0" borderId="21" xfId="0" applyNumberFormat="1" applyBorder="1"/>
    <xf numFmtId="4" fontId="0" fillId="0" borderId="0" xfId="0" applyNumberFormat="1" applyBorder="1"/>
    <xf numFmtId="0" fontId="26" fillId="0" borderId="0" xfId="0" applyFont="1" applyAlignment="1" applyProtection="1">
      <alignment vertical="center" wrapText="1"/>
      <protection hidden="1"/>
    </xf>
    <xf numFmtId="0" fontId="0" fillId="0" borderId="0" xfId="0" applyProtection="1">
      <protection hidden="1"/>
    </xf>
    <xf numFmtId="0" fontId="28" fillId="0" borderId="30" xfId="0" applyFont="1" applyBorder="1" applyAlignment="1" applyProtection="1">
      <alignment horizontal="center" vertical="center"/>
      <protection hidden="1"/>
    </xf>
    <xf numFmtId="0" fontId="29" fillId="0" borderId="0" xfId="0" applyFont="1" applyProtection="1">
      <protection hidden="1"/>
    </xf>
    <xf numFmtId="0" fontId="28" fillId="0" borderId="33" xfId="0" applyFont="1" applyBorder="1" applyAlignment="1" applyProtection="1">
      <alignment horizontal="center" vertical="center"/>
      <protection hidden="1"/>
    </xf>
    <xf numFmtId="0" fontId="28" fillId="0" borderId="34" xfId="0" applyFont="1" applyBorder="1" applyAlignment="1" applyProtection="1">
      <alignment horizontal="center" vertical="center"/>
      <protection hidden="1"/>
    </xf>
    <xf numFmtId="0" fontId="28" fillId="0" borderId="36" xfId="0" applyFont="1" applyBorder="1" applyAlignment="1" applyProtection="1">
      <alignment horizontal="center" vertical="center"/>
      <protection hidden="1"/>
    </xf>
    <xf numFmtId="0" fontId="0" fillId="0" borderId="0" xfId="0" applyAlignment="1" applyProtection="1">
      <alignment vertical="center"/>
      <protection hidden="1"/>
    </xf>
    <xf numFmtId="0" fontId="31" fillId="0" borderId="0" xfId="0" applyFont="1" applyAlignment="1" applyProtection="1">
      <alignment vertical="center"/>
      <protection hidden="1"/>
    </xf>
    <xf numFmtId="0" fontId="3" fillId="0" borderId="0" xfId="0" applyFont="1" applyProtection="1">
      <protection hidden="1"/>
    </xf>
    <xf numFmtId="43" fontId="0" fillId="0" borderId="0" xfId="1" applyFont="1" applyProtection="1">
      <protection hidden="1"/>
    </xf>
    <xf numFmtId="43" fontId="0" fillId="0" borderId="37" xfId="1" applyFont="1" applyFill="1" applyBorder="1" applyAlignment="1" applyProtection="1">
      <alignment vertical="center"/>
      <protection hidden="1"/>
    </xf>
    <xf numFmtId="0" fontId="0" fillId="0" borderId="0" xfId="0" quotePrefix="1" applyAlignment="1">
      <alignment vertical="center"/>
    </xf>
    <xf numFmtId="43" fontId="31" fillId="0" borderId="37" xfId="1" applyFont="1" applyFill="1" applyBorder="1" applyAlignment="1" applyProtection="1">
      <alignment vertical="center"/>
      <protection locked="0"/>
    </xf>
    <xf numFmtId="0" fontId="0" fillId="0" borderId="0" xfId="0" applyAlignment="1">
      <alignment horizontal="center" vertical="center"/>
    </xf>
    <xf numFmtId="0" fontId="3" fillId="0" borderId="0" xfId="0" applyFont="1"/>
    <xf numFmtId="0" fontId="3" fillId="0" borderId="0" xfId="0" applyFont="1" applyAlignment="1">
      <alignment vertical="center"/>
    </xf>
    <xf numFmtId="0" fontId="0" fillId="0" borderId="39" xfId="0" applyBorder="1" applyAlignment="1">
      <alignment vertical="center"/>
    </xf>
    <xf numFmtId="43" fontId="0" fillId="0" borderId="39" xfId="1" applyFont="1" applyBorder="1" applyAlignment="1">
      <alignment horizontal="center" vertical="center"/>
    </xf>
    <xf numFmtId="43" fontId="0" fillId="2" borderId="39" xfId="1" applyFont="1" applyFill="1" applyBorder="1" applyAlignment="1">
      <alignment horizontal="center" vertical="center"/>
    </xf>
    <xf numFmtId="0" fontId="3" fillId="0" borderId="39" xfId="0" applyFont="1" applyBorder="1" applyAlignment="1">
      <alignment horizontal="center" vertical="center"/>
    </xf>
    <xf numFmtId="0" fontId="0" fillId="2" borderId="39" xfId="0" applyFill="1" applyBorder="1" applyAlignment="1">
      <alignment horizontal="right" vertical="center"/>
    </xf>
    <xf numFmtId="0" fontId="3" fillId="0" borderId="39" xfId="0" applyFont="1" applyBorder="1" applyAlignment="1">
      <alignment vertical="center"/>
    </xf>
    <xf numFmtId="43" fontId="0" fillId="0" borderId="0" xfId="0" applyNumberFormat="1" applyAlignment="1">
      <alignment vertical="center"/>
    </xf>
    <xf numFmtId="0" fontId="0" fillId="13" borderId="39" xfId="0" applyFill="1" applyBorder="1" applyAlignment="1">
      <alignment horizontal="center" vertical="center"/>
    </xf>
    <xf numFmtId="0" fontId="3" fillId="2" borderId="39" xfId="0" applyFont="1" applyFill="1" applyBorder="1" applyAlignment="1">
      <alignment horizontal="right" vertical="center"/>
    </xf>
    <xf numFmtId="0" fontId="3" fillId="2" borderId="0" xfId="0" applyFont="1" applyFill="1" applyAlignment="1">
      <alignment horizontal="center" vertical="center" wrapText="1"/>
    </xf>
    <xf numFmtId="10" fontId="0" fillId="0" borderId="41" xfId="0" applyNumberFormat="1" applyBorder="1" applyAlignment="1">
      <alignment horizontal="center" vertical="center"/>
    </xf>
    <xf numFmtId="0" fontId="0" fillId="0" borderId="41" xfId="0" applyBorder="1" applyAlignment="1">
      <alignment horizontal="center" vertical="center"/>
    </xf>
    <xf numFmtId="0" fontId="0" fillId="0" borderId="41" xfId="0" applyBorder="1" applyAlignment="1">
      <alignment horizontal="right" vertical="center" indent="1"/>
    </xf>
    <xf numFmtId="0" fontId="37" fillId="0" borderId="41" xfId="0" applyFont="1" applyBorder="1" applyAlignment="1">
      <alignment horizontal="left" vertical="center"/>
    </xf>
    <xf numFmtId="44" fontId="0" fillId="0" borderId="41" xfId="2" applyFont="1" applyBorder="1" applyAlignment="1">
      <alignment horizontal="center" vertical="center"/>
    </xf>
    <xf numFmtId="8" fontId="0" fillId="2" borderId="41" xfId="0" applyNumberFormat="1" applyFill="1" applyBorder="1" applyAlignment="1">
      <alignment horizontal="center" vertical="center"/>
    </xf>
    <xf numFmtId="0" fontId="5" fillId="0" borderId="1" xfId="11" applyFont="1" applyBorder="1" applyAlignment="1">
      <alignment vertical="center"/>
    </xf>
    <xf numFmtId="0" fontId="5" fillId="4" borderId="0" xfId="11" applyFont="1" applyFill="1" applyAlignment="1">
      <alignment vertical="center"/>
    </xf>
    <xf numFmtId="0" fontId="17" fillId="10" borderId="0" xfId="11" applyFont="1" applyFill="1" applyAlignment="1" applyProtection="1">
      <alignment vertical="center"/>
      <protection locked="0"/>
    </xf>
    <xf numFmtId="0" fontId="37" fillId="4" borderId="9" xfId="0" applyFont="1" applyFill="1" applyBorder="1" applyAlignment="1">
      <alignment horizontal="center" vertical="center" wrapText="1"/>
    </xf>
    <xf numFmtId="0" fontId="36" fillId="4" borderId="1" xfId="0" applyFont="1" applyFill="1" applyBorder="1" applyAlignment="1">
      <alignment horizontal="left" vertical="center" wrapText="1"/>
    </xf>
    <xf numFmtId="0" fontId="38" fillId="0" borderId="0" xfId="0" applyFont="1"/>
    <xf numFmtId="0" fontId="36" fillId="0" borderId="0" xfId="0" applyFont="1" applyAlignment="1">
      <alignment vertical="center"/>
    </xf>
    <xf numFmtId="0" fontId="30" fillId="14" borderId="37" xfId="0" applyFont="1" applyFill="1" applyBorder="1" applyAlignment="1" applyProtection="1">
      <alignment horizontal="right" vertical="center"/>
      <protection hidden="1"/>
    </xf>
    <xf numFmtId="0" fontId="5" fillId="0" borderId="0" xfId="0" applyFont="1"/>
    <xf numFmtId="14" fontId="6" fillId="16" borderId="49" xfId="0" applyNumberFormat="1" applyFont="1" applyFill="1" applyBorder="1"/>
    <xf numFmtId="0" fontId="5" fillId="0" borderId="0" xfId="0" applyFont="1" applyAlignment="1">
      <alignment horizontal="center" vertical="center"/>
    </xf>
    <xf numFmtId="0" fontId="48" fillId="17" borderId="0" xfId="0" applyFont="1" applyFill="1" applyAlignment="1">
      <alignment horizontal="center" vertical="center" wrapText="1"/>
    </xf>
    <xf numFmtId="0" fontId="48" fillId="5" borderId="0" xfId="0" applyFont="1" applyFill="1" applyAlignment="1">
      <alignment horizontal="center" vertical="center" wrapText="1"/>
    </xf>
    <xf numFmtId="0" fontId="48" fillId="4" borderId="0" xfId="0" applyFont="1" applyFill="1" applyAlignment="1">
      <alignment horizontal="center" vertical="center" wrapText="1"/>
    </xf>
    <xf numFmtId="0" fontId="48" fillId="18" borderId="0" xfId="0" applyFont="1" applyFill="1" applyAlignment="1">
      <alignment horizontal="center" vertical="center" wrapText="1"/>
    </xf>
    <xf numFmtId="0" fontId="48" fillId="19" borderId="0" xfId="0" applyFont="1" applyFill="1" applyAlignment="1">
      <alignment horizontal="center" vertical="center" wrapText="1"/>
    </xf>
    <xf numFmtId="0" fontId="5" fillId="0" borderId="0" xfId="0" applyFont="1" applyAlignment="1">
      <alignment wrapText="1"/>
    </xf>
    <xf numFmtId="0" fontId="5" fillId="0" borderId="0" xfId="0" applyFont="1" applyAlignment="1">
      <alignment horizontal="center"/>
    </xf>
    <xf numFmtId="14" fontId="5" fillId="0" borderId="0" xfId="0" applyNumberFormat="1" applyFont="1"/>
    <xf numFmtId="167" fontId="5" fillId="0" borderId="0" xfId="0" applyNumberFormat="1" applyFont="1"/>
    <xf numFmtId="43" fontId="5" fillId="0" borderId="0" xfId="1" applyFont="1"/>
    <xf numFmtId="0" fontId="48" fillId="17" borderId="0" xfId="0" applyFont="1" applyFill="1" applyAlignment="1">
      <alignment vertical="center" wrapText="1"/>
    </xf>
    <xf numFmtId="0" fontId="48" fillId="17" borderId="0" xfId="0" applyFont="1" applyFill="1" applyAlignment="1">
      <alignment horizontal="left" vertical="center"/>
    </xf>
    <xf numFmtId="0" fontId="0" fillId="5" borderId="0" xfId="0" applyFill="1" applyAlignment="1">
      <alignment vertical="center"/>
    </xf>
    <xf numFmtId="0" fontId="0" fillId="4" borderId="0" xfId="0" applyFill="1" applyAlignment="1">
      <alignment vertical="center"/>
    </xf>
    <xf numFmtId="0" fontId="0" fillId="18" borderId="0" xfId="0" applyFill="1" applyAlignment="1">
      <alignment vertical="center"/>
    </xf>
    <xf numFmtId="0" fontId="0" fillId="19" borderId="0" xfId="0" applyFill="1" applyAlignment="1">
      <alignment vertical="center"/>
    </xf>
    <xf numFmtId="0" fontId="52" fillId="0" borderId="0" xfId="0" applyFont="1"/>
    <xf numFmtId="0" fontId="20" fillId="0" borderId="1" xfId="0" applyFont="1" applyBorder="1" applyAlignment="1">
      <alignment vertical="center"/>
    </xf>
    <xf numFmtId="43" fontId="0" fillId="0" borderId="38" xfId="1" quotePrefix="1" applyFont="1" applyFill="1" applyBorder="1" applyAlignment="1" applyProtection="1">
      <alignment horizontal="center" vertical="center"/>
      <protection hidden="1"/>
    </xf>
    <xf numFmtId="43" fontId="0" fillId="0" borderId="37" xfId="1" quotePrefix="1" applyFont="1" applyFill="1" applyBorder="1" applyAlignment="1" applyProtection="1">
      <alignment horizontal="center" vertical="center"/>
      <protection hidden="1"/>
    </xf>
    <xf numFmtId="0" fontId="34" fillId="0" borderId="0" xfId="0" applyFont="1" applyAlignment="1" applyProtection="1">
      <alignment horizontal="center" vertical="center" wrapText="1"/>
      <protection hidden="1"/>
    </xf>
    <xf numFmtId="0" fontId="27" fillId="14" borderId="28" xfId="0" applyFont="1" applyFill="1" applyBorder="1" applyAlignment="1" applyProtection="1">
      <alignment horizontal="center" vertical="center" wrapText="1"/>
      <protection hidden="1"/>
    </xf>
    <xf numFmtId="0" fontId="27" fillId="14" borderId="29" xfId="0" applyFont="1" applyFill="1" applyBorder="1" applyAlignment="1" applyProtection="1">
      <alignment horizontal="center" vertical="center" wrapText="1"/>
      <protection hidden="1"/>
    </xf>
    <xf numFmtId="0" fontId="27" fillId="14" borderId="31" xfId="0" applyFont="1" applyFill="1" applyBorder="1" applyAlignment="1" applyProtection="1">
      <alignment horizontal="center" vertical="center" wrapText="1"/>
      <protection hidden="1"/>
    </xf>
    <xf numFmtId="0" fontId="27" fillId="14" borderId="32" xfId="0" applyFont="1" applyFill="1" applyBorder="1" applyAlignment="1" applyProtection="1">
      <alignment horizontal="center" vertical="center" wrapText="1"/>
      <protection hidden="1"/>
    </xf>
    <xf numFmtId="0" fontId="28" fillId="0" borderId="34" xfId="0" applyFont="1" applyBorder="1" applyAlignment="1" applyProtection="1">
      <alignment horizontal="center" vertical="center"/>
      <protection hidden="1"/>
    </xf>
    <xf numFmtId="0" fontId="28" fillId="0" borderId="35" xfId="0" applyFont="1" applyBorder="1" applyAlignment="1" applyProtection="1">
      <alignment horizontal="center" vertical="center"/>
      <protection hidden="1"/>
    </xf>
    <xf numFmtId="0" fontId="40" fillId="0" borderId="44" xfId="0" applyFont="1" applyBorder="1" applyAlignment="1" applyProtection="1">
      <alignment horizontal="center" vertical="center"/>
      <protection locked="0"/>
    </xf>
    <xf numFmtId="0" fontId="40" fillId="0" borderId="45" xfId="0" applyFont="1" applyBorder="1" applyAlignment="1" applyProtection="1">
      <alignment horizontal="center" vertical="center"/>
      <protection locked="0"/>
    </xf>
    <xf numFmtId="0" fontId="40" fillId="0" borderId="29" xfId="0" applyFont="1" applyBorder="1" applyAlignment="1" applyProtection="1">
      <alignment horizontal="center" vertical="center"/>
      <protection locked="0"/>
    </xf>
    <xf numFmtId="0" fontId="40" fillId="0" borderId="46" xfId="0" applyFont="1" applyBorder="1" applyAlignment="1" applyProtection="1">
      <alignment horizontal="center" vertical="center"/>
      <protection locked="0"/>
    </xf>
    <xf numFmtId="0" fontId="40" fillId="0" borderId="47" xfId="0" applyFont="1" applyBorder="1" applyAlignment="1" applyProtection="1">
      <alignment horizontal="center" vertical="center"/>
      <protection locked="0"/>
    </xf>
    <xf numFmtId="0" fontId="40" fillId="0" borderId="32" xfId="0" applyFont="1" applyBorder="1" applyAlignment="1" applyProtection="1">
      <alignment horizontal="center" vertical="center"/>
      <protection locked="0"/>
    </xf>
    <xf numFmtId="43" fontId="32" fillId="14" borderId="42" xfId="0" applyNumberFormat="1" applyFont="1" applyFill="1" applyBorder="1" applyAlignment="1" applyProtection="1">
      <alignment horizontal="center" vertical="center"/>
      <protection hidden="1"/>
    </xf>
    <xf numFmtId="43" fontId="32" fillId="14" borderId="43" xfId="0" applyNumberFormat="1" applyFont="1" applyFill="1" applyBorder="1" applyAlignment="1" applyProtection="1">
      <alignment horizontal="center" vertical="center"/>
      <protection hidden="1"/>
    </xf>
    <xf numFmtId="0" fontId="8" fillId="0" borderId="0" xfId="10" applyFont="1" applyAlignment="1" applyProtection="1">
      <alignment horizontal="center" vertical="center"/>
      <protection locked="0"/>
    </xf>
    <xf numFmtId="0" fontId="37" fillId="4" borderId="0" xfId="0" applyFont="1" applyFill="1" applyAlignment="1">
      <alignment horizontal="center"/>
    </xf>
    <xf numFmtId="0" fontId="35" fillId="0" borderId="40" xfId="0" applyFont="1" applyBorder="1" applyAlignment="1">
      <alignment horizontal="center" vertical="center" textRotation="90"/>
    </xf>
    <xf numFmtId="0" fontId="39" fillId="0" borderId="0" xfId="0" applyFont="1" applyAlignment="1">
      <alignment horizontal="justify" vertical="center" wrapText="1"/>
    </xf>
    <xf numFmtId="0" fontId="48" fillId="17" borderId="0" xfId="0" applyFont="1" applyFill="1" applyAlignment="1">
      <alignment vertical="center" wrapText="1"/>
    </xf>
    <xf numFmtId="0" fontId="41" fillId="15" borderId="0" xfId="0" applyFont="1" applyFill="1" applyAlignment="1">
      <alignment horizontal="center"/>
    </xf>
    <xf numFmtId="0" fontId="5" fillId="16" borderId="0" xfId="0" applyFont="1" applyFill="1" applyAlignment="1">
      <alignment horizontal="center" wrapText="1"/>
    </xf>
    <xf numFmtId="0" fontId="5" fillId="16" borderId="48" xfId="0" applyFont="1" applyFill="1" applyBorder="1" applyAlignment="1">
      <alignment horizontal="center" wrapText="1"/>
    </xf>
    <xf numFmtId="0" fontId="33" fillId="4" borderId="0" xfId="0" applyFont="1" applyFill="1" applyAlignment="1">
      <alignment horizontal="center"/>
    </xf>
    <xf numFmtId="0" fontId="48" fillId="17" borderId="0" xfId="0" applyFont="1" applyFill="1" applyAlignment="1">
      <alignment horizontal="left" vertical="center" wrapText="1"/>
    </xf>
    <xf numFmtId="0" fontId="49" fillId="0" borderId="0" xfId="0" applyFont="1" applyAlignment="1">
      <alignment horizontal="center"/>
    </xf>
    <xf numFmtId="0" fontId="10" fillId="11" borderId="7" xfId="0" applyFont="1" applyFill="1" applyBorder="1" applyAlignment="1">
      <alignment horizontal="center" vertical="center" wrapText="1"/>
    </xf>
    <xf numFmtId="0" fontId="25" fillId="0" borderId="0" xfId="0" applyFont="1" applyAlignment="1">
      <alignment horizontal="center" wrapText="1"/>
    </xf>
    <xf numFmtId="0" fontId="12" fillId="0" borderId="15" xfId="0" applyFont="1" applyFill="1" applyBorder="1" applyAlignment="1">
      <alignment horizontal="center" wrapText="1"/>
    </xf>
    <xf numFmtId="0" fontId="12" fillId="0" borderId="16" xfId="0" applyFont="1" applyFill="1" applyBorder="1" applyAlignment="1">
      <alignment horizontal="center" wrapText="1"/>
    </xf>
    <xf numFmtId="0" fontId="0" fillId="0" borderId="15" xfId="0" applyFill="1" applyBorder="1" applyAlignment="1">
      <alignment wrapText="1"/>
    </xf>
    <xf numFmtId="0" fontId="0" fillId="0" borderId="16" xfId="0" applyFill="1" applyBorder="1" applyAlignment="1">
      <alignment wrapText="1"/>
    </xf>
    <xf numFmtId="0" fontId="0" fillId="0" borderId="17" xfId="0" applyFill="1" applyBorder="1" applyAlignment="1">
      <alignment wrapText="1"/>
    </xf>
    <xf numFmtId="0" fontId="14" fillId="11" borderId="0" xfId="0" applyFont="1" applyFill="1" applyAlignment="1">
      <alignment horizontal="center" wrapText="1"/>
    </xf>
    <xf numFmtId="0" fontId="0" fillId="0" borderId="14" xfId="0" applyFill="1" applyBorder="1" applyAlignment="1">
      <alignment wrapText="1"/>
    </xf>
    <xf numFmtId="0" fontId="19" fillId="0" borderId="15" xfId="0" applyFont="1" applyFill="1" applyBorder="1" applyAlignment="1">
      <alignment horizontal="center" wrapText="1"/>
    </xf>
    <xf numFmtId="0" fontId="19" fillId="0" borderId="16" xfId="0" applyFont="1" applyFill="1" applyBorder="1" applyAlignment="1">
      <alignment horizontal="center" wrapText="1"/>
    </xf>
    <xf numFmtId="0" fontId="24" fillId="0" borderId="0" xfId="0" applyFont="1" applyBorder="1" applyAlignment="1">
      <alignment horizontal="left" vertical="top" wrapText="1"/>
    </xf>
    <xf numFmtId="20" fontId="0" fillId="0" borderId="0" xfId="0" applyNumberFormat="1"/>
    <xf numFmtId="44" fontId="0" fillId="0" borderId="9" xfId="2" applyFont="1" applyBorder="1"/>
  </cellXfs>
  <cellStyles count="14">
    <cellStyle name="Milliers" xfId="1" builtinId="3"/>
    <cellStyle name="Milliers 2" xfId="12"/>
    <cellStyle name="Milliers 3" xfId="9"/>
    <cellStyle name="Milliers 4" xfId="5"/>
    <cellStyle name="Monétaire" xfId="2" builtinId="4"/>
    <cellStyle name="Monétaire 3" xfId="6"/>
    <cellStyle name="Normal" xfId="0" builtinId="0"/>
    <cellStyle name="Normal 2" xfId="7"/>
    <cellStyle name="Normal 2 2" xfId="4"/>
    <cellStyle name="Normal 2 4" xfId="13"/>
    <cellStyle name="Normal 3" xfId="11"/>
    <cellStyle name="Normal_TVA" xfId="10"/>
    <cellStyle name="Pourcentage" xfId="3" builtinId="5"/>
    <cellStyle name="Pourcentage 2" xfId="8"/>
  </cellStyles>
  <dxfs count="0"/>
  <tableStyles count="0" defaultTableStyle="TableStyleMedium2" defaultPivotStyle="PivotStyleLight16"/>
  <colors>
    <mruColors>
      <color rgb="FFCC0000"/>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6</xdr:col>
      <xdr:colOff>511492</xdr:colOff>
      <xdr:row>4</xdr:row>
      <xdr:rowOff>95251</xdr:rowOff>
    </xdr:to>
    <xdr:pic>
      <xdr:nvPicPr>
        <xdr:cNvPr id="2" name="Imag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stretch>
          <a:fillRect/>
        </a:stretch>
      </xdr:blipFill>
      <xdr:spPr>
        <a:xfrm>
          <a:off x="0" y="1"/>
          <a:ext cx="6112192" cy="8572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123825</xdr:colOff>
      <xdr:row>26</xdr:row>
      <xdr:rowOff>66674</xdr:rowOff>
    </xdr:from>
    <xdr:ext cx="857251" cy="809626"/>
    <xdr:sp macro="" textlink="">
      <xdr:nvSpPr>
        <xdr:cNvPr id="2" name="Triangle isocèle 1">
          <a:extLst>
            <a:ext uri="{FF2B5EF4-FFF2-40B4-BE49-F238E27FC236}">
              <a16:creationId xmlns:a16="http://schemas.microsoft.com/office/drawing/2014/main" xmlns="" id="{00000000-0008-0000-0900-000002000000}"/>
            </a:ext>
          </a:extLst>
        </xdr:cNvPr>
        <xdr:cNvSpPr/>
      </xdr:nvSpPr>
      <xdr:spPr>
        <a:xfrm>
          <a:off x="619125" y="5572124"/>
          <a:ext cx="857251" cy="809626"/>
        </a:xfrm>
        <a:prstGeom prst="triangle">
          <a:avLst>
            <a:gd name="adj" fmla="val 52667"/>
          </a:avLst>
        </a:prstGeom>
        <a:solidFill>
          <a:srgbClr val="FF0000"/>
        </a:solidFill>
        <a:ln>
          <a:solidFill>
            <a:srgbClr val="FFFF00"/>
          </a:solidFill>
        </a:ln>
      </xdr:spPr>
      <xdr:style>
        <a:lnRef idx="3">
          <a:schemeClr val="lt1"/>
        </a:lnRef>
        <a:fillRef idx="1">
          <a:schemeClr val="accent2"/>
        </a:fillRef>
        <a:effectRef idx="1">
          <a:schemeClr val="accent2"/>
        </a:effectRef>
        <a:fontRef idx="minor">
          <a:schemeClr val="lt1"/>
        </a:fontRef>
      </xdr:style>
      <xdr:txBody>
        <a:bodyPr vertOverflow="clip" horzOverflow="clip" wrap="square" rtlCol="0" anchor="t" anchorCtr="1">
          <a:spAutoFit/>
        </a:bodyPr>
        <a:lstStyle/>
        <a:p>
          <a:pPr algn="l"/>
          <a:r>
            <a:rPr lang="fr-FR" sz="2000" b="0">
              <a:solidFill>
                <a:schemeClr val="tx1">
                  <a:lumMod val="85000"/>
                  <a:lumOff val="15000"/>
                </a:schemeClr>
              </a:solidFill>
            </a:rPr>
            <a:t>!</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114300</xdr:colOff>
      <xdr:row>2</xdr:row>
      <xdr:rowOff>152399</xdr:rowOff>
    </xdr:from>
    <xdr:to>
      <xdr:col>1</xdr:col>
      <xdr:colOff>2133600</xdr:colOff>
      <xdr:row>7</xdr:row>
      <xdr:rowOff>28574</xdr:rowOff>
    </xdr:to>
    <xdr:sp macro="" textlink="">
      <xdr:nvSpPr>
        <xdr:cNvPr id="2" name="Text Box 6">
          <a:extLst>
            <a:ext uri="{FF2B5EF4-FFF2-40B4-BE49-F238E27FC236}">
              <a16:creationId xmlns:a16="http://schemas.microsoft.com/office/drawing/2014/main" xmlns="" id="{00000000-0008-0000-0A00-000002000000}"/>
            </a:ext>
          </a:extLst>
        </xdr:cNvPr>
        <xdr:cNvSpPr txBox="1">
          <a:spLocks noChangeArrowheads="1"/>
        </xdr:cNvSpPr>
      </xdr:nvSpPr>
      <xdr:spPr bwMode="auto">
        <a:xfrm>
          <a:off x="114300" y="628649"/>
          <a:ext cx="2800350" cy="828675"/>
        </a:xfrm>
        <a:prstGeom prst="rect">
          <a:avLst/>
        </a:prstGeom>
        <a:solidFill>
          <a:srgbClr val="FFFFFF"/>
        </a:solidFill>
        <a:ln w="9525">
          <a:solidFill>
            <a:srgbClr val="000000"/>
          </a:solidFill>
          <a:miter lim="800000"/>
          <a:headEnd/>
          <a:tailEnd/>
        </a:ln>
      </xdr:spPr>
      <xdr:txBody>
        <a:bodyPr vertOverflow="clip" wrap="square" lIns="0" tIns="22860" rIns="27432" bIns="0" anchor="t" upright="1"/>
        <a:lstStyle/>
        <a:p>
          <a:pPr algn="r" rtl="0">
            <a:defRPr sz="1000"/>
          </a:pPr>
          <a:r>
            <a:rPr lang="fr-FR" sz="1000" b="0" i="0" u="none" strike="noStrike" baseline="0">
              <a:solidFill>
                <a:srgbClr val="000000"/>
              </a:solidFill>
              <a:latin typeface="Arial"/>
              <a:cs typeface="Arial"/>
            </a:rPr>
            <a:t>Saisir le nom du client ici -------&gt;</a:t>
          </a:r>
        </a:p>
        <a:p>
          <a:pPr algn="r" rtl="0">
            <a:defRPr sz="1000"/>
          </a:pPr>
          <a:r>
            <a:rPr lang="fr-FR" sz="1000" b="0" i="0" u="none" strike="noStrike" baseline="0">
              <a:solidFill>
                <a:srgbClr val="000000"/>
              </a:solidFill>
              <a:latin typeface="Arial"/>
              <a:cs typeface="Arial"/>
            </a:rPr>
            <a:t>Formule pour l'adresse -------&gt;</a:t>
          </a:r>
        </a:p>
        <a:p>
          <a:pPr algn="r" rtl="0">
            <a:defRPr sz="1000"/>
          </a:pPr>
          <a:r>
            <a:rPr lang="fr-FR" sz="1000" b="0" i="0" u="none" strike="noStrike" baseline="0">
              <a:solidFill>
                <a:srgbClr val="000000"/>
              </a:solidFill>
              <a:latin typeface="Arial"/>
              <a:cs typeface="Arial"/>
            </a:rPr>
            <a:t>Formule pour le code postal et la ville -------------&gt;</a:t>
          </a:r>
        </a:p>
      </xdr:txBody>
    </xdr:sp>
    <xdr:clientData/>
  </xdr:twoCellAnchor>
  <xdr:twoCellAnchor>
    <xdr:from>
      <xdr:col>5</xdr:col>
      <xdr:colOff>38100</xdr:colOff>
      <xdr:row>13</xdr:row>
      <xdr:rowOff>0</xdr:rowOff>
    </xdr:from>
    <xdr:to>
      <xdr:col>7</xdr:col>
      <xdr:colOff>466725</xdr:colOff>
      <xdr:row>16</xdr:row>
      <xdr:rowOff>0</xdr:rowOff>
    </xdr:to>
    <xdr:sp macro="" textlink="">
      <xdr:nvSpPr>
        <xdr:cNvPr id="3" name="Text Box 7">
          <a:extLst>
            <a:ext uri="{FF2B5EF4-FFF2-40B4-BE49-F238E27FC236}">
              <a16:creationId xmlns:a16="http://schemas.microsoft.com/office/drawing/2014/main" xmlns="" id="{00000000-0008-0000-0A00-000003000000}"/>
            </a:ext>
          </a:extLst>
        </xdr:cNvPr>
        <xdr:cNvSpPr txBox="1">
          <a:spLocks noChangeArrowheads="1"/>
        </xdr:cNvSpPr>
      </xdr:nvSpPr>
      <xdr:spPr bwMode="auto">
        <a:xfrm>
          <a:off x="5400675" y="2714625"/>
          <a:ext cx="1952625" cy="5715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&lt;----- Construire les formules en 1ere ligne et recopier vers le bas</a:t>
          </a:r>
        </a:p>
      </xdr:txBody>
    </xdr:sp>
    <xdr:clientData/>
  </xdr:twoCellAnchor>
  <xdr:twoCellAnchor>
    <xdr:from>
      <xdr:col>5</xdr:col>
      <xdr:colOff>0</xdr:colOff>
      <xdr:row>3</xdr:row>
      <xdr:rowOff>0</xdr:rowOff>
    </xdr:from>
    <xdr:to>
      <xdr:col>7</xdr:col>
      <xdr:colOff>428625</xdr:colOff>
      <xdr:row>6</xdr:row>
      <xdr:rowOff>0</xdr:rowOff>
    </xdr:to>
    <xdr:sp macro="" textlink="">
      <xdr:nvSpPr>
        <xdr:cNvPr id="4" name="Text Box 7">
          <a:extLst>
            <a:ext uri="{FF2B5EF4-FFF2-40B4-BE49-F238E27FC236}">
              <a16:creationId xmlns:a16="http://schemas.microsoft.com/office/drawing/2014/main" xmlns="" id="{00000000-0008-0000-0A00-000004000000}"/>
            </a:ext>
          </a:extLst>
        </xdr:cNvPr>
        <xdr:cNvSpPr txBox="1">
          <a:spLocks noChangeArrowheads="1"/>
        </xdr:cNvSpPr>
      </xdr:nvSpPr>
      <xdr:spPr bwMode="auto">
        <a:xfrm>
          <a:off x="5362575" y="666750"/>
          <a:ext cx="1952625" cy="571500"/>
        </a:xfrm>
        <a:prstGeom prst="rect">
          <a:avLst/>
        </a:prstGeom>
        <a:solidFill>
          <a:schemeClr val="bg2"/>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&lt;----- Vous pouvez créer une lisste déroulante contenant les NOMS des clients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5:K20"/>
  <sheetViews>
    <sheetView showGridLines="0" topLeftCell="A7" workbookViewId="0">
      <selection activeCell="E11" sqref="E11:E17"/>
    </sheetView>
  </sheetViews>
  <sheetFormatPr baseColWidth="10" defaultColWidth="10.85546875" defaultRowHeight="15" x14ac:dyDescent="0.25"/>
  <cols>
    <col min="1" max="1" width="16" style="117" customWidth="1"/>
    <col min="2" max="2" width="12.28515625" style="117" customWidth="1"/>
    <col min="3" max="3" width="16.42578125" style="117" customWidth="1"/>
    <col min="4" max="4" width="17" style="117" customWidth="1"/>
    <col min="5" max="5" width="11.42578125" style="117" bestFit="1" customWidth="1"/>
    <col min="6" max="7" width="10.85546875" style="117"/>
    <col min="8" max="8" width="2.140625" style="117" customWidth="1"/>
    <col min="9" max="16384" width="10.85546875" style="117"/>
  </cols>
  <sheetData>
    <row r="5" spans="1:11" ht="47.25" customHeight="1" x14ac:dyDescent="0.25">
      <c r="B5" s="180" t="s">
        <v>132</v>
      </c>
      <c r="C5" s="180"/>
      <c r="D5" s="180"/>
      <c r="E5" s="180"/>
      <c r="F5" s="116"/>
      <c r="G5" s="116"/>
      <c r="H5" s="116"/>
      <c r="I5" s="116"/>
      <c r="J5" s="116"/>
      <c r="K5" s="116"/>
    </row>
    <row r="6" spans="1:11" ht="7.5" customHeight="1" thickBot="1" x14ac:dyDescent="0.3"/>
    <row r="7" spans="1:11" s="119" customFormat="1" ht="22.5" customHeight="1" thickTop="1" x14ac:dyDescent="0.25">
      <c r="A7" s="181" t="s">
        <v>133</v>
      </c>
      <c r="B7" s="182"/>
      <c r="C7" s="118" t="s">
        <v>134</v>
      </c>
      <c r="D7" s="187"/>
      <c r="E7" s="188"/>
      <c r="F7" s="189"/>
      <c r="G7" s="117"/>
      <c r="H7" s="117"/>
      <c r="I7" s="117"/>
    </row>
    <row r="8" spans="1:11" s="119" customFormat="1" ht="22.5" customHeight="1" thickBot="1" x14ac:dyDescent="0.3">
      <c r="A8" s="183"/>
      <c r="B8" s="184"/>
      <c r="C8" s="120" t="s">
        <v>135</v>
      </c>
      <c r="D8" s="190"/>
      <c r="E8" s="191"/>
      <c r="F8" s="192"/>
      <c r="G8" s="117"/>
      <c r="H8" s="117"/>
      <c r="I8" s="117"/>
    </row>
    <row r="9" spans="1:11" ht="6.75" customHeight="1" thickTop="1" x14ac:dyDescent="0.25"/>
    <row r="10" spans="1:11" ht="16.5" x14ac:dyDescent="0.25">
      <c r="B10" s="185" t="s">
        <v>136</v>
      </c>
      <c r="C10" s="186"/>
      <c r="D10" s="121" t="s">
        <v>137</v>
      </c>
      <c r="E10" s="122" t="s">
        <v>138</v>
      </c>
    </row>
    <row r="11" spans="1:11" s="123" customFormat="1" ht="19.5" customHeight="1" x14ac:dyDescent="0.25">
      <c r="B11" s="156" t="s">
        <v>139</v>
      </c>
      <c r="C11" s="129"/>
      <c r="D11" s="178">
        <v>2.5</v>
      </c>
      <c r="E11" s="193">
        <f>C19</f>
        <v>0</v>
      </c>
    </row>
    <row r="12" spans="1:11" s="124" customFormat="1" ht="19.5" customHeight="1" x14ac:dyDescent="0.25">
      <c r="B12" s="156" t="s">
        <v>140</v>
      </c>
      <c r="C12" s="129"/>
      <c r="D12" s="178">
        <v>2.5</v>
      </c>
      <c r="E12" s="194"/>
    </row>
    <row r="13" spans="1:11" s="124" customFormat="1" ht="19.5" customHeight="1" x14ac:dyDescent="0.25">
      <c r="B13" s="156" t="s">
        <v>141</v>
      </c>
      <c r="C13" s="129"/>
      <c r="D13" s="178">
        <v>2.5</v>
      </c>
      <c r="E13" s="194"/>
    </row>
    <row r="14" spans="1:11" s="124" customFormat="1" ht="19.5" customHeight="1" x14ac:dyDescent="0.25">
      <c r="B14" s="156" t="s">
        <v>142</v>
      </c>
      <c r="C14" s="129"/>
      <c r="D14" s="178">
        <v>3</v>
      </c>
      <c r="E14" s="194"/>
    </row>
    <row r="15" spans="1:11" s="123" customFormat="1" ht="19.5" customHeight="1" x14ac:dyDescent="0.25">
      <c r="B15" s="156" t="s">
        <v>143</v>
      </c>
      <c r="C15" s="129"/>
      <c r="D15" s="178">
        <v>2.5</v>
      </c>
      <c r="E15" s="194"/>
    </row>
    <row r="16" spans="1:11" s="123" customFormat="1" ht="19.5" customHeight="1" x14ac:dyDescent="0.25">
      <c r="B16" s="156" t="s">
        <v>144</v>
      </c>
      <c r="C16" s="129"/>
      <c r="D16" s="178">
        <v>3</v>
      </c>
      <c r="E16" s="194"/>
    </row>
    <row r="17" spans="2:5" s="123" customFormat="1" ht="19.5" customHeight="1" x14ac:dyDescent="0.25">
      <c r="B17" s="156" t="s">
        <v>145</v>
      </c>
      <c r="C17" s="129"/>
      <c r="D17" s="178">
        <v>4</v>
      </c>
      <c r="E17" s="194"/>
    </row>
    <row r="18" spans="2:5" ht="8.25" customHeight="1" x14ac:dyDescent="0.25">
      <c r="B18" s="125"/>
      <c r="C18" s="126"/>
      <c r="D18" s="126"/>
    </row>
    <row r="19" spans="2:5" s="123" customFormat="1" ht="19.5" customHeight="1" x14ac:dyDescent="0.25">
      <c r="B19" s="156" t="s">
        <v>2</v>
      </c>
      <c r="C19" s="127">
        <f>SUM(C11:C17)</f>
        <v>0</v>
      </c>
      <c r="D19" s="179">
        <f>SUM(D11:D17)</f>
        <v>20</v>
      </c>
    </row>
    <row r="20" spans="2:5" x14ac:dyDescent="0.25">
      <c r="C20" s="126"/>
    </row>
  </sheetData>
  <sheetProtection sheet="1" objects="1" scenarios="1"/>
  <mergeCells count="5">
    <mergeCell ref="B5:E5"/>
    <mergeCell ref="A7:B8"/>
    <mergeCell ref="B10:C10"/>
    <mergeCell ref="D7:F8"/>
    <mergeCell ref="E11:E17"/>
  </mergeCells>
  <phoneticPr fontId="53" type="noConversion"/>
  <dataValidations count="1">
    <dataValidation type="list" errorStyle="information" allowBlank="1" showInputMessage="1" showErrorMessage="1" sqref="D7:F8">
      <formula1>etu</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
  <sheetViews>
    <sheetView workbookViewId="0">
      <selection activeCell="C6" sqref="C6"/>
    </sheetView>
  </sheetViews>
  <sheetFormatPr baseColWidth="10" defaultRowHeight="15" x14ac:dyDescent="0.25"/>
  <cols>
    <col min="3" max="3" width="30.85546875" customWidth="1"/>
  </cols>
  <sheetData>
    <row r="1" spans="1:3" x14ac:dyDescent="0.25">
      <c r="A1" s="177" t="s">
        <v>253</v>
      </c>
      <c r="B1" s="177" t="s">
        <v>254</v>
      </c>
      <c r="C1" t="str">
        <f>+A1&amp;" "&amp;B1</f>
        <v>AKBULUT BURAK</v>
      </c>
    </row>
    <row r="2" spans="1:3" x14ac:dyDescent="0.25">
      <c r="A2" s="177" t="s">
        <v>255</v>
      </c>
      <c r="B2" s="177" t="s">
        <v>256</v>
      </c>
      <c r="C2" t="str">
        <f t="shared" ref="C2:C23" si="0">+A2&amp;" "&amp;B2</f>
        <v>ATAK HALIL</v>
      </c>
    </row>
    <row r="3" spans="1:3" x14ac:dyDescent="0.25">
      <c r="A3" s="177" t="s">
        <v>257</v>
      </c>
      <c r="B3" s="177" t="s">
        <v>258</v>
      </c>
      <c r="C3" t="str">
        <f t="shared" si="0"/>
        <v>BELLILI MEHDI</v>
      </c>
    </row>
    <row r="4" spans="1:3" x14ac:dyDescent="0.25">
      <c r="A4" s="177" t="s">
        <v>259</v>
      </c>
      <c r="B4" s="177" t="s">
        <v>260</v>
      </c>
      <c r="C4" t="str">
        <f t="shared" si="0"/>
        <v>BIMBI REMY</v>
      </c>
    </row>
    <row r="5" spans="1:3" x14ac:dyDescent="0.25">
      <c r="A5" s="177" t="s">
        <v>261</v>
      </c>
      <c r="B5" s="177" t="s">
        <v>262</v>
      </c>
      <c r="C5" t="str">
        <f t="shared" si="0"/>
        <v>CHABRIER-JOURNIAC ROMAIN</v>
      </c>
    </row>
    <row r="6" spans="1:3" x14ac:dyDescent="0.25">
      <c r="A6" s="177" t="s">
        <v>263</v>
      </c>
      <c r="B6" s="177" t="s">
        <v>264</v>
      </c>
      <c r="C6" t="str">
        <f t="shared" si="0"/>
        <v>DEBLOIS CAMILLE</v>
      </c>
    </row>
    <row r="7" spans="1:3" x14ac:dyDescent="0.25">
      <c r="A7" s="177" t="s">
        <v>265</v>
      </c>
      <c r="B7" s="177" t="s">
        <v>266</v>
      </c>
      <c r="C7" t="str">
        <f t="shared" si="0"/>
        <v>DECOR FANNY</v>
      </c>
    </row>
    <row r="8" spans="1:3" x14ac:dyDescent="0.25">
      <c r="A8" s="177" t="s">
        <v>267</v>
      </c>
      <c r="B8" s="177" t="s">
        <v>268</v>
      </c>
      <c r="C8" t="str">
        <f t="shared" si="0"/>
        <v>DUVAL JULES</v>
      </c>
    </row>
    <row r="9" spans="1:3" x14ac:dyDescent="0.25">
      <c r="A9" s="177" t="s">
        <v>269</v>
      </c>
      <c r="B9" s="177" t="s">
        <v>270</v>
      </c>
      <c r="C9" t="str">
        <f t="shared" si="0"/>
        <v>ENNACIRI HALIMA</v>
      </c>
    </row>
    <row r="10" spans="1:3" x14ac:dyDescent="0.25">
      <c r="A10" s="177" t="s">
        <v>271</v>
      </c>
      <c r="B10" s="177" t="s">
        <v>272</v>
      </c>
      <c r="C10" t="str">
        <f t="shared" si="0"/>
        <v>FALCOMER DAMIEN</v>
      </c>
    </row>
    <row r="11" spans="1:3" x14ac:dyDescent="0.25">
      <c r="A11" s="177" t="s">
        <v>273</v>
      </c>
      <c r="B11" s="177" t="s">
        <v>274</v>
      </c>
      <c r="C11" t="str">
        <f t="shared" si="0"/>
        <v>GIORDANO AUBIN</v>
      </c>
    </row>
    <row r="12" spans="1:3" x14ac:dyDescent="0.25">
      <c r="A12" s="177" t="s">
        <v>275</v>
      </c>
      <c r="B12" s="177" t="s">
        <v>276</v>
      </c>
      <c r="C12" t="str">
        <f t="shared" si="0"/>
        <v>GUILLAUME ALYSSIA</v>
      </c>
    </row>
    <row r="13" spans="1:3" x14ac:dyDescent="0.25">
      <c r="A13" s="177" t="s">
        <v>277</v>
      </c>
      <c r="B13" s="177" t="s">
        <v>278</v>
      </c>
      <c r="C13" t="str">
        <f t="shared" si="0"/>
        <v>IBRAHIM BAPTISTE</v>
      </c>
    </row>
    <row r="14" spans="1:3" x14ac:dyDescent="0.25">
      <c r="A14" s="177" t="s">
        <v>279</v>
      </c>
      <c r="B14" s="177" t="s">
        <v>280</v>
      </c>
      <c r="C14" t="str">
        <f t="shared" si="0"/>
        <v>KEITA DRISSA</v>
      </c>
    </row>
    <row r="15" spans="1:3" x14ac:dyDescent="0.25">
      <c r="A15" s="177" t="s">
        <v>281</v>
      </c>
      <c r="B15" s="177" t="s">
        <v>282</v>
      </c>
      <c r="C15" t="str">
        <f t="shared" si="0"/>
        <v>MACHADO LEO</v>
      </c>
    </row>
    <row r="16" spans="1:3" x14ac:dyDescent="0.25">
      <c r="A16" s="177" t="s">
        <v>283</v>
      </c>
      <c r="B16" s="177" t="s">
        <v>284</v>
      </c>
      <c r="C16" t="str">
        <f t="shared" si="0"/>
        <v>MIRAVALLES NICOLAS</v>
      </c>
    </row>
    <row r="17" spans="1:3" x14ac:dyDescent="0.25">
      <c r="A17" s="177" t="s">
        <v>285</v>
      </c>
      <c r="B17" s="177" t="s">
        <v>286</v>
      </c>
      <c r="C17" t="str">
        <f t="shared" si="0"/>
        <v>MUNIER ANTOINE</v>
      </c>
    </row>
    <row r="18" spans="1:3" x14ac:dyDescent="0.25">
      <c r="A18" s="177" t="s">
        <v>287</v>
      </c>
      <c r="B18" s="177" t="s">
        <v>288</v>
      </c>
      <c r="C18" t="str">
        <f t="shared" si="0"/>
        <v>PECCE RAPHAEL</v>
      </c>
    </row>
    <row r="19" spans="1:3" x14ac:dyDescent="0.25">
      <c r="A19" s="177" t="s">
        <v>289</v>
      </c>
      <c r="B19" s="177" t="s">
        <v>290</v>
      </c>
      <c r="C19" t="str">
        <f t="shared" si="0"/>
        <v>PIRES TEIXEIRA FABIO</v>
      </c>
    </row>
    <row r="20" spans="1:3" x14ac:dyDescent="0.25">
      <c r="A20" s="177" t="s">
        <v>291</v>
      </c>
      <c r="B20" s="177" t="s">
        <v>292</v>
      </c>
      <c r="C20" t="str">
        <f t="shared" si="0"/>
        <v>PLUVY VALENTIN</v>
      </c>
    </row>
    <row r="21" spans="1:3" x14ac:dyDescent="0.25">
      <c r="A21" s="177" t="s">
        <v>293</v>
      </c>
      <c r="B21" s="177" t="s">
        <v>294</v>
      </c>
      <c r="C21" t="str">
        <f t="shared" si="0"/>
        <v>POPOVIC JULIA</v>
      </c>
    </row>
    <row r="22" spans="1:3" x14ac:dyDescent="0.25">
      <c r="A22" s="177" t="s">
        <v>295</v>
      </c>
      <c r="B22" s="177" t="s">
        <v>296</v>
      </c>
      <c r="C22" t="str">
        <f t="shared" si="0"/>
        <v>SAHLI JIMMY</v>
      </c>
    </row>
    <row r="23" spans="1:3" x14ac:dyDescent="0.25">
      <c r="A23" s="177" t="s">
        <v>297</v>
      </c>
      <c r="B23" s="177" t="s">
        <v>298</v>
      </c>
      <c r="C23" t="str">
        <f t="shared" si="0"/>
        <v>VIGNE ÉLÉA</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S63"/>
  <sheetViews>
    <sheetView showGridLines="0" workbookViewId="0">
      <selection activeCell="D4" sqref="D4"/>
    </sheetView>
  </sheetViews>
  <sheetFormatPr baseColWidth="10" defaultColWidth="9.7109375" defaultRowHeight="23.1" customHeight="1" x14ac:dyDescent="0.2"/>
  <cols>
    <col min="1" max="1" width="19.7109375" style="2" customWidth="1"/>
    <col min="2" max="2" width="13" style="2" bestFit="1" customWidth="1"/>
    <col min="3" max="3" width="11" style="2" bestFit="1" customWidth="1"/>
    <col min="4" max="6" width="14.7109375" style="2" customWidth="1"/>
    <col min="7" max="11" width="21.85546875" style="2" customWidth="1"/>
    <col min="12" max="12" width="13" style="2" bestFit="1" customWidth="1"/>
    <col min="13" max="14" width="9.7109375" style="2"/>
    <col min="15" max="15" width="10.42578125" style="2" bestFit="1" customWidth="1"/>
    <col min="16" max="16" width="10" style="2" bestFit="1" customWidth="1"/>
    <col min="17" max="17" width="12.7109375" style="2" bestFit="1" customWidth="1"/>
    <col min="18" max="18" width="5.5703125" style="2" bestFit="1" customWidth="1"/>
    <col min="19" max="19" width="2.140625" style="2" bestFit="1" customWidth="1"/>
    <col min="20" max="16384" width="9.7109375" style="2"/>
  </cols>
  <sheetData>
    <row r="1" spans="1:19" ht="23.1" customHeight="1" x14ac:dyDescent="0.2">
      <c r="A1" s="195" t="s">
        <v>3</v>
      </c>
      <c r="B1" s="195"/>
      <c r="C1" s="195"/>
      <c r="D1" s="195"/>
      <c r="E1" s="195"/>
      <c r="F1" s="1"/>
      <c r="G1" s="1"/>
      <c r="H1" s="1"/>
      <c r="I1" s="1"/>
      <c r="J1" s="1"/>
    </row>
    <row r="2" spans="1:19" ht="23.1" customHeight="1" x14ac:dyDescent="0.2">
      <c r="A2" s="1"/>
      <c r="B2" s="1"/>
      <c r="C2" s="1"/>
      <c r="D2" s="1"/>
      <c r="E2" s="1"/>
      <c r="F2" s="1"/>
      <c r="O2" s="3"/>
      <c r="P2" s="3"/>
      <c r="Q2" s="3"/>
      <c r="R2" s="3">
        <v>7.0000000000000007E-2</v>
      </c>
      <c r="S2" s="3">
        <f>SUM(R4:S9)</f>
        <v>0</v>
      </c>
    </row>
    <row r="3" spans="1:19" ht="23.1" customHeight="1" x14ac:dyDescent="0.2">
      <c r="A3" s="4" t="s">
        <v>4</v>
      </c>
      <c r="B3" s="4" t="s">
        <v>5</v>
      </c>
      <c r="C3" s="5" t="s">
        <v>6</v>
      </c>
      <c r="D3" s="6" t="s">
        <v>7</v>
      </c>
      <c r="E3" s="7" t="s">
        <v>8</v>
      </c>
      <c r="F3" s="1"/>
      <c r="H3" s="4" t="s">
        <v>5</v>
      </c>
      <c r="I3" s="4" t="s">
        <v>5</v>
      </c>
      <c r="J3" s="4" t="s">
        <v>5</v>
      </c>
      <c r="O3" s="3" t="s">
        <v>9</v>
      </c>
      <c r="P3" s="3" t="s">
        <v>10</v>
      </c>
      <c r="Q3" s="3" t="s">
        <v>11</v>
      </c>
      <c r="R3" s="3"/>
      <c r="S3" s="3"/>
    </row>
    <row r="4" spans="1:19" ht="23.1" customHeight="1" x14ac:dyDescent="0.2">
      <c r="A4" s="8" t="s">
        <v>12</v>
      </c>
      <c r="B4" s="9">
        <v>20000</v>
      </c>
      <c r="C4" s="10"/>
      <c r="D4" s="11"/>
      <c r="E4" s="12"/>
      <c r="F4" s="1"/>
      <c r="G4" s="7" t="s">
        <v>13</v>
      </c>
      <c r="H4" s="13" t="s">
        <v>14</v>
      </c>
      <c r="I4" s="13" t="s">
        <v>15</v>
      </c>
      <c r="J4" s="13" t="s">
        <v>16</v>
      </c>
      <c r="O4" s="3">
        <v>1</v>
      </c>
      <c r="P4" s="3">
        <v>7.4999999999999997E-2</v>
      </c>
      <c r="Q4" s="3">
        <v>1500</v>
      </c>
      <c r="R4" s="3">
        <f>IF(P4=D4,$R$2,0)</f>
        <v>0</v>
      </c>
      <c r="S4" s="3">
        <f>IF(Q4=E4,$R$2,0)</f>
        <v>0</v>
      </c>
    </row>
    <row r="5" spans="1:19" ht="23.1" customHeight="1" x14ac:dyDescent="0.2">
      <c r="A5" s="8" t="s">
        <v>17</v>
      </c>
      <c r="B5" s="9">
        <v>25000</v>
      </c>
      <c r="C5" s="10"/>
      <c r="D5" s="11"/>
      <c r="E5" s="12"/>
      <c r="F5" s="1"/>
      <c r="G5" s="5" t="s">
        <v>6</v>
      </c>
      <c r="H5" s="10">
        <v>0</v>
      </c>
      <c r="I5" s="10">
        <v>1</v>
      </c>
      <c r="J5" s="10">
        <v>2</v>
      </c>
      <c r="O5" s="3">
        <v>0</v>
      </c>
      <c r="P5" s="3">
        <v>0.2</v>
      </c>
      <c r="Q5" s="3">
        <v>5000</v>
      </c>
      <c r="R5" s="3"/>
      <c r="S5" s="3">
        <f>IF(Q5=E5,$R$2,0)</f>
        <v>0</v>
      </c>
    </row>
    <row r="6" spans="1:19" ht="23.1" customHeight="1" x14ac:dyDescent="0.2">
      <c r="A6" s="8" t="s">
        <v>18</v>
      </c>
      <c r="B6" s="9">
        <v>30000</v>
      </c>
      <c r="C6" s="10"/>
      <c r="D6" s="11"/>
      <c r="E6" s="12"/>
      <c r="F6" s="1"/>
      <c r="G6" s="6" t="s">
        <v>19</v>
      </c>
      <c r="H6" s="14">
        <v>0.2</v>
      </c>
      <c r="I6" s="14">
        <v>7.4999999999999997E-2</v>
      </c>
      <c r="J6" s="14">
        <v>5.5E-2</v>
      </c>
      <c r="O6" s="3">
        <v>0</v>
      </c>
      <c r="P6" s="3">
        <v>0.2</v>
      </c>
      <c r="Q6" s="3">
        <v>6000</v>
      </c>
      <c r="R6" s="3"/>
      <c r="S6" s="3">
        <f>IF(Q6=E6,$R$2,0)</f>
        <v>0</v>
      </c>
    </row>
    <row r="7" spans="1:19" ht="23.1" customHeight="1" x14ac:dyDescent="0.2">
      <c r="A7" s="8" t="s">
        <v>20</v>
      </c>
      <c r="B7" s="9">
        <v>35000</v>
      </c>
      <c r="C7" s="10"/>
      <c r="D7" s="11"/>
      <c r="E7" s="12"/>
      <c r="F7" s="1"/>
      <c r="G7" s="1"/>
      <c r="H7" s="1"/>
      <c r="I7" s="1"/>
      <c r="J7" s="1"/>
      <c r="O7" s="3">
        <v>0</v>
      </c>
      <c r="P7" s="3">
        <v>0.2</v>
      </c>
      <c r="Q7" s="3">
        <v>7000</v>
      </c>
      <c r="R7" s="3"/>
      <c r="S7" s="3">
        <f>IF(Q7=E7,$R$2,0)</f>
        <v>0</v>
      </c>
    </row>
    <row r="8" spans="1:19" ht="23.1" customHeight="1" x14ac:dyDescent="0.2">
      <c r="A8" s="8" t="s">
        <v>21</v>
      </c>
      <c r="B8" s="9">
        <v>40000</v>
      </c>
      <c r="C8" s="10"/>
      <c r="D8" s="11"/>
      <c r="E8" s="12"/>
      <c r="F8" s="1"/>
      <c r="G8" s="1"/>
      <c r="H8" s="1"/>
      <c r="I8" s="1"/>
      <c r="J8" s="1"/>
      <c r="O8" s="3">
        <v>1</v>
      </c>
      <c r="P8" s="3">
        <v>7.4999999999999997E-2</v>
      </c>
      <c r="Q8" s="3">
        <v>3000</v>
      </c>
      <c r="R8" s="3">
        <f>IF(P8=D8,$R$2,0)</f>
        <v>0</v>
      </c>
      <c r="S8" s="3">
        <f>IF(Q8=E8,$R$2,0)</f>
        <v>0</v>
      </c>
    </row>
    <row r="9" spans="1:19" ht="23.1" customHeight="1" x14ac:dyDescent="0.2">
      <c r="A9" s="8" t="s">
        <v>22</v>
      </c>
      <c r="B9" s="9">
        <v>45000</v>
      </c>
      <c r="C9" s="10"/>
      <c r="D9" s="11"/>
      <c r="E9" s="12"/>
      <c r="F9" s="1"/>
      <c r="G9" s="1"/>
      <c r="H9" s="1"/>
      <c r="I9" s="1"/>
      <c r="J9" s="1"/>
      <c r="O9" s="3">
        <v>2</v>
      </c>
      <c r="P9" s="3">
        <v>5.5E-2</v>
      </c>
      <c r="Q9" s="3">
        <v>2475</v>
      </c>
      <c r="R9" s="3">
        <f>IF(P9=D9,$R$2,0)</f>
        <v>0</v>
      </c>
      <c r="S9" s="3">
        <f>IF(Q9=E9,$R$2,0)</f>
        <v>0</v>
      </c>
    </row>
    <row r="10" spans="1:19" ht="23.1" customHeight="1" x14ac:dyDescent="0.2">
      <c r="A10" s="8" t="s">
        <v>23</v>
      </c>
      <c r="B10" s="9">
        <v>25000</v>
      </c>
      <c r="C10" s="10"/>
      <c r="D10" s="11"/>
      <c r="E10" s="12"/>
      <c r="G10" s="5" t="s">
        <v>24</v>
      </c>
      <c r="H10" s="2" t="s">
        <v>25</v>
      </c>
    </row>
    <row r="11" spans="1:19" ht="23.1" customHeight="1" x14ac:dyDescent="0.2">
      <c r="A11" s="8" t="s">
        <v>26</v>
      </c>
      <c r="B11" s="9">
        <v>30000</v>
      </c>
      <c r="C11" s="10"/>
      <c r="D11" s="11"/>
      <c r="E11" s="12"/>
      <c r="G11" s="6" t="s">
        <v>27</v>
      </c>
      <c r="H11" s="2" t="s">
        <v>28</v>
      </c>
    </row>
    <row r="12" spans="1:19" ht="23.1" customHeight="1" x14ac:dyDescent="0.2">
      <c r="A12" s="8" t="s">
        <v>29</v>
      </c>
      <c r="B12" s="9">
        <v>35000</v>
      </c>
      <c r="C12" s="10"/>
      <c r="D12" s="11"/>
      <c r="E12" s="12"/>
      <c r="G12" s="7" t="s">
        <v>30</v>
      </c>
      <c r="H12" s="2" t="s">
        <v>31</v>
      </c>
    </row>
    <row r="13" spans="1:19" ht="23.1" customHeight="1" x14ac:dyDescent="0.2">
      <c r="A13" s="8" t="s">
        <v>32</v>
      </c>
      <c r="B13" s="9">
        <v>175000</v>
      </c>
      <c r="C13" s="10"/>
      <c r="D13" s="11"/>
      <c r="E13" s="12"/>
    </row>
    <row r="14" spans="1:19" ht="23.1" customHeight="1" x14ac:dyDescent="0.2">
      <c r="A14" s="8" t="s">
        <v>33</v>
      </c>
      <c r="B14" s="9">
        <v>130000</v>
      </c>
      <c r="C14" s="10"/>
      <c r="D14" s="11"/>
      <c r="E14" s="12"/>
    </row>
    <row r="15" spans="1:19" ht="23.1" customHeight="1" x14ac:dyDescent="0.2">
      <c r="A15" s="8" t="s">
        <v>34</v>
      </c>
      <c r="B15" s="9">
        <v>65000</v>
      </c>
      <c r="C15" s="10"/>
      <c r="D15" s="11"/>
      <c r="E15" s="12"/>
    </row>
    <row r="16" spans="1:19" ht="23.1" customHeight="1" x14ac:dyDescent="0.2">
      <c r="A16" s="8" t="s">
        <v>35</v>
      </c>
      <c r="B16" s="9">
        <v>14700</v>
      </c>
      <c r="C16" s="10"/>
      <c r="D16" s="11"/>
      <c r="E16" s="12"/>
    </row>
    <row r="17" spans="1:12" ht="23.1" customHeight="1" x14ac:dyDescent="0.2">
      <c r="A17" s="8" t="s">
        <v>36</v>
      </c>
      <c r="B17" s="9">
        <v>45000</v>
      </c>
      <c r="C17" s="10"/>
      <c r="D17" s="11"/>
      <c r="E17" s="12"/>
    </row>
    <row r="18" spans="1:12" ht="23.1" customHeight="1" x14ac:dyDescent="0.2">
      <c r="A18" s="8" t="s">
        <v>37</v>
      </c>
      <c r="B18" s="9">
        <v>25000</v>
      </c>
      <c r="C18" s="10"/>
      <c r="D18" s="11"/>
      <c r="E18" s="12"/>
    </row>
    <row r="19" spans="1:12" ht="23.1" customHeight="1" x14ac:dyDescent="0.2">
      <c r="A19" s="8" t="s">
        <v>38</v>
      </c>
      <c r="B19" s="9">
        <v>65000</v>
      </c>
      <c r="C19" s="10"/>
      <c r="D19" s="11"/>
      <c r="E19" s="12"/>
    </row>
    <row r="20" spans="1:12" ht="23.1" customHeight="1" x14ac:dyDescent="0.2">
      <c r="A20" s="8" t="s">
        <v>39</v>
      </c>
      <c r="B20" s="9">
        <v>14700</v>
      </c>
      <c r="C20" s="10"/>
      <c r="D20" s="11"/>
      <c r="E20" s="12"/>
    </row>
    <row r="21" spans="1:12" ht="23.1" customHeight="1" x14ac:dyDescent="0.2">
      <c r="A21" s="8" t="s">
        <v>40</v>
      </c>
      <c r="B21" s="9">
        <v>25000</v>
      </c>
      <c r="C21" s="10"/>
      <c r="D21" s="11"/>
      <c r="E21" s="12"/>
    </row>
    <row r="22" spans="1:12" ht="23.1" customHeight="1" x14ac:dyDescent="0.2">
      <c r="A22" s="8" t="s">
        <v>41</v>
      </c>
      <c r="B22" s="9">
        <v>30000</v>
      </c>
      <c r="C22" s="10"/>
      <c r="D22" s="11"/>
      <c r="E22" s="12"/>
    </row>
    <row r="23" spans="1:12" ht="23.1" customHeight="1" x14ac:dyDescent="0.2">
      <c r="A23" s="8" t="s">
        <v>42</v>
      </c>
      <c r="B23" s="9">
        <v>35000</v>
      </c>
      <c r="C23" s="10"/>
      <c r="D23" s="11"/>
      <c r="E23" s="12"/>
    </row>
    <row r="24" spans="1:12" ht="23.1" customHeight="1" x14ac:dyDescent="0.25">
      <c r="A24" s="8" t="s">
        <v>12</v>
      </c>
      <c r="B24" s="9">
        <v>20000</v>
      </c>
      <c r="C24" s="10"/>
      <c r="D24" s="11"/>
      <c r="E24" s="12"/>
      <c r="L24"/>
    </row>
    <row r="25" spans="1:12" ht="23.1" customHeight="1" x14ac:dyDescent="0.25">
      <c r="A25" s="8" t="s">
        <v>17</v>
      </c>
      <c r="B25" s="9">
        <v>25000</v>
      </c>
      <c r="C25" s="10"/>
      <c r="D25" s="11"/>
      <c r="E25" s="12"/>
      <c r="L25"/>
    </row>
    <row r="26" spans="1:12" ht="23.1" customHeight="1" x14ac:dyDescent="0.25">
      <c r="A26" s="8" t="s">
        <v>18</v>
      </c>
      <c r="B26" s="9">
        <v>30000</v>
      </c>
      <c r="C26" s="10"/>
      <c r="D26" s="11"/>
      <c r="E26" s="12"/>
      <c r="L26"/>
    </row>
    <row r="27" spans="1:12" ht="23.1" customHeight="1" x14ac:dyDescent="0.25">
      <c r="A27" s="8" t="s">
        <v>20</v>
      </c>
      <c r="B27" s="9">
        <v>35000</v>
      </c>
      <c r="C27" s="10"/>
      <c r="D27" s="11"/>
      <c r="E27" s="12"/>
      <c r="L27"/>
    </row>
    <row r="28" spans="1:12" ht="23.1" customHeight="1" x14ac:dyDescent="0.25">
      <c r="A28" s="8" t="s">
        <v>21</v>
      </c>
      <c r="B28" s="9">
        <v>40000</v>
      </c>
      <c r="C28" s="10"/>
      <c r="D28" s="11"/>
      <c r="E28" s="12"/>
      <c r="L28"/>
    </row>
    <row r="29" spans="1:12" ht="23.1" customHeight="1" x14ac:dyDescent="0.25">
      <c r="A29" s="8" t="s">
        <v>22</v>
      </c>
      <c r="B29" s="9">
        <v>45000</v>
      </c>
      <c r="C29" s="10"/>
      <c r="D29" s="11"/>
      <c r="E29" s="12"/>
      <c r="L29"/>
    </row>
    <row r="30" spans="1:12" ht="23.1" customHeight="1" x14ac:dyDescent="0.25">
      <c r="A30" s="8" t="s">
        <v>23</v>
      </c>
      <c r="B30" s="9">
        <v>25000</v>
      </c>
      <c r="C30" s="10"/>
      <c r="D30" s="11"/>
      <c r="E30" s="12"/>
      <c r="L30"/>
    </row>
    <row r="31" spans="1:12" ht="23.1" customHeight="1" x14ac:dyDescent="0.25">
      <c r="A31" s="8" t="s">
        <v>26</v>
      </c>
      <c r="B31" s="9">
        <v>30000</v>
      </c>
      <c r="C31" s="10"/>
      <c r="D31" s="11"/>
      <c r="E31" s="12"/>
      <c r="L31"/>
    </row>
    <row r="32" spans="1:12" ht="23.1" customHeight="1" x14ac:dyDescent="0.25">
      <c r="A32" s="8" t="s">
        <v>29</v>
      </c>
      <c r="B32" s="9">
        <v>35000</v>
      </c>
      <c r="C32" s="10"/>
      <c r="D32" s="11"/>
      <c r="E32" s="12"/>
      <c r="L32"/>
    </row>
    <row r="33" spans="1:12" ht="23.1" customHeight="1" x14ac:dyDescent="0.25">
      <c r="A33" s="8" t="s">
        <v>32</v>
      </c>
      <c r="B33" s="9">
        <v>175000</v>
      </c>
      <c r="C33" s="10"/>
      <c r="D33" s="11"/>
      <c r="E33" s="12"/>
      <c r="L33"/>
    </row>
    <row r="34" spans="1:12" ht="23.1" customHeight="1" x14ac:dyDescent="0.2">
      <c r="A34" s="8" t="s">
        <v>33</v>
      </c>
      <c r="B34" s="9">
        <v>130000</v>
      </c>
      <c r="C34" s="10"/>
      <c r="D34" s="11"/>
      <c r="E34" s="12"/>
    </row>
    <row r="35" spans="1:12" ht="23.1" customHeight="1" x14ac:dyDescent="0.2">
      <c r="A35" s="8" t="s">
        <v>34</v>
      </c>
      <c r="B35" s="9">
        <v>65000</v>
      </c>
      <c r="C35" s="10"/>
      <c r="D35" s="11"/>
      <c r="E35" s="12"/>
    </row>
    <row r="36" spans="1:12" ht="23.1" customHeight="1" x14ac:dyDescent="0.2">
      <c r="A36" s="8" t="s">
        <v>35</v>
      </c>
      <c r="B36" s="9">
        <v>14700</v>
      </c>
      <c r="C36" s="10"/>
      <c r="D36" s="11"/>
      <c r="E36" s="12"/>
    </row>
    <row r="37" spans="1:12" ht="23.1" customHeight="1" x14ac:dyDescent="0.2">
      <c r="A37" s="8" t="s">
        <v>36</v>
      </c>
      <c r="B37" s="9">
        <v>45000</v>
      </c>
      <c r="C37" s="10"/>
      <c r="D37" s="11"/>
      <c r="E37" s="12"/>
    </row>
    <row r="38" spans="1:12" ht="23.1" customHeight="1" x14ac:dyDescent="0.2">
      <c r="A38" s="8" t="s">
        <v>37</v>
      </c>
      <c r="B38" s="9">
        <v>25000</v>
      </c>
      <c r="C38" s="10"/>
      <c r="D38" s="11"/>
      <c r="E38" s="12"/>
    </row>
    <row r="39" spans="1:12" ht="23.1" customHeight="1" x14ac:dyDescent="0.2">
      <c r="A39" s="8" t="s">
        <v>38</v>
      </c>
      <c r="B39" s="9">
        <v>65000</v>
      </c>
      <c r="C39" s="10"/>
      <c r="D39" s="11"/>
      <c r="E39" s="12"/>
    </row>
    <row r="40" spans="1:12" ht="23.1" customHeight="1" x14ac:dyDescent="0.2">
      <c r="A40" s="8" t="s">
        <v>39</v>
      </c>
      <c r="B40" s="9">
        <v>14700</v>
      </c>
      <c r="C40" s="10"/>
      <c r="D40" s="11"/>
      <c r="E40" s="12"/>
    </row>
    <row r="41" spans="1:12" ht="23.1" customHeight="1" x14ac:dyDescent="0.2">
      <c r="A41" s="8" t="s">
        <v>40</v>
      </c>
      <c r="B41" s="9">
        <v>25000</v>
      </c>
      <c r="C41" s="10"/>
      <c r="D41" s="11"/>
      <c r="E41" s="12"/>
    </row>
    <row r="42" spans="1:12" ht="23.1" customHeight="1" x14ac:dyDescent="0.2">
      <c r="A42" s="8" t="s">
        <v>41</v>
      </c>
      <c r="B42" s="9">
        <v>30000</v>
      </c>
      <c r="C42" s="10"/>
      <c r="D42" s="11"/>
      <c r="E42" s="12"/>
    </row>
    <row r="43" spans="1:12" ht="23.1" customHeight="1" x14ac:dyDescent="0.2">
      <c r="A43" s="8" t="s">
        <v>42</v>
      </c>
      <c r="B43" s="9">
        <v>35000</v>
      </c>
      <c r="C43" s="10"/>
      <c r="D43" s="11"/>
      <c r="E43" s="12"/>
    </row>
    <row r="44" spans="1:12" ht="23.1" customHeight="1" x14ac:dyDescent="0.2">
      <c r="A44" s="8" t="s">
        <v>12</v>
      </c>
      <c r="B44" s="9">
        <v>20000</v>
      </c>
      <c r="C44" s="10"/>
      <c r="D44" s="11"/>
      <c r="E44" s="12"/>
    </row>
    <row r="45" spans="1:12" ht="23.1" customHeight="1" x14ac:dyDescent="0.2">
      <c r="A45" s="8" t="s">
        <v>17</v>
      </c>
      <c r="B45" s="9">
        <v>25000</v>
      </c>
      <c r="C45" s="10"/>
      <c r="D45" s="11"/>
      <c r="E45" s="12"/>
    </row>
    <row r="46" spans="1:12" ht="23.1" customHeight="1" x14ac:dyDescent="0.2">
      <c r="A46" s="8" t="s">
        <v>18</v>
      </c>
      <c r="B46" s="9">
        <v>30000</v>
      </c>
      <c r="C46" s="10"/>
      <c r="D46" s="11"/>
      <c r="E46" s="12"/>
    </row>
    <row r="47" spans="1:12" ht="23.1" customHeight="1" x14ac:dyDescent="0.2">
      <c r="A47" s="8" t="s">
        <v>20</v>
      </c>
      <c r="B47" s="9">
        <v>35000</v>
      </c>
      <c r="C47" s="10"/>
      <c r="D47" s="11"/>
      <c r="E47" s="12"/>
    </row>
    <row r="48" spans="1:12" ht="23.1" customHeight="1" x14ac:dyDescent="0.2">
      <c r="A48" s="8" t="s">
        <v>21</v>
      </c>
      <c r="B48" s="9">
        <v>40000</v>
      </c>
      <c r="C48" s="10"/>
      <c r="D48" s="11"/>
      <c r="E48" s="12"/>
    </row>
    <row r="49" spans="1:5" ht="23.1" customHeight="1" x14ac:dyDescent="0.2">
      <c r="A49" s="8" t="s">
        <v>22</v>
      </c>
      <c r="B49" s="9">
        <v>45000</v>
      </c>
      <c r="C49" s="10"/>
      <c r="D49" s="11"/>
      <c r="E49" s="12"/>
    </row>
    <row r="50" spans="1:5" ht="23.1" customHeight="1" x14ac:dyDescent="0.2">
      <c r="A50" s="8" t="s">
        <v>23</v>
      </c>
      <c r="B50" s="9">
        <v>25000</v>
      </c>
      <c r="C50" s="10"/>
      <c r="D50" s="11"/>
      <c r="E50" s="12"/>
    </row>
    <row r="51" spans="1:5" ht="23.1" customHeight="1" x14ac:dyDescent="0.2">
      <c r="A51" s="8" t="s">
        <v>26</v>
      </c>
      <c r="B51" s="9">
        <v>30000</v>
      </c>
      <c r="C51" s="10"/>
      <c r="D51" s="11"/>
      <c r="E51" s="12"/>
    </row>
    <row r="52" spans="1:5" ht="23.1" customHeight="1" x14ac:dyDescent="0.2">
      <c r="A52" s="8" t="s">
        <v>29</v>
      </c>
      <c r="B52" s="9">
        <v>35000</v>
      </c>
      <c r="C52" s="10"/>
      <c r="D52" s="11"/>
      <c r="E52" s="12"/>
    </row>
    <row r="53" spans="1:5" ht="23.1" customHeight="1" x14ac:dyDescent="0.2">
      <c r="A53" s="8" t="s">
        <v>32</v>
      </c>
      <c r="B53" s="9">
        <v>175000</v>
      </c>
      <c r="C53" s="10"/>
      <c r="D53" s="11"/>
      <c r="E53" s="12"/>
    </row>
    <row r="54" spans="1:5" ht="23.1" customHeight="1" x14ac:dyDescent="0.2">
      <c r="A54" s="8" t="s">
        <v>33</v>
      </c>
      <c r="B54" s="9">
        <v>130000</v>
      </c>
      <c r="C54" s="10"/>
      <c r="D54" s="11"/>
      <c r="E54" s="12"/>
    </row>
    <row r="55" spans="1:5" ht="23.1" customHeight="1" x14ac:dyDescent="0.2">
      <c r="A55" s="8" t="s">
        <v>34</v>
      </c>
      <c r="B55" s="9">
        <v>65000</v>
      </c>
      <c r="C55" s="10"/>
      <c r="D55" s="11"/>
      <c r="E55" s="12"/>
    </row>
    <row r="56" spans="1:5" ht="23.1" customHeight="1" x14ac:dyDescent="0.2">
      <c r="A56" s="8" t="s">
        <v>35</v>
      </c>
      <c r="B56" s="9">
        <v>14700</v>
      </c>
      <c r="C56" s="10"/>
      <c r="D56" s="11"/>
      <c r="E56" s="12"/>
    </row>
    <row r="57" spans="1:5" ht="23.1" customHeight="1" x14ac:dyDescent="0.2">
      <c r="A57" s="8" t="s">
        <v>36</v>
      </c>
      <c r="B57" s="9">
        <v>45000</v>
      </c>
      <c r="C57" s="10"/>
      <c r="D57" s="11"/>
      <c r="E57" s="12"/>
    </row>
    <row r="58" spans="1:5" ht="23.1" customHeight="1" x14ac:dyDescent="0.2">
      <c r="A58" s="8" t="s">
        <v>37</v>
      </c>
      <c r="B58" s="9">
        <v>25000</v>
      </c>
      <c r="C58" s="10"/>
      <c r="D58" s="11"/>
      <c r="E58" s="12"/>
    </row>
    <row r="59" spans="1:5" ht="23.1" customHeight="1" x14ac:dyDescent="0.2">
      <c r="A59" s="8" t="s">
        <v>38</v>
      </c>
      <c r="B59" s="9">
        <v>65000</v>
      </c>
      <c r="C59" s="10"/>
      <c r="D59" s="11"/>
      <c r="E59" s="12"/>
    </row>
    <row r="60" spans="1:5" ht="23.1" customHeight="1" x14ac:dyDescent="0.2">
      <c r="A60" s="8" t="s">
        <v>39</v>
      </c>
      <c r="B60" s="9">
        <v>14700</v>
      </c>
      <c r="C60" s="10"/>
      <c r="D60" s="11"/>
      <c r="E60" s="12"/>
    </row>
    <row r="61" spans="1:5" ht="23.1" customHeight="1" x14ac:dyDescent="0.2">
      <c r="A61" s="8" t="s">
        <v>40</v>
      </c>
      <c r="B61" s="9">
        <v>25000</v>
      </c>
      <c r="C61" s="10"/>
      <c r="D61" s="11"/>
      <c r="E61" s="12"/>
    </row>
    <row r="62" spans="1:5" ht="23.1" customHeight="1" x14ac:dyDescent="0.2">
      <c r="A62" s="8" t="s">
        <v>41</v>
      </c>
      <c r="B62" s="9">
        <v>30000</v>
      </c>
      <c r="C62" s="10"/>
      <c r="D62" s="11"/>
      <c r="E62" s="12"/>
    </row>
    <row r="63" spans="1:5" ht="23.1" customHeight="1" x14ac:dyDescent="0.2">
      <c r="A63" s="8" t="s">
        <v>42</v>
      </c>
      <c r="B63" s="9">
        <v>35000</v>
      </c>
      <c r="C63" s="10"/>
      <c r="D63" s="11"/>
      <c r="E63" s="12"/>
    </row>
  </sheetData>
  <mergeCells count="1">
    <mergeCell ref="A1:E1"/>
  </mergeCells>
  <pageMargins left="0.78740157499999996" right="0.78740157499999996" top="0.984251969" bottom="0.984251969" header="0.4921259845" footer="0.4921259845"/>
  <pageSetup paperSize="9" orientation="portrait" horizontalDpi="0" verticalDpi="0"/>
  <headerFooter alignWithMargins="0">
    <oddHeader>&amp;A</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419"/>
  <sheetViews>
    <sheetView showGridLines="0" workbookViewId="0">
      <selection activeCell="E15" sqref="E15"/>
    </sheetView>
  </sheetViews>
  <sheetFormatPr baseColWidth="10" defaultColWidth="11.42578125" defaultRowHeight="12.75" x14ac:dyDescent="0.2"/>
  <cols>
    <col min="1" max="1" width="13.85546875" style="17" bestFit="1" customWidth="1"/>
    <col min="2" max="3" width="20.5703125" style="17" customWidth="1"/>
    <col min="4" max="4" width="7.7109375" style="17" customWidth="1"/>
    <col min="5" max="5" width="15.28515625" style="17" customWidth="1"/>
    <col min="6" max="6" width="23.5703125" style="17" customWidth="1"/>
    <col min="7" max="7" width="12.85546875" style="17" customWidth="1"/>
    <col min="8" max="16384" width="11.42578125" style="17"/>
  </cols>
  <sheetData>
    <row r="1" spans="1:21" ht="22.5" customHeight="1" x14ac:dyDescent="0.2">
      <c r="A1" s="151"/>
      <c r="B1" s="151" t="s">
        <v>46</v>
      </c>
      <c r="C1" s="151"/>
      <c r="D1" s="151"/>
      <c r="E1" s="151"/>
      <c r="F1" s="151"/>
      <c r="G1" s="151"/>
      <c r="R1" s="18"/>
      <c r="S1" s="18"/>
      <c r="T1" s="18">
        <v>0.05</v>
      </c>
      <c r="U1" s="18">
        <f>SUM(T3:T7)</f>
        <v>0</v>
      </c>
    </row>
    <row r="2" spans="1:21" x14ac:dyDescent="0.2">
      <c r="B2" s="19"/>
      <c r="C2" s="16"/>
      <c r="D2" s="16"/>
      <c r="E2" s="16"/>
      <c r="F2" s="16"/>
      <c r="G2" s="16"/>
      <c r="R2" s="18"/>
      <c r="S2" s="18"/>
      <c r="T2" s="18"/>
      <c r="U2" s="18"/>
    </row>
    <row r="3" spans="1:21" ht="23.25" customHeight="1" x14ac:dyDescent="0.2">
      <c r="A3" s="20" t="s">
        <v>213</v>
      </c>
      <c r="B3" s="20" t="s">
        <v>47</v>
      </c>
      <c r="C3" s="20" t="s">
        <v>8</v>
      </c>
      <c r="D3" s="16"/>
      <c r="G3" s="16"/>
      <c r="R3" s="18" t="s">
        <v>48</v>
      </c>
      <c r="S3" s="18">
        <v>1570</v>
      </c>
      <c r="T3" s="18">
        <f>IF(G6=S3,$T$1,0)</f>
        <v>0</v>
      </c>
      <c r="U3" s="18"/>
    </row>
    <row r="4" spans="1:21" s="26" customFormat="1" ht="18.75" customHeight="1" x14ac:dyDescent="0.25">
      <c r="A4" s="149" t="s">
        <v>98</v>
      </c>
      <c r="B4" s="21" t="s">
        <v>48</v>
      </c>
      <c r="C4" s="22">
        <v>575</v>
      </c>
      <c r="D4" s="23"/>
      <c r="E4" s="24" t="s">
        <v>211</v>
      </c>
      <c r="F4" s="24"/>
      <c r="G4" s="25"/>
      <c r="H4" s="150"/>
      <c r="R4" s="27" t="s">
        <v>49</v>
      </c>
      <c r="S4" s="27">
        <v>3275</v>
      </c>
      <c r="T4" s="27">
        <f>IF(G7=S4,$T$1,0)</f>
        <v>0</v>
      </c>
      <c r="U4" s="27"/>
    </row>
    <row r="5" spans="1:21" s="26" customFormat="1" ht="18.75" customHeight="1" x14ac:dyDescent="0.25">
      <c r="A5" s="149" t="s">
        <v>84</v>
      </c>
      <c r="B5" s="21" t="s">
        <v>50</v>
      </c>
      <c r="C5" s="22">
        <v>1250</v>
      </c>
      <c r="D5" s="23"/>
      <c r="E5" s="28" t="s">
        <v>213</v>
      </c>
      <c r="F5" s="28" t="s">
        <v>47</v>
      </c>
      <c r="G5" s="28" t="s">
        <v>8</v>
      </c>
      <c r="R5" s="27" t="s">
        <v>51</v>
      </c>
      <c r="S5" s="27">
        <v>8550</v>
      </c>
      <c r="T5" s="27">
        <f>IF(G8=S5,$T$1,0)</f>
        <v>0</v>
      </c>
      <c r="U5" s="27"/>
    </row>
    <row r="6" spans="1:21" s="26" customFormat="1" ht="18.75" customHeight="1" x14ac:dyDescent="0.25">
      <c r="A6" s="149" t="s">
        <v>98</v>
      </c>
      <c r="B6" s="21" t="s">
        <v>51</v>
      </c>
      <c r="C6" s="22">
        <v>2850</v>
      </c>
      <c r="D6" s="23"/>
      <c r="E6" s="29"/>
      <c r="F6" s="29"/>
      <c r="G6" s="15"/>
      <c r="R6" s="27" t="s">
        <v>52</v>
      </c>
      <c r="S6" s="27">
        <v>679</v>
      </c>
      <c r="T6" s="27">
        <f>IF(G9=S6,$T$1,0)</f>
        <v>0</v>
      </c>
      <c r="U6" s="27"/>
    </row>
    <row r="7" spans="1:21" s="26" customFormat="1" ht="18.75" customHeight="1" x14ac:dyDescent="0.25">
      <c r="A7" s="149" t="s">
        <v>84</v>
      </c>
      <c r="B7" s="21" t="s">
        <v>49</v>
      </c>
      <c r="C7" s="22">
        <v>1225</v>
      </c>
      <c r="D7" s="23"/>
      <c r="E7" s="29"/>
      <c r="F7" s="29"/>
      <c r="G7" s="15"/>
      <c r="R7" s="27" t="s">
        <v>50</v>
      </c>
      <c r="S7" s="27">
        <v>2292</v>
      </c>
      <c r="T7" s="27">
        <f>IF(G10=S7,$T$1,0)</f>
        <v>0</v>
      </c>
      <c r="U7" s="27"/>
    </row>
    <row r="8" spans="1:21" s="26" customFormat="1" ht="18.75" customHeight="1" x14ac:dyDescent="0.25">
      <c r="A8" s="149" t="s">
        <v>98</v>
      </c>
      <c r="B8" s="21" t="s">
        <v>52</v>
      </c>
      <c r="C8" s="22">
        <v>250</v>
      </c>
      <c r="D8" s="23"/>
      <c r="E8" s="29"/>
      <c r="F8" s="29"/>
      <c r="G8" s="15"/>
    </row>
    <row r="9" spans="1:21" s="26" customFormat="1" ht="18.75" customHeight="1" x14ac:dyDescent="0.25">
      <c r="A9" s="149" t="s">
        <v>84</v>
      </c>
      <c r="B9" s="21" t="s">
        <v>48</v>
      </c>
      <c r="C9" s="22">
        <v>450</v>
      </c>
      <c r="D9" s="23"/>
      <c r="E9" s="29"/>
      <c r="F9" s="29"/>
      <c r="G9" s="15"/>
    </row>
    <row r="10" spans="1:21" s="26" customFormat="1" ht="18.75" customHeight="1" x14ac:dyDescent="0.25">
      <c r="A10" s="149" t="s">
        <v>98</v>
      </c>
      <c r="B10" s="21" t="s">
        <v>50</v>
      </c>
      <c r="C10" s="22">
        <v>775</v>
      </c>
      <c r="D10" s="23"/>
      <c r="E10" s="29"/>
      <c r="F10" s="29"/>
      <c r="G10" s="15"/>
    </row>
    <row r="11" spans="1:21" s="26" customFormat="1" ht="18.75" customHeight="1" x14ac:dyDescent="0.25">
      <c r="A11" s="149" t="s">
        <v>84</v>
      </c>
      <c r="B11" s="21" t="s">
        <v>51</v>
      </c>
      <c r="C11" s="22">
        <v>2850</v>
      </c>
      <c r="D11" s="23"/>
      <c r="E11" s="30"/>
      <c r="F11" s="23"/>
      <c r="G11" s="23"/>
    </row>
    <row r="12" spans="1:21" s="26" customFormat="1" ht="18.75" customHeight="1" x14ac:dyDescent="0.25">
      <c r="A12" s="149" t="s">
        <v>98</v>
      </c>
      <c r="B12" s="21" t="s">
        <v>49</v>
      </c>
      <c r="C12" s="22">
        <v>800</v>
      </c>
      <c r="D12" s="23"/>
      <c r="E12" s="23"/>
      <c r="F12" s="23"/>
      <c r="G12" s="23"/>
    </row>
    <row r="13" spans="1:21" s="26" customFormat="1" ht="18.75" customHeight="1" x14ac:dyDescent="0.25">
      <c r="A13" s="149" t="s">
        <v>84</v>
      </c>
      <c r="B13" s="21" t="s">
        <v>52</v>
      </c>
      <c r="C13" s="22">
        <v>242</v>
      </c>
      <c r="D13" s="23"/>
      <c r="E13" s="23"/>
      <c r="F13" s="23"/>
      <c r="G13" s="23"/>
    </row>
    <row r="14" spans="1:21" s="26" customFormat="1" ht="18.75" customHeight="1" x14ac:dyDescent="0.25">
      <c r="A14" s="149" t="s">
        <v>98</v>
      </c>
      <c r="B14" s="21" t="s">
        <v>48</v>
      </c>
      <c r="C14" s="22">
        <v>545</v>
      </c>
      <c r="D14" s="23"/>
      <c r="E14" s="23"/>
      <c r="F14" s="23"/>
      <c r="G14" s="23"/>
    </row>
    <row r="15" spans="1:21" s="26" customFormat="1" ht="18.75" customHeight="1" x14ac:dyDescent="0.25">
      <c r="A15" s="149" t="s">
        <v>84</v>
      </c>
      <c r="B15" s="21" t="s">
        <v>50</v>
      </c>
      <c r="C15" s="22">
        <v>267</v>
      </c>
      <c r="D15" s="23"/>
      <c r="E15" s="23"/>
      <c r="F15" s="23"/>
      <c r="G15" s="23"/>
      <c r="K15" s="31"/>
    </row>
    <row r="16" spans="1:21" s="26" customFormat="1" ht="18.75" customHeight="1" x14ac:dyDescent="0.25">
      <c r="A16" s="149" t="s">
        <v>98</v>
      </c>
      <c r="B16" s="21" t="s">
        <v>51</v>
      </c>
      <c r="C16" s="22">
        <v>2850</v>
      </c>
      <c r="D16" s="23"/>
      <c r="E16" s="23"/>
      <c r="F16" s="23"/>
      <c r="G16" s="23"/>
    </row>
    <row r="17" spans="1:7" s="26" customFormat="1" ht="18.75" customHeight="1" x14ac:dyDescent="0.25">
      <c r="A17" s="149" t="s">
        <v>84</v>
      </c>
      <c r="B17" s="21" t="s">
        <v>49</v>
      </c>
      <c r="C17" s="22">
        <v>1250</v>
      </c>
      <c r="D17" s="23"/>
      <c r="E17" s="23"/>
      <c r="F17" s="23"/>
      <c r="G17" s="23"/>
    </row>
    <row r="18" spans="1:7" s="26" customFormat="1" ht="18.75" customHeight="1" x14ac:dyDescent="0.25">
      <c r="A18" s="149" t="s">
        <v>98</v>
      </c>
      <c r="B18" s="21" t="s">
        <v>52</v>
      </c>
      <c r="C18" s="22">
        <v>187</v>
      </c>
      <c r="D18" s="23"/>
      <c r="E18" s="23"/>
      <c r="F18" s="23"/>
      <c r="G18" s="23"/>
    </row>
    <row r="19" spans="1:7" s="26" customFormat="1" ht="18.75" customHeight="1" x14ac:dyDescent="0.25">
      <c r="A19" s="149" t="s">
        <v>98</v>
      </c>
      <c r="B19" s="21" t="s">
        <v>48</v>
      </c>
      <c r="C19" s="22">
        <v>575</v>
      </c>
    </row>
    <row r="20" spans="1:7" ht="18.75" customHeight="1" x14ac:dyDescent="0.2">
      <c r="A20" s="149" t="s">
        <v>84</v>
      </c>
      <c r="B20" s="21" t="s">
        <v>50</v>
      </c>
      <c r="C20" s="22">
        <v>1250</v>
      </c>
    </row>
    <row r="21" spans="1:7" ht="18.75" customHeight="1" x14ac:dyDescent="0.2">
      <c r="A21" s="149" t="s">
        <v>98</v>
      </c>
      <c r="B21" s="21" t="s">
        <v>51</v>
      </c>
      <c r="C21" s="22">
        <v>2850</v>
      </c>
    </row>
    <row r="22" spans="1:7" ht="18.75" customHeight="1" x14ac:dyDescent="0.2">
      <c r="A22" s="149" t="s">
        <v>84</v>
      </c>
      <c r="B22" s="21" t="s">
        <v>49</v>
      </c>
      <c r="C22" s="22">
        <v>1225</v>
      </c>
    </row>
    <row r="23" spans="1:7" ht="18.75" customHeight="1" x14ac:dyDescent="0.2">
      <c r="A23" s="149" t="s">
        <v>98</v>
      </c>
      <c r="B23" s="21" t="s">
        <v>52</v>
      </c>
      <c r="C23" s="22">
        <v>250</v>
      </c>
    </row>
    <row r="24" spans="1:7" ht="18.75" customHeight="1" x14ac:dyDescent="0.2">
      <c r="A24" s="149" t="s">
        <v>84</v>
      </c>
      <c r="B24" s="21" t="s">
        <v>48</v>
      </c>
      <c r="C24" s="22">
        <v>450</v>
      </c>
    </row>
    <row r="25" spans="1:7" ht="18.75" customHeight="1" x14ac:dyDescent="0.2">
      <c r="A25" s="149" t="s">
        <v>98</v>
      </c>
      <c r="B25" s="21" t="s">
        <v>50</v>
      </c>
      <c r="C25" s="22">
        <v>775</v>
      </c>
    </row>
    <row r="26" spans="1:7" ht="18.75" customHeight="1" x14ac:dyDescent="0.2">
      <c r="A26" s="149" t="s">
        <v>84</v>
      </c>
      <c r="B26" s="21" t="s">
        <v>51</v>
      </c>
      <c r="C26" s="22">
        <v>2850</v>
      </c>
    </row>
    <row r="27" spans="1:7" ht="18.75" customHeight="1" x14ac:dyDescent="0.2">
      <c r="A27" s="149" t="s">
        <v>98</v>
      </c>
      <c r="B27" s="21" t="s">
        <v>49</v>
      </c>
      <c r="C27" s="22">
        <v>800</v>
      </c>
    </row>
    <row r="28" spans="1:7" ht="18.75" customHeight="1" x14ac:dyDescent="0.2">
      <c r="A28" s="149" t="s">
        <v>84</v>
      </c>
      <c r="B28" s="21" t="s">
        <v>52</v>
      </c>
      <c r="C28" s="22">
        <v>242</v>
      </c>
    </row>
    <row r="29" spans="1:7" ht="18.75" customHeight="1" x14ac:dyDescent="0.2">
      <c r="A29" s="149" t="s">
        <v>98</v>
      </c>
      <c r="B29" s="21" t="s">
        <v>48</v>
      </c>
      <c r="C29" s="22">
        <v>545</v>
      </c>
    </row>
    <row r="30" spans="1:7" ht="18.75" customHeight="1" x14ac:dyDescent="0.2">
      <c r="A30" s="149" t="s">
        <v>84</v>
      </c>
      <c r="B30" s="21" t="s">
        <v>50</v>
      </c>
      <c r="C30" s="22">
        <v>267</v>
      </c>
    </row>
    <row r="31" spans="1:7" ht="18.75" customHeight="1" x14ac:dyDescent="0.2">
      <c r="A31" s="149" t="s">
        <v>98</v>
      </c>
      <c r="B31" s="21" t="s">
        <v>51</v>
      </c>
      <c r="C31" s="22">
        <v>2850</v>
      </c>
    </row>
    <row r="32" spans="1:7" ht="18.75" customHeight="1" x14ac:dyDescent="0.2">
      <c r="A32" s="149" t="s">
        <v>84</v>
      </c>
      <c r="B32" s="21" t="s">
        <v>49</v>
      </c>
      <c r="C32" s="22">
        <v>1250</v>
      </c>
    </row>
    <row r="33" spans="1:3" ht="18.75" customHeight="1" x14ac:dyDescent="0.2">
      <c r="A33" s="149" t="s">
        <v>98</v>
      </c>
      <c r="B33" s="21" t="s">
        <v>52</v>
      </c>
      <c r="C33" s="22">
        <v>187</v>
      </c>
    </row>
    <row r="34" spans="1:3" ht="18.75" customHeight="1" x14ac:dyDescent="0.2">
      <c r="A34" s="149" t="s">
        <v>98</v>
      </c>
      <c r="B34" s="21" t="s">
        <v>48</v>
      </c>
      <c r="C34" s="22">
        <v>575</v>
      </c>
    </row>
    <row r="35" spans="1:3" ht="18.75" customHeight="1" x14ac:dyDescent="0.2">
      <c r="A35" s="149" t="s">
        <v>84</v>
      </c>
      <c r="B35" s="21" t="s">
        <v>50</v>
      </c>
      <c r="C35" s="22">
        <v>1250</v>
      </c>
    </row>
    <row r="36" spans="1:3" ht="18.75" customHeight="1" x14ac:dyDescent="0.2">
      <c r="A36" s="149" t="s">
        <v>98</v>
      </c>
      <c r="B36" s="21" t="s">
        <v>51</v>
      </c>
      <c r="C36" s="22">
        <v>2850</v>
      </c>
    </row>
    <row r="37" spans="1:3" ht="18.75" customHeight="1" x14ac:dyDescent="0.2">
      <c r="A37" s="149" t="s">
        <v>84</v>
      </c>
      <c r="B37" s="21" t="s">
        <v>49</v>
      </c>
      <c r="C37" s="22">
        <v>1225</v>
      </c>
    </row>
    <row r="38" spans="1:3" ht="18.75" customHeight="1" x14ac:dyDescent="0.2">
      <c r="A38" s="149" t="s">
        <v>98</v>
      </c>
      <c r="B38" s="21" t="s">
        <v>52</v>
      </c>
      <c r="C38" s="22">
        <v>250</v>
      </c>
    </row>
    <row r="39" spans="1:3" ht="18.75" customHeight="1" x14ac:dyDescent="0.2">
      <c r="A39" s="149" t="s">
        <v>84</v>
      </c>
      <c r="B39" s="21" t="s">
        <v>48</v>
      </c>
      <c r="C39" s="22">
        <v>450</v>
      </c>
    </row>
    <row r="40" spans="1:3" ht="18.75" customHeight="1" x14ac:dyDescent="0.2">
      <c r="A40" s="149" t="s">
        <v>98</v>
      </c>
      <c r="B40" s="21" t="s">
        <v>50</v>
      </c>
      <c r="C40" s="22">
        <v>775</v>
      </c>
    </row>
    <row r="41" spans="1:3" ht="18.75" customHeight="1" x14ac:dyDescent="0.2">
      <c r="A41" s="149" t="s">
        <v>84</v>
      </c>
      <c r="B41" s="21" t="s">
        <v>51</v>
      </c>
      <c r="C41" s="22">
        <v>2850</v>
      </c>
    </row>
    <row r="42" spans="1:3" ht="18.75" customHeight="1" x14ac:dyDescent="0.2">
      <c r="A42" s="149" t="s">
        <v>98</v>
      </c>
      <c r="B42" s="21" t="s">
        <v>49</v>
      </c>
      <c r="C42" s="22">
        <v>800</v>
      </c>
    </row>
    <row r="43" spans="1:3" ht="18.75" customHeight="1" x14ac:dyDescent="0.2">
      <c r="A43" s="149" t="s">
        <v>84</v>
      </c>
      <c r="B43" s="21" t="s">
        <v>52</v>
      </c>
      <c r="C43" s="22">
        <v>242</v>
      </c>
    </row>
    <row r="44" spans="1:3" ht="18.75" customHeight="1" x14ac:dyDescent="0.2">
      <c r="A44" s="149" t="s">
        <v>98</v>
      </c>
      <c r="B44" s="21" t="s">
        <v>48</v>
      </c>
      <c r="C44" s="22">
        <v>545</v>
      </c>
    </row>
    <row r="45" spans="1:3" ht="18.75" customHeight="1" x14ac:dyDescent="0.2">
      <c r="A45" s="149" t="s">
        <v>84</v>
      </c>
      <c r="B45" s="21" t="s">
        <v>50</v>
      </c>
      <c r="C45" s="22">
        <v>267</v>
      </c>
    </row>
    <row r="46" spans="1:3" ht="18.75" customHeight="1" x14ac:dyDescent="0.2">
      <c r="A46" s="149" t="s">
        <v>98</v>
      </c>
      <c r="B46" s="21" t="s">
        <v>51</v>
      </c>
      <c r="C46" s="22">
        <v>2850</v>
      </c>
    </row>
    <row r="47" spans="1:3" ht="18.75" customHeight="1" x14ac:dyDescent="0.2">
      <c r="A47" s="149" t="s">
        <v>84</v>
      </c>
      <c r="B47" s="21" t="s">
        <v>49</v>
      </c>
      <c r="C47" s="22">
        <v>1250</v>
      </c>
    </row>
    <row r="48" spans="1:3" ht="18.75" customHeight="1" x14ac:dyDescent="0.2">
      <c r="A48" s="149" t="s">
        <v>98</v>
      </c>
      <c r="B48" s="21" t="s">
        <v>52</v>
      </c>
      <c r="C48" s="22">
        <v>187</v>
      </c>
    </row>
    <row r="49" spans="1:3" ht="18.75" customHeight="1" x14ac:dyDescent="0.2">
      <c r="A49" s="149" t="s">
        <v>98</v>
      </c>
      <c r="B49" s="21" t="s">
        <v>48</v>
      </c>
      <c r="C49" s="22">
        <v>575</v>
      </c>
    </row>
    <row r="50" spans="1:3" ht="18.75" customHeight="1" x14ac:dyDescent="0.2">
      <c r="A50" s="149" t="s">
        <v>84</v>
      </c>
      <c r="B50" s="21" t="s">
        <v>50</v>
      </c>
      <c r="C50" s="22">
        <v>1250</v>
      </c>
    </row>
    <row r="51" spans="1:3" ht="18.75" customHeight="1" x14ac:dyDescent="0.2">
      <c r="A51" s="149" t="s">
        <v>98</v>
      </c>
      <c r="B51" s="21" t="s">
        <v>51</v>
      </c>
      <c r="C51" s="22">
        <v>2850</v>
      </c>
    </row>
    <row r="52" spans="1:3" ht="18.75" customHeight="1" x14ac:dyDescent="0.2">
      <c r="A52" s="149" t="s">
        <v>84</v>
      </c>
      <c r="B52" s="21" t="s">
        <v>49</v>
      </c>
      <c r="C52" s="22">
        <v>1225</v>
      </c>
    </row>
    <row r="53" spans="1:3" ht="18.75" customHeight="1" x14ac:dyDescent="0.2">
      <c r="A53" s="149" t="s">
        <v>98</v>
      </c>
      <c r="B53" s="21" t="s">
        <v>52</v>
      </c>
      <c r="C53" s="22">
        <v>250</v>
      </c>
    </row>
    <row r="54" spans="1:3" ht="18.75" customHeight="1" x14ac:dyDescent="0.2">
      <c r="A54" s="149" t="s">
        <v>84</v>
      </c>
      <c r="B54" s="21" t="s">
        <v>48</v>
      </c>
      <c r="C54" s="22">
        <v>450</v>
      </c>
    </row>
    <row r="55" spans="1:3" ht="18.75" customHeight="1" x14ac:dyDescent="0.2">
      <c r="A55" s="149" t="s">
        <v>98</v>
      </c>
      <c r="B55" s="21" t="s">
        <v>50</v>
      </c>
      <c r="C55" s="22">
        <v>775</v>
      </c>
    </row>
    <row r="56" spans="1:3" ht="18.75" customHeight="1" x14ac:dyDescent="0.2">
      <c r="A56" s="149" t="s">
        <v>84</v>
      </c>
      <c r="B56" s="21" t="s">
        <v>51</v>
      </c>
      <c r="C56" s="22">
        <v>2850</v>
      </c>
    </row>
    <row r="57" spans="1:3" ht="18.75" customHeight="1" x14ac:dyDescent="0.2">
      <c r="A57" s="149" t="s">
        <v>98</v>
      </c>
      <c r="B57" s="21" t="s">
        <v>49</v>
      </c>
      <c r="C57" s="22">
        <v>800</v>
      </c>
    </row>
    <row r="58" spans="1:3" ht="18.75" customHeight="1" x14ac:dyDescent="0.2">
      <c r="A58" s="149" t="s">
        <v>84</v>
      </c>
      <c r="B58" s="21" t="s">
        <v>52</v>
      </c>
      <c r="C58" s="22">
        <v>242</v>
      </c>
    </row>
    <row r="59" spans="1:3" ht="18.75" customHeight="1" x14ac:dyDescent="0.2">
      <c r="A59" s="149" t="s">
        <v>98</v>
      </c>
      <c r="B59" s="21" t="s">
        <v>48</v>
      </c>
      <c r="C59" s="22">
        <v>545</v>
      </c>
    </row>
    <row r="60" spans="1:3" ht="18.75" customHeight="1" x14ac:dyDescent="0.2">
      <c r="A60" s="149" t="s">
        <v>84</v>
      </c>
      <c r="B60" s="21" t="s">
        <v>50</v>
      </c>
      <c r="C60" s="22">
        <v>267</v>
      </c>
    </row>
    <row r="61" spans="1:3" ht="18.75" customHeight="1" x14ac:dyDescent="0.2">
      <c r="A61" s="149" t="s">
        <v>98</v>
      </c>
      <c r="B61" s="21" t="s">
        <v>51</v>
      </c>
      <c r="C61" s="22">
        <v>2850</v>
      </c>
    </row>
    <row r="62" spans="1:3" ht="18" customHeight="1" x14ac:dyDescent="0.2">
      <c r="A62" s="149" t="s">
        <v>84</v>
      </c>
      <c r="B62" s="21" t="s">
        <v>49</v>
      </c>
      <c r="C62" s="22">
        <v>1250</v>
      </c>
    </row>
    <row r="63" spans="1:3" ht="18" customHeight="1" x14ac:dyDescent="0.2">
      <c r="A63" s="149" t="s">
        <v>98</v>
      </c>
      <c r="B63" s="21" t="s">
        <v>52</v>
      </c>
      <c r="C63" s="22">
        <v>187</v>
      </c>
    </row>
    <row r="64" spans="1:3" ht="18" customHeight="1" x14ac:dyDescent="0.2">
      <c r="A64" s="149" t="s">
        <v>98</v>
      </c>
      <c r="B64" s="21" t="s">
        <v>48</v>
      </c>
      <c r="C64" s="22">
        <v>575</v>
      </c>
    </row>
    <row r="65" spans="1:3" ht="18" customHeight="1" x14ac:dyDescent="0.2">
      <c r="A65" s="149" t="s">
        <v>84</v>
      </c>
      <c r="B65" s="21" t="s">
        <v>50</v>
      </c>
      <c r="C65" s="22">
        <v>1250</v>
      </c>
    </row>
    <row r="66" spans="1:3" ht="18" customHeight="1" x14ac:dyDescent="0.2">
      <c r="A66" s="149" t="s">
        <v>98</v>
      </c>
      <c r="B66" s="21" t="s">
        <v>51</v>
      </c>
      <c r="C66" s="22">
        <v>2850</v>
      </c>
    </row>
    <row r="67" spans="1:3" ht="18" customHeight="1" x14ac:dyDescent="0.2">
      <c r="A67" s="149" t="s">
        <v>84</v>
      </c>
      <c r="B67" s="21" t="s">
        <v>49</v>
      </c>
      <c r="C67" s="22">
        <v>1225</v>
      </c>
    </row>
    <row r="68" spans="1:3" ht="18" customHeight="1" x14ac:dyDescent="0.2">
      <c r="A68" s="149" t="s">
        <v>98</v>
      </c>
      <c r="B68" s="21" t="s">
        <v>52</v>
      </c>
      <c r="C68" s="22">
        <v>250</v>
      </c>
    </row>
    <row r="69" spans="1:3" ht="18" customHeight="1" x14ac:dyDescent="0.2">
      <c r="A69" s="149" t="s">
        <v>84</v>
      </c>
      <c r="B69" s="21" t="s">
        <v>48</v>
      </c>
      <c r="C69" s="22">
        <v>450</v>
      </c>
    </row>
    <row r="70" spans="1:3" ht="18" customHeight="1" x14ac:dyDescent="0.2">
      <c r="A70" s="149" t="s">
        <v>98</v>
      </c>
      <c r="B70" s="21" t="s">
        <v>50</v>
      </c>
      <c r="C70" s="22">
        <v>775</v>
      </c>
    </row>
    <row r="71" spans="1:3" ht="18" customHeight="1" x14ac:dyDescent="0.2">
      <c r="A71" s="149" t="s">
        <v>84</v>
      </c>
      <c r="B71" s="21" t="s">
        <v>51</v>
      </c>
      <c r="C71" s="22">
        <v>2850</v>
      </c>
    </row>
    <row r="72" spans="1:3" ht="18" customHeight="1" x14ac:dyDescent="0.2">
      <c r="A72" s="149" t="s">
        <v>98</v>
      </c>
      <c r="B72" s="21" t="s">
        <v>49</v>
      </c>
      <c r="C72" s="22">
        <v>800</v>
      </c>
    </row>
    <row r="73" spans="1:3" ht="18" customHeight="1" x14ac:dyDescent="0.2">
      <c r="A73" s="149" t="s">
        <v>84</v>
      </c>
      <c r="B73" s="21" t="s">
        <v>52</v>
      </c>
      <c r="C73" s="22">
        <v>242</v>
      </c>
    </row>
    <row r="74" spans="1:3" ht="18" customHeight="1" x14ac:dyDescent="0.2">
      <c r="A74" s="149" t="s">
        <v>98</v>
      </c>
      <c r="B74" s="21" t="s">
        <v>48</v>
      </c>
      <c r="C74" s="22">
        <v>545</v>
      </c>
    </row>
    <row r="75" spans="1:3" ht="18" customHeight="1" x14ac:dyDescent="0.2">
      <c r="A75" s="149" t="s">
        <v>84</v>
      </c>
      <c r="B75" s="21" t="s">
        <v>50</v>
      </c>
      <c r="C75" s="22">
        <v>267</v>
      </c>
    </row>
    <row r="76" spans="1:3" ht="18" customHeight="1" x14ac:dyDescent="0.2">
      <c r="A76" s="149" t="s">
        <v>98</v>
      </c>
      <c r="B76" s="21" t="s">
        <v>51</v>
      </c>
      <c r="C76" s="22">
        <v>2850</v>
      </c>
    </row>
    <row r="77" spans="1:3" ht="18" customHeight="1" x14ac:dyDescent="0.2">
      <c r="A77" s="149" t="s">
        <v>84</v>
      </c>
      <c r="B77" s="21" t="s">
        <v>49</v>
      </c>
      <c r="C77" s="22">
        <v>1250</v>
      </c>
    </row>
    <row r="78" spans="1:3" ht="18" customHeight="1" x14ac:dyDescent="0.2">
      <c r="A78" s="149" t="s">
        <v>98</v>
      </c>
      <c r="B78" s="21" t="s">
        <v>52</v>
      </c>
      <c r="C78" s="22">
        <v>187</v>
      </c>
    </row>
    <row r="79" spans="1:3" ht="18" customHeight="1" x14ac:dyDescent="0.2">
      <c r="A79" s="149" t="s">
        <v>98</v>
      </c>
      <c r="B79" s="21" t="s">
        <v>48</v>
      </c>
      <c r="C79" s="22">
        <v>575</v>
      </c>
    </row>
    <row r="80" spans="1:3" ht="18" customHeight="1" x14ac:dyDescent="0.2">
      <c r="A80" s="149" t="s">
        <v>84</v>
      </c>
      <c r="B80" s="21" t="s">
        <v>50</v>
      </c>
      <c r="C80" s="22">
        <v>1250</v>
      </c>
    </row>
    <row r="81" spans="1:3" ht="18" customHeight="1" x14ac:dyDescent="0.2">
      <c r="A81" s="149" t="s">
        <v>98</v>
      </c>
      <c r="B81" s="21" t="s">
        <v>51</v>
      </c>
      <c r="C81" s="22">
        <v>2850</v>
      </c>
    </row>
    <row r="82" spans="1:3" ht="18" customHeight="1" x14ac:dyDescent="0.2">
      <c r="A82" s="149" t="s">
        <v>84</v>
      </c>
      <c r="B82" s="21" t="s">
        <v>49</v>
      </c>
      <c r="C82" s="22">
        <v>1225</v>
      </c>
    </row>
    <row r="83" spans="1:3" ht="18" customHeight="1" x14ac:dyDescent="0.2">
      <c r="A83" s="149" t="s">
        <v>98</v>
      </c>
      <c r="B83" s="21" t="s">
        <v>52</v>
      </c>
      <c r="C83" s="22">
        <v>250</v>
      </c>
    </row>
    <row r="84" spans="1:3" ht="18" customHeight="1" x14ac:dyDescent="0.2">
      <c r="A84" s="149" t="s">
        <v>84</v>
      </c>
      <c r="B84" s="21" t="s">
        <v>48</v>
      </c>
      <c r="C84" s="22">
        <v>450</v>
      </c>
    </row>
    <row r="85" spans="1:3" ht="18" customHeight="1" x14ac:dyDescent="0.2">
      <c r="A85" s="149" t="s">
        <v>98</v>
      </c>
      <c r="B85" s="21" t="s">
        <v>50</v>
      </c>
      <c r="C85" s="22">
        <v>775</v>
      </c>
    </row>
    <row r="86" spans="1:3" ht="18" customHeight="1" x14ac:dyDescent="0.2">
      <c r="A86" s="149" t="s">
        <v>84</v>
      </c>
      <c r="B86" s="21" t="s">
        <v>51</v>
      </c>
      <c r="C86" s="22">
        <v>2850</v>
      </c>
    </row>
    <row r="87" spans="1:3" ht="18" customHeight="1" x14ac:dyDescent="0.2">
      <c r="A87" s="149" t="s">
        <v>98</v>
      </c>
      <c r="B87" s="21" t="s">
        <v>49</v>
      </c>
      <c r="C87" s="22">
        <v>800</v>
      </c>
    </row>
    <row r="88" spans="1:3" ht="18" customHeight="1" x14ac:dyDescent="0.2">
      <c r="A88" s="149" t="s">
        <v>84</v>
      </c>
      <c r="B88" s="21" t="s">
        <v>52</v>
      </c>
      <c r="C88" s="22">
        <v>242</v>
      </c>
    </row>
    <row r="89" spans="1:3" ht="18" customHeight="1" x14ac:dyDescent="0.2">
      <c r="A89" s="149" t="s">
        <v>98</v>
      </c>
      <c r="B89" s="21" t="s">
        <v>48</v>
      </c>
      <c r="C89" s="22">
        <v>545</v>
      </c>
    </row>
    <row r="90" spans="1:3" ht="18" customHeight="1" x14ac:dyDescent="0.2">
      <c r="A90" s="149" t="s">
        <v>84</v>
      </c>
      <c r="B90" s="21" t="s">
        <v>50</v>
      </c>
      <c r="C90" s="22">
        <v>267</v>
      </c>
    </row>
    <row r="91" spans="1:3" ht="18" customHeight="1" x14ac:dyDescent="0.2">
      <c r="A91" s="149" t="s">
        <v>98</v>
      </c>
      <c r="B91" s="21" t="s">
        <v>51</v>
      </c>
      <c r="C91" s="22">
        <v>2850</v>
      </c>
    </row>
    <row r="92" spans="1:3" ht="18" customHeight="1" x14ac:dyDescent="0.2">
      <c r="A92" s="149" t="s">
        <v>84</v>
      </c>
      <c r="B92" s="21" t="s">
        <v>49</v>
      </c>
      <c r="C92" s="22">
        <v>1250</v>
      </c>
    </row>
    <row r="93" spans="1:3" ht="18" customHeight="1" x14ac:dyDescent="0.2">
      <c r="A93" s="149" t="s">
        <v>98</v>
      </c>
      <c r="B93" s="21" t="s">
        <v>52</v>
      </c>
      <c r="C93" s="22">
        <v>187</v>
      </c>
    </row>
    <row r="94" spans="1:3" ht="18" customHeight="1" x14ac:dyDescent="0.2">
      <c r="A94" s="149" t="s">
        <v>98</v>
      </c>
      <c r="B94" s="21" t="s">
        <v>48</v>
      </c>
      <c r="C94" s="22">
        <v>575</v>
      </c>
    </row>
    <row r="95" spans="1:3" ht="18" customHeight="1" x14ac:dyDescent="0.2">
      <c r="A95" s="149" t="s">
        <v>84</v>
      </c>
      <c r="B95" s="21" t="s">
        <v>50</v>
      </c>
      <c r="C95" s="22">
        <v>1250</v>
      </c>
    </row>
    <row r="96" spans="1:3" ht="18" customHeight="1" x14ac:dyDescent="0.2">
      <c r="A96" s="149" t="s">
        <v>98</v>
      </c>
      <c r="B96" s="21" t="s">
        <v>51</v>
      </c>
      <c r="C96" s="22">
        <v>2850</v>
      </c>
    </row>
    <row r="97" spans="1:3" ht="18" customHeight="1" x14ac:dyDescent="0.2">
      <c r="A97" s="149" t="s">
        <v>84</v>
      </c>
      <c r="B97" s="21" t="s">
        <v>49</v>
      </c>
      <c r="C97" s="22">
        <v>1225</v>
      </c>
    </row>
    <row r="98" spans="1:3" ht="18" customHeight="1" x14ac:dyDescent="0.2">
      <c r="A98" s="149" t="s">
        <v>98</v>
      </c>
      <c r="B98" s="21" t="s">
        <v>52</v>
      </c>
      <c r="C98" s="22">
        <v>250</v>
      </c>
    </row>
    <row r="99" spans="1:3" ht="18" customHeight="1" x14ac:dyDescent="0.2">
      <c r="A99" s="149" t="s">
        <v>84</v>
      </c>
      <c r="B99" s="21" t="s">
        <v>48</v>
      </c>
      <c r="C99" s="22">
        <v>450</v>
      </c>
    </row>
    <row r="100" spans="1:3" ht="18" customHeight="1" x14ac:dyDescent="0.2">
      <c r="A100" s="149" t="s">
        <v>98</v>
      </c>
      <c r="B100" s="21" t="s">
        <v>50</v>
      </c>
      <c r="C100" s="22">
        <v>775</v>
      </c>
    </row>
    <row r="101" spans="1:3" ht="18" customHeight="1" x14ac:dyDescent="0.2">
      <c r="A101" s="149" t="s">
        <v>84</v>
      </c>
      <c r="B101" s="21" t="s">
        <v>51</v>
      </c>
      <c r="C101" s="22">
        <v>2850</v>
      </c>
    </row>
    <row r="102" spans="1:3" ht="18" customHeight="1" x14ac:dyDescent="0.2">
      <c r="A102" s="149" t="s">
        <v>98</v>
      </c>
      <c r="B102" s="21" t="s">
        <v>49</v>
      </c>
      <c r="C102" s="22">
        <v>800</v>
      </c>
    </row>
    <row r="103" spans="1:3" ht="18" customHeight="1" x14ac:dyDescent="0.2">
      <c r="A103" s="149" t="s">
        <v>84</v>
      </c>
      <c r="B103" s="21" t="s">
        <v>52</v>
      </c>
      <c r="C103" s="22">
        <v>242</v>
      </c>
    </row>
    <row r="104" spans="1:3" ht="18" customHeight="1" x14ac:dyDescent="0.2">
      <c r="A104" s="149" t="s">
        <v>98</v>
      </c>
      <c r="B104" s="21" t="s">
        <v>48</v>
      </c>
      <c r="C104" s="22">
        <v>545</v>
      </c>
    </row>
    <row r="105" spans="1:3" ht="18" customHeight="1" x14ac:dyDescent="0.2">
      <c r="A105" s="149" t="s">
        <v>84</v>
      </c>
      <c r="B105" s="21" t="s">
        <v>50</v>
      </c>
      <c r="C105" s="22">
        <v>267</v>
      </c>
    </row>
    <row r="106" spans="1:3" ht="18" customHeight="1" x14ac:dyDescent="0.2">
      <c r="A106" s="149" t="s">
        <v>98</v>
      </c>
      <c r="B106" s="21" t="s">
        <v>51</v>
      </c>
      <c r="C106" s="22">
        <v>2850</v>
      </c>
    </row>
    <row r="107" spans="1:3" ht="18" customHeight="1" x14ac:dyDescent="0.2">
      <c r="A107" s="149" t="s">
        <v>84</v>
      </c>
      <c r="B107" s="21" t="s">
        <v>49</v>
      </c>
      <c r="C107" s="22">
        <v>1250</v>
      </c>
    </row>
    <row r="108" spans="1:3" ht="18" customHeight="1" x14ac:dyDescent="0.2">
      <c r="A108" s="149" t="s">
        <v>98</v>
      </c>
      <c r="B108" s="21" t="s">
        <v>52</v>
      </c>
      <c r="C108" s="22">
        <v>187</v>
      </c>
    </row>
    <row r="109" spans="1:3" ht="18" customHeight="1" x14ac:dyDescent="0.2">
      <c r="A109" s="149" t="s">
        <v>98</v>
      </c>
      <c r="B109" s="21" t="s">
        <v>48</v>
      </c>
      <c r="C109" s="22">
        <v>575</v>
      </c>
    </row>
    <row r="110" spans="1:3" ht="18" customHeight="1" x14ac:dyDescent="0.2">
      <c r="A110" s="149" t="s">
        <v>84</v>
      </c>
      <c r="B110" s="21" t="s">
        <v>50</v>
      </c>
      <c r="C110" s="22">
        <v>1250</v>
      </c>
    </row>
    <row r="111" spans="1:3" ht="18" customHeight="1" x14ac:dyDescent="0.2">
      <c r="A111" s="149" t="s">
        <v>98</v>
      </c>
      <c r="B111" s="21" t="s">
        <v>51</v>
      </c>
      <c r="C111" s="22">
        <v>2850</v>
      </c>
    </row>
    <row r="112" spans="1:3" ht="18" customHeight="1" x14ac:dyDescent="0.2">
      <c r="A112" s="149" t="s">
        <v>84</v>
      </c>
      <c r="B112" s="21" t="s">
        <v>49</v>
      </c>
      <c r="C112" s="22">
        <v>1225</v>
      </c>
    </row>
    <row r="113" spans="1:11" ht="18" customHeight="1" x14ac:dyDescent="0.2">
      <c r="A113" s="149" t="s">
        <v>98</v>
      </c>
      <c r="B113" s="21" t="s">
        <v>52</v>
      </c>
      <c r="C113" s="22">
        <v>250</v>
      </c>
    </row>
    <row r="114" spans="1:11" ht="18" customHeight="1" x14ac:dyDescent="0.2">
      <c r="A114" s="149" t="s">
        <v>84</v>
      </c>
      <c r="B114" s="21" t="s">
        <v>48</v>
      </c>
      <c r="C114" s="22">
        <v>450</v>
      </c>
    </row>
    <row r="115" spans="1:11" ht="18" customHeight="1" x14ac:dyDescent="0.2">
      <c r="A115" s="149" t="s">
        <v>98</v>
      </c>
      <c r="B115" s="21" t="s">
        <v>50</v>
      </c>
      <c r="C115" s="22">
        <v>775</v>
      </c>
    </row>
    <row r="116" spans="1:11" ht="18" customHeight="1" x14ac:dyDescent="0.2">
      <c r="A116" s="149" t="s">
        <v>84</v>
      </c>
      <c r="B116" s="21" t="s">
        <v>51</v>
      </c>
      <c r="C116" s="22">
        <v>2850</v>
      </c>
    </row>
    <row r="117" spans="1:11" ht="18" customHeight="1" x14ac:dyDescent="0.2">
      <c r="A117" s="149" t="s">
        <v>98</v>
      </c>
      <c r="B117" s="21" t="s">
        <v>49</v>
      </c>
      <c r="C117" s="22">
        <v>800</v>
      </c>
    </row>
    <row r="118" spans="1:11" ht="18" customHeight="1" x14ac:dyDescent="0.2">
      <c r="A118" s="149" t="s">
        <v>84</v>
      </c>
      <c r="B118" s="21" t="s">
        <v>52</v>
      </c>
      <c r="C118" s="22">
        <v>242</v>
      </c>
    </row>
    <row r="119" spans="1:11" ht="18" customHeight="1" x14ac:dyDescent="0.2">
      <c r="A119" s="149" t="s">
        <v>98</v>
      </c>
      <c r="B119" s="21" t="s">
        <v>48</v>
      </c>
      <c r="C119" s="22">
        <v>545</v>
      </c>
    </row>
    <row r="120" spans="1:11" ht="18" customHeight="1" x14ac:dyDescent="0.2">
      <c r="A120" s="149" t="s">
        <v>84</v>
      </c>
      <c r="B120" s="21" t="s">
        <v>50</v>
      </c>
      <c r="C120" s="22">
        <v>267</v>
      </c>
    </row>
    <row r="121" spans="1:11" ht="18" customHeight="1" x14ac:dyDescent="0.2">
      <c r="A121" s="149" t="s">
        <v>98</v>
      </c>
      <c r="B121" s="21" t="s">
        <v>51</v>
      </c>
      <c r="C121" s="22">
        <v>2850</v>
      </c>
    </row>
    <row r="122" spans="1:11" ht="18" customHeight="1" x14ac:dyDescent="0.2">
      <c r="A122" s="149" t="s">
        <v>84</v>
      </c>
      <c r="B122" s="21" t="s">
        <v>49</v>
      </c>
      <c r="C122" s="22">
        <v>1250</v>
      </c>
    </row>
    <row r="123" spans="1:11" ht="18" customHeight="1" x14ac:dyDescent="0.2">
      <c r="A123" s="149" t="s">
        <v>98</v>
      </c>
      <c r="B123" s="21" t="s">
        <v>52</v>
      </c>
      <c r="C123" s="22">
        <v>187</v>
      </c>
    </row>
    <row r="124" spans="1:11" s="26" customFormat="1" ht="18.75" customHeight="1" x14ac:dyDescent="0.25">
      <c r="A124" s="149" t="s">
        <v>84</v>
      </c>
      <c r="B124" s="21" t="s">
        <v>52</v>
      </c>
      <c r="C124" s="22">
        <v>242</v>
      </c>
      <c r="D124" s="23"/>
      <c r="E124" s="23"/>
      <c r="F124" s="23"/>
      <c r="G124" s="23"/>
    </row>
    <row r="125" spans="1:11" s="26" customFormat="1" ht="18.75" customHeight="1" x14ac:dyDescent="0.25">
      <c r="A125" s="149" t="s">
        <v>98</v>
      </c>
      <c r="B125" s="21" t="s">
        <v>48</v>
      </c>
      <c r="C125" s="22">
        <v>545</v>
      </c>
      <c r="D125" s="23"/>
      <c r="E125" s="23"/>
      <c r="F125" s="23"/>
      <c r="G125" s="23"/>
    </row>
    <row r="126" spans="1:11" s="26" customFormat="1" ht="18.75" customHeight="1" x14ac:dyDescent="0.25">
      <c r="A126" s="149" t="s">
        <v>84</v>
      </c>
      <c r="B126" s="21" t="s">
        <v>50</v>
      </c>
      <c r="C126" s="22">
        <v>267</v>
      </c>
      <c r="D126" s="23"/>
      <c r="E126" s="23"/>
      <c r="F126" s="23"/>
      <c r="G126" s="23"/>
      <c r="K126" s="31"/>
    </row>
    <row r="127" spans="1:11" s="26" customFormat="1" ht="18.75" customHeight="1" x14ac:dyDescent="0.25">
      <c r="A127" s="149" t="s">
        <v>98</v>
      </c>
      <c r="B127" s="21" t="s">
        <v>51</v>
      </c>
      <c r="C127" s="22">
        <v>2850</v>
      </c>
      <c r="D127" s="23"/>
      <c r="E127" s="23"/>
      <c r="F127" s="23"/>
      <c r="G127" s="23"/>
    </row>
    <row r="128" spans="1:11" s="26" customFormat="1" ht="18.75" customHeight="1" x14ac:dyDescent="0.25">
      <c r="A128" s="149" t="s">
        <v>84</v>
      </c>
      <c r="B128" s="21" t="s">
        <v>49</v>
      </c>
      <c r="C128" s="22">
        <v>1250</v>
      </c>
      <c r="D128" s="23"/>
      <c r="E128" s="23"/>
      <c r="F128" s="23"/>
      <c r="G128" s="23"/>
    </row>
    <row r="129" spans="1:7" s="26" customFormat="1" ht="18.75" customHeight="1" x14ac:dyDescent="0.25">
      <c r="A129" s="149" t="s">
        <v>98</v>
      </c>
      <c r="B129" s="21" t="s">
        <v>52</v>
      </c>
      <c r="C129" s="22">
        <v>187</v>
      </c>
      <c r="D129" s="23"/>
      <c r="E129" s="23"/>
      <c r="F129" s="23"/>
      <c r="G129" s="23"/>
    </row>
    <row r="130" spans="1:7" s="26" customFormat="1" ht="18.75" customHeight="1" x14ac:dyDescent="0.25">
      <c r="A130" s="149" t="s">
        <v>98</v>
      </c>
      <c r="B130" s="21" t="s">
        <v>48</v>
      </c>
      <c r="C130" s="22">
        <v>575</v>
      </c>
    </row>
    <row r="131" spans="1:7" ht="18.75" customHeight="1" x14ac:dyDescent="0.2">
      <c r="A131" s="149" t="s">
        <v>84</v>
      </c>
      <c r="B131" s="21" t="s">
        <v>50</v>
      </c>
      <c r="C131" s="22">
        <v>1250</v>
      </c>
    </row>
    <row r="132" spans="1:7" ht="18.75" customHeight="1" x14ac:dyDescent="0.2">
      <c r="A132" s="149" t="s">
        <v>98</v>
      </c>
      <c r="B132" s="21" t="s">
        <v>51</v>
      </c>
      <c r="C132" s="22">
        <v>2850</v>
      </c>
    </row>
    <row r="133" spans="1:7" ht="18.75" customHeight="1" x14ac:dyDescent="0.2">
      <c r="A133" s="149" t="s">
        <v>84</v>
      </c>
      <c r="B133" s="21" t="s">
        <v>49</v>
      </c>
      <c r="C133" s="22">
        <v>1225</v>
      </c>
    </row>
    <row r="134" spans="1:7" ht="18.75" customHeight="1" x14ac:dyDescent="0.2">
      <c r="A134" s="149" t="s">
        <v>98</v>
      </c>
      <c r="B134" s="21" t="s">
        <v>52</v>
      </c>
      <c r="C134" s="22">
        <v>250</v>
      </c>
    </row>
    <row r="135" spans="1:7" ht="18.75" customHeight="1" x14ac:dyDescent="0.2">
      <c r="A135" s="149" t="s">
        <v>84</v>
      </c>
      <c r="B135" s="21" t="s">
        <v>48</v>
      </c>
      <c r="C135" s="22">
        <v>450</v>
      </c>
    </row>
    <row r="136" spans="1:7" ht="18.75" customHeight="1" x14ac:dyDescent="0.2">
      <c r="A136" s="149" t="s">
        <v>98</v>
      </c>
      <c r="B136" s="21" t="s">
        <v>50</v>
      </c>
      <c r="C136" s="22">
        <v>775</v>
      </c>
    </row>
    <row r="137" spans="1:7" ht="18.75" customHeight="1" x14ac:dyDescent="0.2">
      <c r="A137" s="149" t="s">
        <v>84</v>
      </c>
      <c r="B137" s="21" t="s">
        <v>51</v>
      </c>
      <c r="C137" s="22">
        <v>2850</v>
      </c>
    </row>
    <row r="138" spans="1:7" ht="18.75" customHeight="1" x14ac:dyDescent="0.2">
      <c r="A138" s="149" t="s">
        <v>98</v>
      </c>
      <c r="B138" s="21" t="s">
        <v>49</v>
      </c>
      <c r="C138" s="22">
        <v>800</v>
      </c>
    </row>
    <row r="139" spans="1:7" ht="18.75" customHeight="1" x14ac:dyDescent="0.2">
      <c r="A139" s="149" t="s">
        <v>84</v>
      </c>
      <c r="B139" s="21" t="s">
        <v>52</v>
      </c>
      <c r="C139" s="22">
        <v>242</v>
      </c>
    </row>
    <row r="140" spans="1:7" ht="18.75" customHeight="1" x14ac:dyDescent="0.2">
      <c r="A140" s="149" t="s">
        <v>98</v>
      </c>
      <c r="B140" s="21" t="s">
        <v>48</v>
      </c>
      <c r="C140" s="22">
        <v>545</v>
      </c>
    </row>
    <row r="141" spans="1:7" ht="18.75" customHeight="1" x14ac:dyDescent="0.2">
      <c r="A141" s="149" t="s">
        <v>84</v>
      </c>
      <c r="B141" s="21" t="s">
        <v>50</v>
      </c>
      <c r="C141" s="22">
        <v>267</v>
      </c>
    </row>
    <row r="142" spans="1:7" ht="18.75" customHeight="1" x14ac:dyDescent="0.2">
      <c r="A142" s="149" t="s">
        <v>98</v>
      </c>
      <c r="B142" s="21" t="s">
        <v>51</v>
      </c>
      <c r="C142" s="22">
        <v>2850</v>
      </c>
    </row>
    <row r="143" spans="1:7" ht="18.75" customHeight="1" x14ac:dyDescent="0.2">
      <c r="A143" s="149" t="s">
        <v>84</v>
      </c>
      <c r="B143" s="21" t="s">
        <v>49</v>
      </c>
      <c r="C143" s="22">
        <v>1250</v>
      </c>
    </row>
    <row r="144" spans="1:7" ht="18.75" customHeight="1" x14ac:dyDescent="0.2">
      <c r="A144" s="149" t="s">
        <v>98</v>
      </c>
      <c r="B144" s="21" t="s">
        <v>52</v>
      </c>
      <c r="C144" s="22">
        <v>187</v>
      </c>
    </row>
    <row r="145" spans="1:3" ht="18.75" customHeight="1" x14ac:dyDescent="0.2">
      <c r="A145" s="149" t="s">
        <v>98</v>
      </c>
      <c r="B145" s="21" t="s">
        <v>48</v>
      </c>
      <c r="C145" s="22">
        <v>575</v>
      </c>
    </row>
    <row r="146" spans="1:3" ht="18.75" customHeight="1" x14ac:dyDescent="0.2">
      <c r="A146" s="149" t="s">
        <v>212</v>
      </c>
      <c r="B146" s="21" t="s">
        <v>50</v>
      </c>
      <c r="C146" s="22">
        <v>1250</v>
      </c>
    </row>
    <row r="147" spans="1:3" ht="18.75" customHeight="1" x14ac:dyDescent="0.2">
      <c r="A147" s="149" t="s">
        <v>98</v>
      </c>
      <c r="B147" s="21" t="s">
        <v>51</v>
      </c>
      <c r="C147" s="22">
        <v>2850</v>
      </c>
    </row>
    <row r="148" spans="1:3" ht="18.75" customHeight="1" x14ac:dyDescent="0.2">
      <c r="A148" s="149" t="s">
        <v>84</v>
      </c>
      <c r="B148" s="21" t="s">
        <v>49</v>
      </c>
      <c r="C148" s="22">
        <v>1225</v>
      </c>
    </row>
    <row r="149" spans="1:3" ht="18.75" customHeight="1" x14ac:dyDescent="0.2">
      <c r="A149" s="149" t="s">
        <v>98</v>
      </c>
      <c r="B149" s="21" t="s">
        <v>52</v>
      </c>
      <c r="C149" s="22">
        <v>250</v>
      </c>
    </row>
    <row r="150" spans="1:3" ht="18.75" customHeight="1" x14ac:dyDescent="0.2">
      <c r="A150" s="149" t="s">
        <v>84</v>
      </c>
      <c r="B150" s="21" t="s">
        <v>48</v>
      </c>
      <c r="C150" s="22">
        <v>450</v>
      </c>
    </row>
    <row r="151" spans="1:3" ht="18.75" customHeight="1" x14ac:dyDescent="0.2">
      <c r="A151" s="149" t="s">
        <v>98</v>
      </c>
      <c r="B151" s="21" t="s">
        <v>50</v>
      </c>
      <c r="C151" s="22">
        <v>775</v>
      </c>
    </row>
    <row r="152" spans="1:3" ht="18.75" customHeight="1" x14ac:dyDescent="0.2">
      <c r="A152" s="149" t="s">
        <v>84</v>
      </c>
      <c r="B152" s="21" t="s">
        <v>51</v>
      </c>
      <c r="C152" s="22">
        <v>2850</v>
      </c>
    </row>
    <row r="153" spans="1:3" ht="18.75" customHeight="1" x14ac:dyDescent="0.2">
      <c r="A153" s="149" t="s">
        <v>98</v>
      </c>
      <c r="B153" s="21" t="s">
        <v>49</v>
      </c>
      <c r="C153" s="22">
        <v>800</v>
      </c>
    </row>
    <row r="154" spans="1:3" ht="18.75" customHeight="1" x14ac:dyDescent="0.2">
      <c r="A154" s="149" t="s">
        <v>84</v>
      </c>
      <c r="B154" s="21" t="s">
        <v>52</v>
      </c>
      <c r="C154" s="22">
        <v>242</v>
      </c>
    </row>
    <row r="155" spans="1:3" ht="18.75" customHeight="1" x14ac:dyDescent="0.2">
      <c r="A155" s="149" t="s">
        <v>98</v>
      </c>
      <c r="B155" s="21" t="s">
        <v>48</v>
      </c>
      <c r="C155" s="22">
        <v>545</v>
      </c>
    </row>
    <row r="156" spans="1:3" ht="18.75" customHeight="1" x14ac:dyDescent="0.2">
      <c r="A156" s="149" t="s">
        <v>84</v>
      </c>
      <c r="B156" s="21" t="s">
        <v>50</v>
      </c>
      <c r="C156" s="22">
        <v>267</v>
      </c>
    </row>
    <row r="157" spans="1:3" ht="18.75" customHeight="1" x14ac:dyDescent="0.2">
      <c r="A157" s="149" t="s">
        <v>98</v>
      </c>
      <c r="B157" s="21" t="s">
        <v>51</v>
      </c>
      <c r="C157" s="22">
        <v>2850</v>
      </c>
    </row>
    <row r="158" spans="1:3" ht="18.75" customHeight="1" x14ac:dyDescent="0.2">
      <c r="A158" s="149" t="s">
        <v>84</v>
      </c>
      <c r="B158" s="21" t="s">
        <v>49</v>
      </c>
      <c r="C158" s="22">
        <v>1250</v>
      </c>
    </row>
    <row r="159" spans="1:3" ht="18.75" customHeight="1" x14ac:dyDescent="0.2">
      <c r="A159" s="149" t="s">
        <v>98</v>
      </c>
      <c r="B159" s="21" t="s">
        <v>52</v>
      </c>
      <c r="C159" s="22">
        <v>187</v>
      </c>
    </row>
    <row r="160" spans="1:3" ht="18.75" customHeight="1" x14ac:dyDescent="0.2">
      <c r="A160" s="149" t="s">
        <v>98</v>
      </c>
      <c r="B160" s="21" t="s">
        <v>48</v>
      </c>
      <c r="C160" s="22">
        <v>575</v>
      </c>
    </row>
    <row r="161" spans="1:3" ht="18.75" customHeight="1" x14ac:dyDescent="0.2">
      <c r="A161" s="149" t="s">
        <v>84</v>
      </c>
      <c r="B161" s="21" t="s">
        <v>50</v>
      </c>
      <c r="C161" s="22">
        <v>1250</v>
      </c>
    </row>
    <row r="162" spans="1:3" ht="18.75" customHeight="1" x14ac:dyDescent="0.2">
      <c r="A162" s="149" t="s">
        <v>98</v>
      </c>
      <c r="B162" s="21" t="s">
        <v>51</v>
      </c>
      <c r="C162" s="22">
        <v>2850</v>
      </c>
    </row>
    <row r="163" spans="1:3" ht="18.75" customHeight="1" x14ac:dyDescent="0.2">
      <c r="A163" s="149" t="s">
        <v>84</v>
      </c>
      <c r="B163" s="21" t="s">
        <v>49</v>
      </c>
      <c r="C163" s="22">
        <v>1225</v>
      </c>
    </row>
    <row r="164" spans="1:3" ht="18.75" customHeight="1" x14ac:dyDescent="0.2">
      <c r="A164" s="149" t="s">
        <v>98</v>
      </c>
      <c r="B164" s="21" t="s">
        <v>52</v>
      </c>
      <c r="C164" s="22">
        <v>250</v>
      </c>
    </row>
    <row r="165" spans="1:3" ht="18.75" customHeight="1" x14ac:dyDescent="0.2">
      <c r="A165" s="149" t="s">
        <v>84</v>
      </c>
      <c r="B165" s="21" t="s">
        <v>48</v>
      </c>
      <c r="C165" s="22">
        <v>450</v>
      </c>
    </row>
    <row r="166" spans="1:3" ht="18.75" customHeight="1" x14ac:dyDescent="0.2">
      <c r="A166" s="149" t="s">
        <v>98</v>
      </c>
      <c r="B166" s="21" t="s">
        <v>50</v>
      </c>
      <c r="C166" s="22">
        <v>775</v>
      </c>
    </row>
    <row r="167" spans="1:3" ht="18.75" customHeight="1" x14ac:dyDescent="0.2">
      <c r="A167" s="149" t="s">
        <v>84</v>
      </c>
      <c r="B167" s="21" t="s">
        <v>51</v>
      </c>
      <c r="C167" s="22">
        <v>2850</v>
      </c>
    </row>
    <row r="168" spans="1:3" ht="18.75" customHeight="1" x14ac:dyDescent="0.2">
      <c r="A168" s="149" t="s">
        <v>98</v>
      </c>
      <c r="B168" s="21" t="s">
        <v>49</v>
      </c>
      <c r="C168" s="22">
        <v>800</v>
      </c>
    </row>
    <row r="169" spans="1:3" ht="18.75" customHeight="1" x14ac:dyDescent="0.2">
      <c r="A169" s="149" t="s">
        <v>84</v>
      </c>
      <c r="B169" s="21" t="s">
        <v>52</v>
      </c>
      <c r="C169" s="22">
        <v>242</v>
      </c>
    </row>
    <row r="170" spans="1:3" ht="18.75" customHeight="1" x14ac:dyDescent="0.2">
      <c r="A170" s="149" t="s">
        <v>98</v>
      </c>
      <c r="B170" s="21" t="s">
        <v>48</v>
      </c>
      <c r="C170" s="22">
        <v>545</v>
      </c>
    </row>
    <row r="171" spans="1:3" ht="18.75" customHeight="1" x14ac:dyDescent="0.2">
      <c r="A171" s="149" t="s">
        <v>84</v>
      </c>
      <c r="B171" s="21" t="s">
        <v>50</v>
      </c>
      <c r="C171" s="22">
        <v>267</v>
      </c>
    </row>
    <row r="172" spans="1:3" ht="18.75" customHeight="1" x14ac:dyDescent="0.2">
      <c r="A172" s="149" t="s">
        <v>98</v>
      </c>
      <c r="B172" s="21" t="s">
        <v>51</v>
      </c>
      <c r="C172" s="22">
        <v>2850</v>
      </c>
    </row>
    <row r="173" spans="1:3" ht="18" customHeight="1" x14ac:dyDescent="0.2">
      <c r="A173" s="149" t="s">
        <v>84</v>
      </c>
      <c r="B173" s="21" t="s">
        <v>49</v>
      </c>
      <c r="C173" s="22">
        <v>1250</v>
      </c>
    </row>
    <row r="174" spans="1:3" ht="18" customHeight="1" x14ac:dyDescent="0.2">
      <c r="A174" s="149" t="s">
        <v>212</v>
      </c>
      <c r="B174" s="21" t="s">
        <v>52</v>
      </c>
      <c r="C174" s="22">
        <v>187</v>
      </c>
    </row>
    <row r="175" spans="1:3" ht="18" customHeight="1" x14ac:dyDescent="0.2">
      <c r="A175" s="149" t="s">
        <v>212</v>
      </c>
      <c r="B175" s="21" t="s">
        <v>48</v>
      </c>
      <c r="C175" s="22">
        <v>575</v>
      </c>
    </row>
    <row r="176" spans="1:3" ht="18" customHeight="1" x14ac:dyDescent="0.2">
      <c r="A176" s="149" t="s">
        <v>212</v>
      </c>
      <c r="B176" s="21" t="s">
        <v>50</v>
      </c>
      <c r="C176" s="22">
        <v>1250</v>
      </c>
    </row>
    <row r="177" spans="1:3" ht="18" customHeight="1" x14ac:dyDescent="0.2">
      <c r="A177" s="149" t="s">
        <v>98</v>
      </c>
      <c r="B177" s="21" t="s">
        <v>51</v>
      </c>
      <c r="C177" s="22">
        <v>2850</v>
      </c>
    </row>
    <row r="178" spans="1:3" ht="18" customHeight="1" x14ac:dyDescent="0.2">
      <c r="A178" s="149" t="s">
        <v>84</v>
      </c>
      <c r="B178" s="21" t="s">
        <v>49</v>
      </c>
      <c r="C178" s="22">
        <v>1225</v>
      </c>
    </row>
    <row r="179" spans="1:3" ht="18" customHeight="1" x14ac:dyDescent="0.2">
      <c r="A179" s="149" t="s">
        <v>98</v>
      </c>
      <c r="B179" s="21" t="s">
        <v>52</v>
      </c>
      <c r="C179" s="22">
        <v>250</v>
      </c>
    </row>
    <row r="180" spans="1:3" ht="18" customHeight="1" x14ac:dyDescent="0.2">
      <c r="A180" s="149" t="s">
        <v>84</v>
      </c>
      <c r="B180" s="21" t="s">
        <v>48</v>
      </c>
      <c r="C180" s="22">
        <v>450</v>
      </c>
    </row>
    <row r="181" spans="1:3" ht="18" customHeight="1" x14ac:dyDescent="0.2">
      <c r="A181" s="149" t="s">
        <v>98</v>
      </c>
      <c r="B181" s="21" t="s">
        <v>50</v>
      </c>
      <c r="C181" s="22">
        <v>775</v>
      </c>
    </row>
    <row r="182" spans="1:3" ht="18" customHeight="1" x14ac:dyDescent="0.2">
      <c r="A182" s="149" t="s">
        <v>84</v>
      </c>
      <c r="B182" s="21" t="s">
        <v>51</v>
      </c>
      <c r="C182" s="22">
        <v>2850</v>
      </c>
    </row>
    <row r="183" spans="1:3" ht="18" customHeight="1" x14ac:dyDescent="0.2">
      <c r="A183" s="149" t="s">
        <v>98</v>
      </c>
      <c r="B183" s="21" t="s">
        <v>49</v>
      </c>
      <c r="C183" s="22">
        <v>800</v>
      </c>
    </row>
    <row r="184" spans="1:3" ht="18" customHeight="1" x14ac:dyDescent="0.2">
      <c r="A184" s="149" t="s">
        <v>84</v>
      </c>
      <c r="B184" s="21" t="s">
        <v>52</v>
      </c>
      <c r="C184" s="22">
        <v>242</v>
      </c>
    </row>
    <row r="185" spans="1:3" ht="18" customHeight="1" x14ac:dyDescent="0.2">
      <c r="A185" s="149" t="s">
        <v>98</v>
      </c>
      <c r="B185" s="21" t="s">
        <v>48</v>
      </c>
      <c r="C185" s="22">
        <v>545</v>
      </c>
    </row>
    <row r="186" spans="1:3" ht="18" customHeight="1" x14ac:dyDescent="0.2">
      <c r="A186" s="149" t="s">
        <v>84</v>
      </c>
      <c r="B186" s="21" t="s">
        <v>50</v>
      </c>
      <c r="C186" s="22">
        <v>267</v>
      </c>
    </row>
    <row r="187" spans="1:3" ht="18" customHeight="1" x14ac:dyDescent="0.2">
      <c r="A187" s="149" t="s">
        <v>98</v>
      </c>
      <c r="B187" s="21" t="s">
        <v>51</v>
      </c>
      <c r="C187" s="22">
        <v>2850</v>
      </c>
    </row>
    <row r="188" spans="1:3" ht="18" customHeight="1" x14ac:dyDescent="0.2">
      <c r="A188" s="149" t="s">
        <v>84</v>
      </c>
      <c r="B188" s="21" t="s">
        <v>49</v>
      </c>
      <c r="C188" s="22">
        <v>1250</v>
      </c>
    </row>
    <row r="189" spans="1:3" ht="18" customHeight="1" x14ac:dyDescent="0.2">
      <c r="A189" s="149" t="s">
        <v>98</v>
      </c>
      <c r="B189" s="21" t="s">
        <v>52</v>
      </c>
      <c r="C189" s="22">
        <v>187</v>
      </c>
    </row>
    <row r="190" spans="1:3" ht="18" customHeight="1" x14ac:dyDescent="0.2">
      <c r="A190" s="149" t="s">
        <v>98</v>
      </c>
      <c r="B190" s="21" t="s">
        <v>48</v>
      </c>
      <c r="C190" s="22">
        <v>575</v>
      </c>
    </row>
    <row r="191" spans="1:3" ht="18" customHeight="1" x14ac:dyDescent="0.2">
      <c r="A191" s="149" t="s">
        <v>84</v>
      </c>
      <c r="B191" s="21" t="s">
        <v>50</v>
      </c>
      <c r="C191" s="22">
        <v>1250</v>
      </c>
    </row>
    <row r="192" spans="1:3" ht="18" customHeight="1" x14ac:dyDescent="0.2">
      <c r="A192" s="149" t="s">
        <v>98</v>
      </c>
      <c r="B192" s="21" t="s">
        <v>51</v>
      </c>
      <c r="C192" s="22">
        <v>2850</v>
      </c>
    </row>
    <row r="193" spans="1:3" ht="18" customHeight="1" x14ac:dyDescent="0.2">
      <c r="A193" s="149" t="s">
        <v>84</v>
      </c>
      <c r="B193" s="21" t="s">
        <v>49</v>
      </c>
      <c r="C193" s="22">
        <v>1225</v>
      </c>
    </row>
    <row r="194" spans="1:3" ht="18" customHeight="1" x14ac:dyDescent="0.2">
      <c r="A194" s="149" t="s">
        <v>98</v>
      </c>
      <c r="B194" s="21" t="s">
        <v>52</v>
      </c>
      <c r="C194" s="22">
        <v>250</v>
      </c>
    </row>
    <row r="195" spans="1:3" ht="18" customHeight="1" x14ac:dyDescent="0.2">
      <c r="A195" s="149" t="s">
        <v>84</v>
      </c>
      <c r="B195" s="21" t="s">
        <v>48</v>
      </c>
      <c r="C195" s="22">
        <v>450</v>
      </c>
    </row>
    <row r="196" spans="1:3" ht="18" customHeight="1" x14ac:dyDescent="0.2">
      <c r="A196" s="149" t="s">
        <v>98</v>
      </c>
      <c r="B196" s="21" t="s">
        <v>50</v>
      </c>
      <c r="C196" s="22">
        <v>775</v>
      </c>
    </row>
    <row r="197" spans="1:3" ht="18" customHeight="1" x14ac:dyDescent="0.2">
      <c r="A197" s="149" t="s">
        <v>84</v>
      </c>
      <c r="B197" s="21" t="s">
        <v>51</v>
      </c>
      <c r="C197" s="22">
        <v>2850</v>
      </c>
    </row>
    <row r="198" spans="1:3" ht="18" customHeight="1" x14ac:dyDescent="0.2">
      <c r="A198" s="149" t="s">
        <v>98</v>
      </c>
      <c r="B198" s="21" t="s">
        <v>49</v>
      </c>
      <c r="C198" s="22">
        <v>800</v>
      </c>
    </row>
    <row r="199" spans="1:3" ht="18" customHeight="1" x14ac:dyDescent="0.2">
      <c r="A199" s="149" t="s">
        <v>84</v>
      </c>
      <c r="B199" s="21" t="s">
        <v>52</v>
      </c>
      <c r="C199" s="22">
        <v>242</v>
      </c>
    </row>
    <row r="200" spans="1:3" ht="18" customHeight="1" x14ac:dyDescent="0.2">
      <c r="A200" s="149" t="s">
        <v>98</v>
      </c>
      <c r="B200" s="21" t="s">
        <v>48</v>
      </c>
      <c r="C200" s="22">
        <v>545</v>
      </c>
    </row>
    <row r="201" spans="1:3" ht="18" customHeight="1" x14ac:dyDescent="0.2">
      <c r="A201" s="149" t="s">
        <v>84</v>
      </c>
      <c r="B201" s="21" t="s">
        <v>50</v>
      </c>
      <c r="C201" s="22">
        <v>267</v>
      </c>
    </row>
    <row r="202" spans="1:3" ht="18" customHeight="1" x14ac:dyDescent="0.2">
      <c r="A202" s="149" t="s">
        <v>98</v>
      </c>
      <c r="B202" s="21" t="s">
        <v>51</v>
      </c>
      <c r="C202" s="22">
        <v>2850</v>
      </c>
    </row>
    <row r="203" spans="1:3" ht="18" customHeight="1" x14ac:dyDescent="0.2">
      <c r="A203" s="149" t="s">
        <v>84</v>
      </c>
      <c r="B203" s="21" t="s">
        <v>49</v>
      </c>
      <c r="C203" s="22">
        <v>1250</v>
      </c>
    </row>
    <row r="204" spans="1:3" ht="18" customHeight="1" x14ac:dyDescent="0.2">
      <c r="A204" s="149" t="s">
        <v>98</v>
      </c>
      <c r="B204" s="21" t="s">
        <v>52</v>
      </c>
      <c r="C204" s="22">
        <v>187</v>
      </c>
    </row>
    <row r="205" spans="1:3" ht="18" customHeight="1" x14ac:dyDescent="0.2">
      <c r="A205" s="149" t="s">
        <v>98</v>
      </c>
      <c r="B205" s="21" t="s">
        <v>48</v>
      </c>
      <c r="C205" s="22">
        <v>575</v>
      </c>
    </row>
    <row r="206" spans="1:3" ht="18" customHeight="1" x14ac:dyDescent="0.2">
      <c r="A206" s="149" t="s">
        <v>84</v>
      </c>
      <c r="B206" s="21" t="s">
        <v>50</v>
      </c>
      <c r="C206" s="22">
        <v>1250</v>
      </c>
    </row>
    <row r="207" spans="1:3" ht="18" customHeight="1" x14ac:dyDescent="0.2">
      <c r="A207" s="149" t="s">
        <v>98</v>
      </c>
      <c r="B207" s="21" t="s">
        <v>51</v>
      </c>
      <c r="C207" s="22">
        <v>2850</v>
      </c>
    </row>
    <row r="208" spans="1:3" ht="18" customHeight="1" x14ac:dyDescent="0.2">
      <c r="A208" s="149" t="s">
        <v>84</v>
      </c>
      <c r="B208" s="21" t="s">
        <v>49</v>
      </c>
      <c r="C208" s="22">
        <v>1225</v>
      </c>
    </row>
    <row r="209" spans="1:3" ht="18" customHeight="1" x14ac:dyDescent="0.2">
      <c r="A209" s="149" t="s">
        <v>98</v>
      </c>
      <c r="B209" s="21" t="s">
        <v>52</v>
      </c>
      <c r="C209" s="22">
        <v>250</v>
      </c>
    </row>
    <row r="210" spans="1:3" ht="18" customHeight="1" x14ac:dyDescent="0.2">
      <c r="A210" s="149" t="s">
        <v>84</v>
      </c>
      <c r="B210" s="21" t="s">
        <v>48</v>
      </c>
      <c r="C210" s="22">
        <v>450</v>
      </c>
    </row>
    <row r="211" spans="1:3" ht="18" customHeight="1" x14ac:dyDescent="0.2">
      <c r="A211" s="149" t="s">
        <v>98</v>
      </c>
      <c r="B211" s="21" t="s">
        <v>50</v>
      </c>
      <c r="C211" s="22">
        <v>775</v>
      </c>
    </row>
    <row r="212" spans="1:3" ht="18" customHeight="1" x14ac:dyDescent="0.2">
      <c r="A212" s="149" t="s">
        <v>84</v>
      </c>
      <c r="B212" s="21" t="s">
        <v>51</v>
      </c>
      <c r="C212" s="22">
        <v>2850</v>
      </c>
    </row>
    <row r="213" spans="1:3" ht="18" customHeight="1" x14ac:dyDescent="0.2">
      <c r="A213" s="149" t="s">
        <v>98</v>
      </c>
      <c r="B213" s="21" t="s">
        <v>49</v>
      </c>
      <c r="C213" s="22">
        <v>800</v>
      </c>
    </row>
    <row r="214" spans="1:3" ht="18" customHeight="1" x14ac:dyDescent="0.2">
      <c r="A214" s="149" t="s">
        <v>84</v>
      </c>
      <c r="B214" s="21" t="s">
        <v>52</v>
      </c>
      <c r="C214" s="22">
        <v>242</v>
      </c>
    </row>
    <row r="215" spans="1:3" ht="18" customHeight="1" x14ac:dyDescent="0.2">
      <c r="A215" s="149" t="s">
        <v>98</v>
      </c>
      <c r="B215" s="21" t="s">
        <v>48</v>
      </c>
      <c r="C215" s="22">
        <v>545</v>
      </c>
    </row>
    <row r="216" spans="1:3" ht="18" customHeight="1" x14ac:dyDescent="0.2">
      <c r="A216" s="149" t="s">
        <v>84</v>
      </c>
      <c r="B216" s="21" t="s">
        <v>50</v>
      </c>
      <c r="C216" s="22">
        <v>267</v>
      </c>
    </row>
    <row r="217" spans="1:3" ht="18" customHeight="1" x14ac:dyDescent="0.2">
      <c r="A217" s="149" t="s">
        <v>98</v>
      </c>
      <c r="B217" s="21" t="s">
        <v>51</v>
      </c>
      <c r="C217" s="22">
        <v>2850</v>
      </c>
    </row>
    <row r="218" spans="1:3" ht="18" customHeight="1" x14ac:dyDescent="0.2">
      <c r="A218" s="149" t="s">
        <v>84</v>
      </c>
      <c r="B218" s="21" t="s">
        <v>49</v>
      </c>
      <c r="C218" s="22">
        <v>1250</v>
      </c>
    </row>
    <row r="219" spans="1:3" ht="18" customHeight="1" x14ac:dyDescent="0.2">
      <c r="A219" s="149" t="s">
        <v>98</v>
      </c>
      <c r="B219" s="21" t="s">
        <v>52</v>
      </c>
      <c r="C219" s="22">
        <v>187</v>
      </c>
    </row>
    <row r="220" spans="1:3" ht="18" customHeight="1" x14ac:dyDescent="0.2">
      <c r="A220" s="149" t="s">
        <v>98</v>
      </c>
      <c r="B220" s="21" t="s">
        <v>48</v>
      </c>
      <c r="C220" s="22">
        <v>575</v>
      </c>
    </row>
    <row r="221" spans="1:3" ht="18" customHeight="1" x14ac:dyDescent="0.2">
      <c r="A221" s="149" t="s">
        <v>84</v>
      </c>
      <c r="B221" s="21" t="s">
        <v>50</v>
      </c>
      <c r="C221" s="22">
        <v>1250</v>
      </c>
    </row>
    <row r="222" spans="1:3" ht="18" customHeight="1" x14ac:dyDescent="0.2">
      <c r="A222" s="149" t="s">
        <v>98</v>
      </c>
      <c r="B222" s="21" t="s">
        <v>51</v>
      </c>
      <c r="C222" s="22">
        <v>2850</v>
      </c>
    </row>
    <row r="223" spans="1:3" ht="18" customHeight="1" x14ac:dyDescent="0.2">
      <c r="A223" s="149" t="s">
        <v>84</v>
      </c>
      <c r="B223" s="21" t="s">
        <v>49</v>
      </c>
      <c r="C223" s="22">
        <v>1225</v>
      </c>
    </row>
    <row r="224" spans="1:3" ht="18" customHeight="1" x14ac:dyDescent="0.2">
      <c r="A224" s="149" t="s">
        <v>98</v>
      </c>
      <c r="B224" s="21" t="s">
        <v>52</v>
      </c>
      <c r="C224" s="22">
        <v>250</v>
      </c>
    </row>
    <row r="225" spans="1:3" ht="18" customHeight="1" x14ac:dyDescent="0.2">
      <c r="A225" s="149" t="s">
        <v>84</v>
      </c>
      <c r="B225" s="21" t="s">
        <v>48</v>
      </c>
      <c r="C225" s="22">
        <v>450</v>
      </c>
    </row>
    <row r="226" spans="1:3" ht="18" customHeight="1" x14ac:dyDescent="0.2">
      <c r="A226" s="149" t="s">
        <v>98</v>
      </c>
      <c r="B226" s="21" t="s">
        <v>50</v>
      </c>
      <c r="C226" s="22">
        <v>775</v>
      </c>
    </row>
    <row r="227" spans="1:3" ht="18" customHeight="1" x14ac:dyDescent="0.2">
      <c r="A227" s="149" t="s">
        <v>84</v>
      </c>
      <c r="B227" s="21" t="s">
        <v>51</v>
      </c>
      <c r="C227" s="22">
        <v>2850</v>
      </c>
    </row>
    <row r="228" spans="1:3" ht="18" customHeight="1" x14ac:dyDescent="0.2">
      <c r="A228" s="149" t="s">
        <v>98</v>
      </c>
      <c r="B228" s="21" t="s">
        <v>49</v>
      </c>
      <c r="C228" s="22">
        <v>800</v>
      </c>
    </row>
    <row r="229" spans="1:3" ht="18" customHeight="1" x14ac:dyDescent="0.2">
      <c r="A229" s="149" t="s">
        <v>212</v>
      </c>
      <c r="B229" s="21" t="s">
        <v>52</v>
      </c>
      <c r="C229" s="22">
        <v>242</v>
      </c>
    </row>
    <row r="230" spans="1:3" ht="18" customHeight="1" x14ac:dyDescent="0.2">
      <c r="A230" s="149" t="s">
        <v>212</v>
      </c>
      <c r="B230" s="21" t="s">
        <v>48</v>
      </c>
      <c r="C230" s="22">
        <v>545</v>
      </c>
    </row>
    <row r="231" spans="1:3" ht="18" customHeight="1" x14ac:dyDescent="0.2">
      <c r="A231" s="149" t="s">
        <v>212</v>
      </c>
      <c r="B231" s="21" t="s">
        <v>50</v>
      </c>
      <c r="C231" s="22">
        <v>267</v>
      </c>
    </row>
    <row r="232" spans="1:3" ht="18" customHeight="1" x14ac:dyDescent="0.2">
      <c r="A232" s="149" t="s">
        <v>98</v>
      </c>
      <c r="B232" s="21" t="s">
        <v>51</v>
      </c>
      <c r="C232" s="22">
        <v>2850</v>
      </c>
    </row>
    <row r="233" spans="1:3" ht="18" customHeight="1" x14ac:dyDescent="0.2">
      <c r="A233" s="149" t="s">
        <v>84</v>
      </c>
      <c r="B233" s="21" t="s">
        <v>49</v>
      </c>
      <c r="C233" s="22">
        <v>1250</v>
      </c>
    </row>
    <row r="234" spans="1:3" ht="18" customHeight="1" x14ac:dyDescent="0.2">
      <c r="A234" s="149" t="s">
        <v>98</v>
      </c>
      <c r="B234" s="21" t="s">
        <v>52</v>
      </c>
      <c r="C234" s="22">
        <v>187</v>
      </c>
    </row>
    <row r="235" spans="1:3" ht="18" customHeight="1" x14ac:dyDescent="0.2">
      <c r="A235" s="149" t="s">
        <v>98</v>
      </c>
      <c r="B235" s="21" t="s">
        <v>48</v>
      </c>
      <c r="C235" s="22">
        <v>575</v>
      </c>
    </row>
    <row r="236" spans="1:3" ht="18" customHeight="1" x14ac:dyDescent="0.2">
      <c r="A236" s="149" t="s">
        <v>84</v>
      </c>
      <c r="B236" s="21" t="s">
        <v>50</v>
      </c>
      <c r="C236" s="22">
        <v>1250</v>
      </c>
    </row>
    <row r="237" spans="1:3" ht="18" customHeight="1" x14ac:dyDescent="0.2">
      <c r="A237" s="149" t="s">
        <v>98</v>
      </c>
      <c r="B237" s="21" t="s">
        <v>51</v>
      </c>
      <c r="C237" s="22">
        <v>2850</v>
      </c>
    </row>
    <row r="238" spans="1:3" ht="18" customHeight="1" x14ac:dyDescent="0.2">
      <c r="A238" s="149" t="s">
        <v>84</v>
      </c>
      <c r="B238" s="21" t="s">
        <v>49</v>
      </c>
      <c r="C238" s="22">
        <v>1225</v>
      </c>
    </row>
    <row r="239" spans="1:3" ht="18" customHeight="1" x14ac:dyDescent="0.2">
      <c r="A239" s="149" t="s">
        <v>98</v>
      </c>
      <c r="B239" s="21" t="s">
        <v>52</v>
      </c>
      <c r="C239" s="22">
        <v>250</v>
      </c>
    </row>
    <row r="240" spans="1:3" ht="18" customHeight="1" x14ac:dyDescent="0.2">
      <c r="A240" s="149" t="s">
        <v>84</v>
      </c>
      <c r="B240" s="21" t="s">
        <v>48</v>
      </c>
      <c r="C240" s="22">
        <v>450</v>
      </c>
    </row>
    <row r="241" spans="1:3" ht="18" customHeight="1" x14ac:dyDescent="0.2">
      <c r="A241" s="149" t="s">
        <v>98</v>
      </c>
      <c r="B241" s="21" t="s">
        <v>50</v>
      </c>
      <c r="C241" s="22">
        <v>775</v>
      </c>
    </row>
    <row r="242" spans="1:3" ht="18" customHeight="1" x14ac:dyDescent="0.2">
      <c r="A242" s="149" t="s">
        <v>84</v>
      </c>
      <c r="B242" s="21" t="s">
        <v>51</v>
      </c>
      <c r="C242" s="22">
        <v>2850</v>
      </c>
    </row>
    <row r="243" spans="1:3" ht="18" customHeight="1" x14ac:dyDescent="0.2">
      <c r="A243" s="149" t="s">
        <v>98</v>
      </c>
      <c r="B243" s="21" t="s">
        <v>49</v>
      </c>
      <c r="C243" s="22">
        <v>800</v>
      </c>
    </row>
    <row r="244" spans="1:3" ht="18" customHeight="1" x14ac:dyDescent="0.2">
      <c r="A244" s="149" t="s">
        <v>84</v>
      </c>
      <c r="B244" s="21" t="s">
        <v>52</v>
      </c>
      <c r="C244" s="22">
        <v>242</v>
      </c>
    </row>
    <row r="245" spans="1:3" ht="18" customHeight="1" x14ac:dyDescent="0.2">
      <c r="A245" s="149" t="s">
        <v>98</v>
      </c>
      <c r="B245" s="21" t="s">
        <v>48</v>
      </c>
      <c r="C245" s="22">
        <v>545</v>
      </c>
    </row>
    <row r="246" spans="1:3" ht="18" customHeight="1" x14ac:dyDescent="0.2">
      <c r="A246" s="149" t="s">
        <v>84</v>
      </c>
      <c r="B246" s="21" t="s">
        <v>50</v>
      </c>
      <c r="C246" s="22">
        <v>267</v>
      </c>
    </row>
    <row r="247" spans="1:3" ht="18" customHeight="1" x14ac:dyDescent="0.2">
      <c r="A247" s="149" t="s">
        <v>98</v>
      </c>
      <c r="B247" s="21" t="s">
        <v>51</v>
      </c>
      <c r="C247" s="22">
        <v>2850</v>
      </c>
    </row>
    <row r="248" spans="1:3" ht="18" customHeight="1" x14ac:dyDescent="0.2">
      <c r="A248" s="149" t="s">
        <v>84</v>
      </c>
      <c r="B248" s="21" t="s">
        <v>49</v>
      </c>
      <c r="C248" s="22">
        <v>1250</v>
      </c>
    </row>
    <row r="249" spans="1:3" ht="18" customHeight="1" x14ac:dyDescent="0.2">
      <c r="A249" s="149" t="s">
        <v>98</v>
      </c>
      <c r="B249" s="21" t="s">
        <v>52</v>
      </c>
      <c r="C249" s="22">
        <v>187</v>
      </c>
    </row>
    <row r="250" spans="1:3" ht="18" customHeight="1" x14ac:dyDescent="0.2">
      <c r="A250" s="149" t="s">
        <v>98</v>
      </c>
      <c r="B250" s="21" t="s">
        <v>48</v>
      </c>
      <c r="C250" s="22">
        <v>575</v>
      </c>
    </row>
    <row r="251" spans="1:3" ht="18" customHeight="1" x14ac:dyDescent="0.2">
      <c r="A251" s="149" t="s">
        <v>84</v>
      </c>
      <c r="B251" s="21" t="s">
        <v>50</v>
      </c>
      <c r="C251" s="22">
        <v>1250</v>
      </c>
    </row>
    <row r="252" spans="1:3" ht="18" customHeight="1" x14ac:dyDescent="0.2">
      <c r="A252" s="149" t="s">
        <v>98</v>
      </c>
      <c r="B252" s="21" t="s">
        <v>51</v>
      </c>
      <c r="C252" s="22">
        <v>2850</v>
      </c>
    </row>
    <row r="253" spans="1:3" ht="18" customHeight="1" x14ac:dyDescent="0.2">
      <c r="A253" s="149" t="s">
        <v>84</v>
      </c>
      <c r="B253" s="21" t="s">
        <v>49</v>
      </c>
      <c r="C253" s="22">
        <v>1225</v>
      </c>
    </row>
    <row r="254" spans="1:3" ht="18" customHeight="1" x14ac:dyDescent="0.2">
      <c r="A254" s="149" t="s">
        <v>98</v>
      </c>
      <c r="B254" s="21" t="s">
        <v>52</v>
      </c>
      <c r="C254" s="22">
        <v>250</v>
      </c>
    </row>
    <row r="255" spans="1:3" ht="18" customHeight="1" x14ac:dyDescent="0.2">
      <c r="A255" s="149" t="s">
        <v>84</v>
      </c>
      <c r="B255" s="21" t="s">
        <v>48</v>
      </c>
      <c r="C255" s="22">
        <v>450</v>
      </c>
    </row>
    <row r="256" spans="1:3" ht="18" customHeight="1" x14ac:dyDescent="0.2">
      <c r="A256" s="149" t="s">
        <v>98</v>
      </c>
      <c r="B256" s="21" t="s">
        <v>50</v>
      </c>
      <c r="C256" s="22">
        <v>775</v>
      </c>
    </row>
    <row r="257" spans="1:3" ht="18" customHeight="1" x14ac:dyDescent="0.2">
      <c r="A257" s="149" t="s">
        <v>84</v>
      </c>
      <c r="B257" s="21" t="s">
        <v>51</v>
      </c>
      <c r="C257" s="22">
        <v>2850</v>
      </c>
    </row>
    <row r="258" spans="1:3" ht="18" customHeight="1" x14ac:dyDescent="0.2">
      <c r="A258" s="149" t="s">
        <v>98</v>
      </c>
      <c r="B258" s="21" t="s">
        <v>49</v>
      </c>
      <c r="C258" s="22">
        <v>800</v>
      </c>
    </row>
    <row r="259" spans="1:3" ht="18" customHeight="1" x14ac:dyDescent="0.2">
      <c r="A259" s="149" t="s">
        <v>84</v>
      </c>
      <c r="B259" s="21" t="s">
        <v>52</v>
      </c>
      <c r="C259" s="22">
        <v>242</v>
      </c>
    </row>
    <row r="260" spans="1:3" ht="18" customHeight="1" x14ac:dyDescent="0.2">
      <c r="A260" s="149" t="s">
        <v>98</v>
      </c>
      <c r="B260" s="21" t="s">
        <v>48</v>
      </c>
      <c r="C260" s="22">
        <v>545</v>
      </c>
    </row>
    <row r="261" spans="1:3" ht="18" customHeight="1" x14ac:dyDescent="0.2">
      <c r="A261" s="149" t="s">
        <v>84</v>
      </c>
      <c r="B261" s="21" t="s">
        <v>50</v>
      </c>
      <c r="C261" s="22">
        <v>267</v>
      </c>
    </row>
    <row r="262" spans="1:3" ht="18" customHeight="1" x14ac:dyDescent="0.2">
      <c r="A262" s="149" t="s">
        <v>98</v>
      </c>
      <c r="B262" s="21" t="s">
        <v>51</v>
      </c>
      <c r="C262" s="22">
        <v>2850</v>
      </c>
    </row>
    <row r="263" spans="1:3" ht="18" customHeight="1" x14ac:dyDescent="0.2">
      <c r="A263" s="149" t="s">
        <v>84</v>
      </c>
      <c r="B263" s="21" t="s">
        <v>49</v>
      </c>
      <c r="C263" s="22">
        <v>1250</v>
      </c>
    </row>
    <row r="264" spans="1:3" ht="18" customHeight="1" x14ac:dyDescent="0.2">
      <c r="A264" s="149" t="s">
        <v>98</v>
      </c>
      <c r="B264" s="21" t="s">
        <v>52</v>
      </c>
      <c r="C264" s="22">
        <v>187</v>
      </c>
    </row>
    <row r="265" spans="1:3" ht="18" customHeight="1" x14ac:dyDescent="0.2">
      <c r="A265" s="149" t="s">
        <v>98</v>
      </c>
      <c r="B265" s="21" t="s">
        <v>48</v>
      </c>
      <c r="C265" s="22">
        <v>575</v>
      </c>
    </row>
    <row r="266" spans="1:3" ht="18" customHeight="1" x14ac:dyDescent="0.2">
      <c r="A266" s="149" t="s">
        <v>84</v>
      </c>
      <c r="B266" s="21" t="s">
        <v>50</v>
      </c>
      <c r="C266" s="22">
        <v>1250</v>
      </c>
    </row>
    <row r="267" spans="1:3" ht="18" customHeight="1" x14ac:dyDescent="0.2">
      <c r="A267" s="149" t="s">
        <v>98</v>
      </c>
      <c r="B267" s="21" t="s">
        <v>51</v>
      </c>
      <c r="C267" s="22">
        <v>2850</v>
      </c>
    </row>
    <row r="268" spans="1:3" ht="18" customHeight="1" x14ac:dyDescent="0.2">
      <c r="A268" s="149" t="s">
        <v>84</v>
      </c>
      <c r="B268" s="21" t="s">
        <v>49</v>
      </c>
      <c r="C268" s="22">
        <v>1225</v>
      </c>
    </row>
    <row r="269" spans="1:3" ht="18" customHeight="1" x14ac:dyDescent="0.2">
      <c r="A269" s="149" t="s">
        <v>98</v>
      </c>
      <c r="B269" s="21" t="s">
        <v>52</v>
      </c>
      <c r="C269" s="22">
        <v>250</v>
      </c>
    </row>
    <row r="270" spans="1:3" ht="18" customHeight="1" x14ac:dyDescent="0.2">
      <c r="A270" s="149" t="s">
        <v>84</v>
      </c>
      <c r="B270" s="21" t="s">
        <v>48</v>
      </c>
      <c r="C270" s="22">
        <v>450</v>
      </c>
    </row>
    <row r="271" spans="1:3" ht="18" customHeight="1" x14ac:dyDescent="0.2">
      <c r="A271" s="149" t="s">
        <v>98</v>
      </c>
      <c r="B271" s="21" t="s">
        <v>50</v>
      </c>
      <c r="C271" s="22">
        <v>775</v>
      </c>
    </row>
    <row r="272" spans="1:3" ht="18" customHeight="1" x14ac:dyDescent="0.2">
      <c r="A272" s="149" t="s">
        <v>84</v>
      </c>
      <c r="B272" s="21" t="s">
        <v>51</v>
      </c>
      <c r="C272" s="22">
        <v>2850</v>
      </c>
    </row>
    <row r="273" spans="1:3" ht="18" customHeight="1" x14ac:dyDescent="0.2">
      <c r="A273" s="149" t="s">
        <v>98</v>
      </c>
      <c r="B273" s="21" t="s">
        <v>49</v>
      </c>
      <c r="C273" s="22">
        <v>800</v>
      </c>
    </row>
    <row r="274" spans="1:3" ht="18" customHeight="1" x14ac:dyDescent="0.2">
      <c r="A274" s="149" t="s">
        <v>84</v>
      </c>
      <c r="B274" s="21" t="s">
        <v>52</v>
      </c>
      <c r="C274" s="22">
        <v>242</v>
      </c>
    </row>
    <row r="275" spans="1:3" ht="18" customHeight="1" x14ac:dyDescent="0.2">
      <c r="A275" s="149" t="s">
        <v>98</v>
      </c>
      <c r="B275" s="21" t="s">
        <v>48</v>
      </c>
      <c r="C275" s="22">
        <v>545</v>
      </c>
    </row>
    <row r="276" spans="1:3" ht="18" customHeight="1" x14ac:dyDescent="0.2">
      <c r="A276" s="149" t="s">
        <v>84</v>
      </c>
      <c r="B276" s="21" t="s">
        <v>50</v>
      </c>
      <c r="C276" s="22">
        <v>267</v>
      </c>
    </row>
    <row r="277" spans="1:3" ht="18" customHeight="1" x14ac:dyDescent="0.2">
      <c r="A277" s="149" t="s">
        <v>98</v>
      </c>
      <c r="B277" s="21" t="s">
        <v>51</v>
      </c>
      <c r="C277" s="22">
        <v>2850</v>
      </c>
    </row>
    <row r="278" spans="1:3" ht="18" customHeight="1" x14ac:dyDescent="0.2">
      <c r="A278" s="149" t="s">
        <v>84</v>
      </c>
      <c r="B278" s="21" t="s">
        <v>49</v>
      </c>
      <c r="C278" s="22">
        <v>1250</v>
      </c>
    </row>
    <row r="279" spans="1:3" ht="18" customHeight="1" x14ac:dyDescent="0.2">
      <c r="A279" s="149" t="s">
        <v>98</v>
      </c>
      <c r="B279" s="21" t="s">
        <v>52</v>
      </c>
      <c r="C279" s="22">
        <v>187</v>
      </c>
    </row>
    <row r="280" spans="1:3" ht="18" customHeight="1" x14ac:dyDescent="0.2">
      <c r="A280" s="149" t="s">
        <v>98</v>
      </c>
      <c r="B280" s="21" t="s">
        <v>48</v>
      </c>
      <c r="C280" s="22">
        <v>575</v>
      </c>
    </row>
    <row r="281" spans="1:3" ht="18" customHeight="1" x14ac:dyDescent="0.2">
      <c r="A281" s="149" t="s">
        <v>84</v>
      </c>
      <c r="B281" s="21" t="s">
        <v>50</v>
      </c>
      <c r="C281" s="22">
        <v>1250</v>
      </c>
    </row>
    <row r="282" spans="1:3" ht="18" customHeight="1" x14ac:dyDescent="0.2">
      <c r="A282" s="149" t="s">
        <v>98</v>
      </c>
      <c r="B282" s="21" t="s">
        <v>51</v>
      </c>
      <c r="C282" s="22">
        <v>2850</v>
      </c>
    </row>
    <row r="283" spans="1:3" ht="18" customHeight="1" x14ac:dyDescent="0.2">
      <c r="A283" s="149" t="s">
        <v>84</v>
      </c>
      <c r="B283" s="21" t="s">
        <v>49</v>
      </c>
      <c r="C283" s="22">
        <v>1225</v>
      </c>
    </row>
    <row r="284" spans="1:3" ht="18" customHeight="1" x14ac:dyDescent="0.2">
      <c r="A284" s="149" t="s">
        <v>98</v>
      </c>
      <c r="B284" s="21" t="s">
        <v>52</v>
      </c>
      <c r="C284" s="22">
        <v>250</v>
      </c>
    </row>
    <row r="285" spans="1:3" ht="18" customHeight="1" x14ac:dyDescent="0.2">
      <c r="A285" s="149" t="s">
        <v>84</v>
      </c>
      <c r="B285" s="21" t="s">
        <v>48</v>
      </c>
      <c r="C285" s="22">
        <v>450</v>
      </c>
    </row>
    <row r="286" spans="1:3" ht="18" customHeight="1" x14ac:dyDescent="0.2">
      <c r="A286" s="149" t="s">
        <v>98</v>
      </c>
      <c r="B286" s="21" t="s">
        <v>50</v>
      </c>
      <c r="C286" s="22">
        <v>775</v>
      </c>
    </row>
    <row r="287" spans="1:3" ht="18" customHeight="1" x14ac:dyDescent="0.2">
      <c r="A287" s="149" t="s">
        <v>84</v>
      </c>
      <c r="B287" s="21" t="s">
        <v>51</v>
      </c>
      <c r="C287" s="22">
        <v>2850</v>
      </c>
    </row>
    <row r="288" spans="1:3" ht="18" customHeight="1" x14ac:dyDescent="0.2">
      <c r="A288" s="149" t="s">
        <v>98</v>
      </c>
      <c r="B288" s="21" t="s">
        <v>49</v>
      </c>
      <c r="C288" s="22">
        <v>800</v>
      </c>
    </row>
    <row r="289" spans="1:3" ht="18" customHeight="1" x14ac:dyDescent="0.2">
      <c r="A289" s="149" t="s">
        <v>84</v>
      </c>
      <c r="B289" s="21" t="s">
        <v>52</v>
      </c>
      <c r="C289" s="22">
        <v>242</v>
      </c>
    </row>
    <row r="290" spans="1:3" ht="18" customHeight="1" x14ac:dyDescent="0.2">
      <c r="A290" s="149" t="s">
        <v>98</v>
      </c>
      <c r="B290" s="21" t="s">
        <v>48</v>
      </c>
      <c r="C290" s="22">
        <v>545</v>
      </c>
    </row>
    <row r="291" spans="1:3" ht="18" customHeight="1" x14ac:dyDescent="0.2">
      <c r="A291" s="149" t="s">
        <v>84</v>
      </c>
      <c r="B291" s="21" t="s">
        <v>50</v>
      </c>
      <c r="C291" s="22">
        <v>267</v>
      </c>
    </row>
    <row r="292" spans="1:3" ht="18" customHeight="1" x14ac:dyDescent="0.2">
      <c r="A292" s="149" t="s">
        <v>98</v>
      </c>
      <c r="B292" s="21" t="s">
        <v>51</v>
      </c>
      <c r="C292" s="22">
        <v>2850</v>
      </c>
    </row>
    <row r="293" spans="1:3" ht="18" customHeight="1" x14ac:dyDescent="0.2">
      <c r="A293" s="149" t="s">
        <v>84</v>
      </c>
      <c r="B293" s="21" t="s">
        <v>49</v>
      </c>
      <c r="C293" s="22">
        <v>1250</v>
      </c>
    </row>
    <row r="294" spans="1:3" ht="18" customHeight="1" x14ac:dyDescent="0.2">
      <c r="A294" s="149" t="s">
        <v>98</v>
      </c>
      <c r="B294" s="21" t="s">
        <v>52</v>
      </c>
      <c r="C294" s="22">
        <v>187</v>
      </c>
    </row>
    <row r="295" spans="1:3" ht="18" customHeight="1" x14ac:dyDescent="0.2">
      <c r="A295" s="149" t="s">
        <v>98</v>
      </c>
      <c r="B295" s="21" t="s">
        <v>48</v>
      </c>
      <c r="C295" s="22">
        <v>575</v>
      </c>
    </row>
    <row r="296" spans="1:3" ht="18" customHeight="1" x14ac:dyDescent="0.2">
      <c r="A296" s="149" t="s">
        <v>84</v>
      </c>
      <c r="B296" s="21" t="s">
        <v>50</v>
      </c>
      <c r="C296" s="22">
        <v>1250</v>
      </c>
    </row>
    <row r="297" spans="1:3" ht="18" customHeight="1" x14ac:dyDescent="0.2">
      <c r="A297" s="149" t="s">
        <v>98</v>
      </c>
      <c r="B297" s="21" t="s">
        <v>51</v>
      </c>
      <c r="C297" s="22">
        <v>2850</v>
      </c>
    </row>
    <row r="298" spans="1:3" ht="18" customHeight="1" x14ac:dyDescent="0.2">
      <c r="A298" s="149" t="s">
        <v>84</v>
      </c>
      <c r="B298" s="21" t="s">
        <v>49</v>
      </c>
      <c r="C298" s="22">
        <v>1225</v>
      </c>
    </row>
    <row r="299" spans="1:3" ht="18" customHeight="1" x14ac:dyDescent="0.2">
      <c r="A299" s="149" t="s">
        <v>98</v>
      </c>
      <c r="B299" s="21" t="s">
        <v>52</v>
      </c>
      <c r="C299" s="22">
        <v>250</v>
      </c>
    </row>
    <row r="300" spans="1:3" ht="18" customHeight="1" x14ac:dyDescent="0.2">
      <c r="A300" s="149" t="s">
        <v>84</v>
      </c>
      <c r="B300" s="21" t="s">
        <v>48</v>
      </c>
      <c r="C300" s="22">
        <v>450</v>
      </c>
    </row>
    <row r="301" spans="1:3" ht="18" customHeight="1" x14ac:dyDescent="0.2">
      <c r="A301" s="149" t="s">
        <v>98</v>
      </c>
      <c r="B301" s="21" t="s">
        <v>50</v>
      </c>
      <c r="C301" s="22">
        <v>775</v>
      </c>
    </row>
    <row r="302" spans="1:3" ht="18" customHeight="1" x14ac:dyDescent="0.2">
      <c r="A302" s="149" t="s">
        <v>84</v>
      </c>
      <c r="B302" s="21" t="s">
        <v>51</v>
      </c>
      <c r="C302" s="22">
        <v>2850</v>
      </c>
    </row>
    <row r="303" spans="1:3" ht="18" customHeight="1" x14ac:dyDescent="0.2">
      <c r="A303" s="149" t="s">
        <v>98</v>
      </c>
      <c r="B303" s="21" t="s">
        <v>49</v>
      </c>
      <c r="C303" s="22">
        <v>800</v>
      </c>
    </row>
    <row r="304" spans="1:3" ht="18" customHeight="1" x14ac:dyDescent="0.2">
      <c r="A304" s="149" t="s">
        <v>84</v>
      </c>
      <c r="B304" s="21" t="s">
        <v>52</v>
      </c>
      <c r="C304" s="22">
        <v>242</v>
      </c>
    </row>
    <row r="305" spans="1:3" ht="18" customHeight="1" x14ac:dyDescent="0.2">
      <c r="A305" s="149" t="s">
        <v>98</v>
      </c>
      <c r="B305" s="21" t="s">
        <v>48</v>
      </c>
      <c r="C305" s="22">
        <v>545</v>
      </c>
    </row>
    <row r="306" spans="1:3" ht="18" customHeight="1" x14ac:dyDescent="0.2">
      <c r="A306" s="149" t="s">
        <v>84</v>
      </c>
      <c r="B306" s="21" t="s">
        <v>50</v>
      </c>
      <c r="C306" s="22">
        <v>267</v>
      </c>
    </row>
    <row r="307" spans="1:3" ht="18" customHeight="1" x14ac:dyDescent="0.2">
      <c r="A307" s="149" t="s">
        <v>98</v>
      </c>
      <c r="B307" s="21" t="s">
        <v>51</v>
      </c>
      <c r="C307" s="22">
        <v>2850</v>
      </c>
    </row>
    <row r="308" spans="1:3" ht="18" customHeight="1" x14ac:dyDescent="0.2">
      <c r="A308" s="149" t="s">
        <v>84</v>
      </c>
      <c r="B308" s="21" t="s">
        <v>49</v>
      </c>
      <c r="C308" s="22">
        <v>1250</v>
      </c>
    </row>
    <row r="309" spans="1:3" ht="18" customHeight="1" x14ac:dyDescent="0.2">
      <c r="A309" s="149" t="s">
        <v>98</v>
      </c>
      <c r="B309" s="21" t="s">
        <v>52</v>
      </c>
      <c r="C309" s="22">
        <v>187</v>
      </c>
    </row>
    <row r="310" spans="1:3" ht="18" customHeight="1" x14ac:dyDescent="0.2">
      <c r="A310" s="149" t="s">
        <v>98</v>
      </c>
      <c r="B310" s="21" t="s">
        <v>48</v>
      </c>
      <c r="C310" s="22">
        <v>575</v>
      </c>
    </row>
    <row r="311" spans="1:3" ht="18" customHeight="1" x14ac:dyDescent="0.2">
      <c r="A311" s="149" t="s">
        <v>84</v>
      </c>
      <c r="B311" s="21" t="s">
        <v>50</v>
      </c>
      <c r="C311" s="22">
        <v>1250</v>
      </c>
    </row>
    <row r="312" spans="1:3" ht="18" customHeight="1" x14ac:dyDescent="0.2">
      <c r="A312" s="149" t="s">
        <v>98</v>
      </c>
      <c r="B312" s="21" t="s">
        <v>51</v>
      </c>
      <c r="C312" s="22">
        <v>2850</v>
      </c>
    </row>
    <row r="313" spans="1:3" ht="18" customHeight="1" x14ac:dyDescent="0.2">
      <c r="A313" s="149" t="s">
        <v>84</v>
      </c>
      <c r="B313" s="21" t="s">
        <v>49</v>
      </c>
      <c r="C313" s="22">
        <v>1225</v>
      </c>
    </row>
    <row r="314" spans="1:3" ht="18" customHeight="1" x14ac:dyDescent="0.2">
      <c r="A314" s="149" t="s">
        <v>98</v>
      </c>
      <c r="B314" s="21" t="s">
        <v>52</v>
      </c>
      <c r="C314" s="22">
        <v>250</v>
      </c>
    </row>
    <row r="315" spans="1:3" ht="18" customHeight="1" x14ac:dyDescent="0.2">
      <c r="A315" s="149" t="s">
        <v>84</v>
      </c>
      <c r="B315" s="21" t="s">
        <v>48</v>
      </c>
      <c r="C315" s="22">
        <v>450</v>
      </c>
    </row>
    <row r="316" spans="1:3" ht="18" customHeight="1" x14ac:dyDescent="0.2">
      <c r="A316" s="149" t="s">
        <v>98</v>
      </c>
      <c r="B316" s="21" t="s">
        <v>50</v>
      </c>
      <c r="C316" s="22">
        <v>775</v>
      </c>
    </row>
    <row r="317" spans="1:3" ht="18" customHeight="1" x14ac:dyDescent="0.2">
      <c r="A317" s="149" t="s">
        <v>84</v>
      </c>
      <c r="B317" s="21" t="s">
        <v>51</v>
      </c>
      <c r="C317" s="22">
        <v>2850</v>
      </c>
    </row>
    <row r="318" spans="1:3" ht="18" customHeight="1" x14ac:dyDescent="0.2">
      <c r="A318" s="149" t="s">
        <v>98</v>
      </c>
      <c r="B318" s="21" t="s">
        <v>49</v>
      </c>
      <c r="C318" s="22">
        <v>800</v>
      </c>
    </row>
    <row r="319" spans="1:3" ht="18" customHeight="1" x14ac:dyDescent="0.2">
      <c r="A319" s="149" t="s">
        <v>84</v>
      </c>
      <c r="B319" s="21" t="s">
        <v>52</v>
      </c>
      <c r="C319" s="22">
        <v>242</v>
      </c>
    </row>
    <row r="320" spans="1:3" ht="18" customHeight="1" x14ac:dyDescent="0.2">
      <c r="A320" s="149" t="s">
        <v>98</v>
      </c>
      <c r="B320" s="21" t="s">
        <v>48</v>
      </c>
      <c r="C320" s="22">
        <v>545</v>
      </c>
    </row>
    <row r="321" spans="1:3" ht="18" customHeight="1" x14ac:dyDescent="0.2">
      <c r="A321" s="149" t="s">
        <v>84</v>
      </c>
      <c r="B321" s="21" t="s">
        <v>50</v>
      </c>
      <c r="C321" s="22">
        <v>267</v>
      </c>
    </row>
    <row r="322" spans="1:3" ht="18" customHeight="1" x14ac:dyDescent="0.2">
      <c r="A322" s="149" t="s">
        <v>98</v>
      </c>
      <c r="B322" s="21" t="s">
        <v>51</v>
      </c>
      <c r="C322" s="22">
        <v>2850</v>
      </c>
    </row>
    <row r="323" spans="1:3" ht="18" customHeight="1" x14ac:dyDescent="0.2">
      <c r="A323" s="149" t="s">
        <v>84</v>
      </c>
      <c r="B323" s="21" t="s">
        <v>49</v>
      </c>
      <c r="C323" s="22">
        <v>1250</v>
      </c>
    </row>
    <row r="324" spans="1:3" ht="18" customHeight="1" x14ac:dyDescent="0.2">
      <c r="A324" s="149" t="s">
        <v>98</v>
      </c>
      <c r="B324" s="21" t="s">
        <v>52</v>
      </c>
      <c r="C324" s="22">
        <v>187</v>
      </c>
    </row>
    <row r="325" spans="1:3" ht="18" customHeight="1" x14ac:dyDescent="0.2">
      <c r="A325" s="149" t="s">
        <v>98</v>
      </c>
      <c r="B325" s="21" t="s">
        <v>48</v>
      </c>
      <c r="C325" s="22">
        <v>575</v>
      </c>
    </row>
    <row r="326" spans="1:3" ht="18" customHeight="1" x14ac:dyDescent="0.2">
      <c r="A326" s="149" t="s">
        <v>84</v>
      </c>
      <c r="B326" s="21" t="s">
        <v>50</v>
      </c>
      <c r="C326" s="22">
        <v>1250</v>
      </c>
    </row>
    <row r="327" spans="1:3" ht="18" customHeight="1" x14ac:dyDescent="0.2">
      <c r="A327" s="149" t="s">
        <v>98</v>
      </c>
      <c r="B327" s="21" t="s">
        <v>51</v>
      </c>
      <c r="C327" s="22">
        <v>2850</v>
      </c>
    </row>
    <row r="328" spans="1:3" ht="18" customHeight="1" x14ac:dyDescent="0.2">
      <c r="A328" s="149" t="s">
        <v>84</v>
      </c>
      <c r="B328" s="21" t="s">
        <v>49</v>
      </c>
      <c r="C328" s="22">
        <v>1225</v>
      </c>
    </row>
    <row r="329" spans="1:3" ht="18" customHeight="1" x14ac:dyDescent="0.2">
      <c r="A329" s="149" t="s">
        <v>98</v>
      </c>
      <c r="B329" s="21" t="s">
        <v>52</v>
      </c>
      <c r="C329" s="22">
        <v>250</v>
      </c>
    </row>
    <row r="330" spans="1:3" ht="18" customHeight="1" x14ac:dyDescent="0.2">
      <c r="A330" s="149" t="s">
        <v>84</v>
      </c>
      <c r="B330" s="21" t="s">
        <v>48</v>
      </c>
      <c r="C330" s="22">
        <v>450</v>
      </c>
    </row>
    <row r="331" spans="1:3" ht="18" customHeight="1" x14ac:dyDescent="0.2">
      <c r="A331" s="149" t="s">
        <v>98</v>
      </c>
      <c r="B331" s="21" t="s">
        <v>50</v>
      </c>
      <c r="C331" s="22">
        <v>775</v>
      </c>
    </row>
    <row r="332" spans="1:3" ht="18" customHeight="1" x14ac:dyDescent="0.2">
      <c r="A332" s="149" t="s">
        <v>84</v>
      </c>
      <c r="B332" s="21" t="s">
        <v>51</v>
      </c>
      <c r="C332" s="22">
        <v>2850</v>
      </c>
    </row>
    <row r="333" spans="1:3" ht="18" customHeight="1" x14ac:dyDescent="0.2">
      <c r="A333" s="149" t="s">
        <v>98</v>
      </c>
      <c r="B333" s="21" t="s">
        <v>49</v>
      </c>
      <c r="C333" s="22">
        <v>800</v>
      </c>
    </row>
    <row r="334" spans="1:3" ht="18" customHeight="1" x14ac:dyDescent="0.2">
      <c r="A334" s="149" t="s">
        <v>84</v>
      </c>
      <c r="B334" s="21" t="s">
        <v>52</v>
      </c>
      <c r="C334" s="22">
        <v>242</v>
      </c>
    </row>
    <row r="335" spans="1:3" ht="18" customHeight="1" x14ac:dyDescent="0.2">
      <c r="A335" s="149" t="s">
        <v>98</v>
      </c>
      <c r="B335" s="21" t="s">
        <v>48</v>
      </c>
      <c r="C335" s="22">
        <v>545</v>
      </c>
    </row>
    <row r="336" spans="1:3" ht="18" customHeight="1" x14ac:dyDescent="0.2">
      <c r="A336" s="149" t="s">
        <v>84</v>
      </c>
      <c r="B336" s="21" t="s">
        <v>50</v>
      </c>
      <c r="C336" s="22">
        <v>267</v>
      </c>
    </row>
    <row r="337" spans="1:3" ht="18" customHeight="1" x14ac:dyDescent="0.2">
      <c r="A337" s="149" t="s">
        <v>98</v>
      </c>
      <c r="B337" s="21" t="s">
        <v>51</v>
      </c>
      <c r="C337" s="22">
        <v>2850</v>
      </c>
    </row>
    <row r="338" spans="1:3" ht="18" customHeight="1" x14ac:dyDescent="0.2">
      <c r="A338" s="149" t="s">
        <v>84</v>
      </c>
      <c r="B338" s="21" t="s">
        <v>49</v>
      </c>
      <c r="C338" s="22">
        <v>1250</v>
      </c>
    </row>
    <row r="339" spans="1:3" ht="18" customHeight="1" x14ac:dyDescent="0.2">
      <c r="A339" s="149" t="s">
        <v>98</v>
      </c>
      <c r="B339" s="21" t="s">
        <v>52</v>
      </c>
      <c r="C339" s="22">
        <v>187</v>
      </c>
    </row>
    <row r="340" spans="1:3" ht="18" customHeight="1" x14ac:dyDescent="0.2">
      <c r="A340" s="149" t="s">
        <v>98</v>
      </c>
      <c r="B340" s="21" t="s">
        <v>48</v>
      </c>
      <c r="C340" s="22">
        <v>575</v>
      </c>
    </row>
    <row r="341" spans="1:3" ht="18" customHeight="1" x14ac:dyDescent="0.2">
      <c r="A341" s="149" t="s">
        <v>84</v>
      </c>
      <c r="B341" s="21" t="s">
        <v>50</v>
      </c>
      <c r="C341" s="22">
        <v>1250</v>
      </c>
    </row>
    <row r="342" spans="1:3" ht="18" customHeight="1" x14ac:dyDescent="0.2">
      <c r="A342" s="149" t="s">
        <v>98</v>
      </c>
      <c r="B342" s="21" t="s">
        <v>51</v>
      </c>
      <c r="C342" s="22">
        <v>2850</v>
      </c>
    </row>
    <row r="343" spans="1:3" ht="18" customHeight="1" x14ac:dyDescent="0.2">
      <c r="A343" s="149" t="s">
        <v>84</v>
      </c>
      <c r="B343" s="21" t="s">
        <v>49</v>
      </c>
      <c r="C343" s="22">
        <v>1225</v>
      </c>
    </row>
    <row r="344" spans="1:3" ht="18" customHeight="1" x14ac:dyDescent="0.2">
      <c r="A344" s="149" t="s">
        <v>98</v>
      </c>
      <c r="B344" s="21" t="s">
        <v>52</v>
      </c>
      <c r="C344" s="22">
        <v>250</v>
      </c>
    </row>
    <row r="345" spans="1:3" ht="18" customHeight="1" x14ac:dyDescent="0.2">
      <c r="A345" s="149" t="s">
        <v>84</v>
      </c>
      <c r="B345" s="21" t="s">
        <v>48</v>
      </c>
      <c r="C345" s="22">
        <v>450</v>
      </c>
    </row>
    <row r="346" spans="1:3" ht="18" customHeight="1" x14ac:dyDescent="0.2">
      <c r="A346" s="149" t="s">
        <v>98</v>
      </c>
      <c r="B346" s="21" t="s">
        <v>50</v>
      </c>
      <c r="C346" s="22">
        <v>775</v>
      </c>
    </row>
    <row r="347" spans="1:3" ht="18" customHeight="1" x14ac:dyDescent="0.2">
      <c r="A347" s="149" t="s">
        <v>84</v>
      </c>
      <c r="B347" s="21" t="s">
        <v>51</v>
      </c>
      <c r="C347" s="22">
        <v>2850</v>
      </c>
    </row>
    <row r="348" spans="1:3" ht="18" customHeight="1" x14ac:dyDescent="0.2">
      <c r="A348" s="149" t="s">
        <v>98</v>
      </c>
      <c r="B348" s="21" t="s">
        <v>49</v>
      </c>
      <c r="C348" s="22">
        <v>800</v>
      </c>
    </row>
    <row r="349" spans="1:3" ht="18" customHeight="1" x14ac:dyDescent="0.2">
      <c r="A349" s="149" t="s">
        <v>84</v>
      </c>
      <c r="B349" s="21" t="s">
        <v>52</v>
      </c>
      <c r="C349" s="22">
        <v>242</v>
      </c>
    </row>
    <row r="350" spans="1:3" ht="18" customHeight="1" x14ac:dyDescent="0.2">
      <c r="A350" s="149" t="s">
        <v>98</v>
      </c>
      <c r="B350" s="21" t="s">
        <v>48</v>
      </c>
      <c r="C350" s="22">
        <v>545</v>
      </c>
    </row>
    <row r="351" spans="1:3" ht="18" customHeight="1" x14ac:dyDescent="0.2">
      <c r="A351" s="149" t="s">
        <v>84</v>
      </c>
      <c r="B351" s="21" t="s">
        <v>50</v>
      </c>
      <c r="C351" s="22">
        <v>267</v>
      </c>
    </row>
    <row r="352" spans="1:3" ht="18" customHeight="1" x14ac:dyDescent="0.2">
      <c r="A352" s="149" t="s">
        <v>98</v>
      </c>
      <c r="B352" s="21" t="s">
        <v>51</v>
      </c>
      <c r="C352" s="22">
        <v>2850</v>
      </c>
    </row>
    <row r="353" spans="1:3" ht="18" customHeight="1" x14ac:dyDescent="0.2">
      <c r="A353" s="149" t="s">
        <v>84</v>
      </c>
      <c r="B353" s="21" t="s">
        <v>49</v>
      </c>
      <c r="C353" s="22">
        <v>1250</v>
      </c>
    </row>
    <row r="354" spans="1:3" ht="18" customHeight="1" x14ac:dyDescent="0.2">
      <c r="A354" s="149" t="s">
        <v>98</v>
      </c>
      <c r="B354" s="21" t="s">
        <v>52</v>
      </c>
      <c r="C354" s="22">
        <v>187</v>
      </c>
    </row>
    <row r="355" spans="1:3" ht="18" customHeight="1" x14ac:dyDescent="0.2">
      <c r="A355" s="149" t="s">
        <v>84</v>
      </c>
      <c r="B355" s="21" t="s">
        <v>52</v>
      </c>
      <c r="C355" s="22">
        <v>242</v>
      </c>
    </row>
    <row r="356" spans="1:3" ht="18" customHeight="1" x14ac:dyDescent="0.2">
      <c r="A356" s="149" t="s">
        <v>98</v>
      </c>
      <c r="B356" s="21" t="s">
        <v>48</v>
      </c>
      <c r="C356" s="22">
        <v>545</v>
      </c>
    </row>
    <row r="357" spans="1:3" ht="18" customHeight="1" x14ac:dyDescent="0.2">
      <c r="A357" s="149" t="s">
        <v>84</v>
      </c>
      <c r="B357" s="21" t="s">
        <v>50</v>
      </c>
      <c r="C357" s="22">
        <v>267</v>
      </c>
    </row>
    <row r="358" spans="1:3" ht="18" customHeight="1" x14ac:dyDescent="0.2">
      <c r="A358" s="149" t="s">
        <v>98</v>
      </c>
      <c r="B358" s="21" t="s">
        <v>51</v>
      </c>
      <c r="C358" s="22">
        <v>2850</v>
      </c>
    </row>
    <row r="359" spans="1:3" ht="18" customHeight="1" x14ac:dyDescent="0.2">
      <c r="A359" s="149" t="s">
        <v>84</v>
      </c>
      <c r="B359" s="21" t="s">
        <v>49</v>
      </c>
      <c r="C359" s="22">
        <v>1250</v>
      </c>
    </row>
    <row r="360" spans="1:3" ht="18" customHeight="1" x14ac:dyDescent="0.2">
      <c r="A360" s="149" t="s">
        <v>98</v>
      </c>
      <c r="B360" s="21" t="s">
        <v>52</v>
      </c>
      <c r="C360" s="22">
        <v>187</v>
      </c>
    </row>
    <row r="361" spans="1:3" ht="18" customHeight="1" x14ac:dyDescent="0.2">
      <c r="A361" s="149" t="s">
        <v>98</v>
      </c>
      <c r="B361" s="21" t="s">
        <v>48</v>
      </c>
      <c r="C361" s="22">
        <v>575</v>
      </c>
    </row>
    <row r="362" spans="1:3" ht="18" customHeight="1" x14ac:dyDescent="0.2">
      <c r="A362" s="149" t="s">
        <v>84</v>
      </c>
      <c r="B362" s="21" t="s">
        <v>50</v>
      </c>
      <c r="C362" s="22">
        <v>1250</v>
      </c>
    </row>
    <row r="363" spans="1:3" ht="18" customHeight="1" x14ac:dyDescent="0.2">
      <c r="A363" s="149" t="s">
        <v>98</v>
      </c>
      <c r="B363" s="21" t="s">
        <v>51</v>
      </c>
      <c r="C363" s="22">
        <v>2850</v>
      </c>
    </row>
    <row r="364" spans="1:3" ht="18" customHeight="1" x14ac:dyDescent="0.2">
      <c r="A364" s="149" t="s">
        <v>84</v>
      </c>
      <c r="B364" s="21" t="s">
        <v>49</v>
      </c>
      <c r="C364" s="22">
        <v>1225</v>
      </c>
    </row>
    <row r="365" spans="1:3" ht="18" customHeight="1" x14ac:dyDescent="0.2">
      <c r="A365" s="149" t="s">
        <v>98</v>
      </c>
      <c r="B365" s="21" t="s">
        <v>52</v>
      </c>
      <c r="C365" s="22">
        <v>250</v>
      </c>
    </row>
    <row r="366" spans="1:3" ht="18" customHeight="1" x14ac:dyDescent="0.2">
      <c r="A366" s="149" t="s">
        <v>84</v>
      </c>
      <c r="B366" s="21" t="s">
        <v>48</v>
      </c>
      <c r="C366" s="22">
        <v>450</v>
      </c>
    </row>
    <row r="367" spans="1:3" ht="18" customHeight="1" x14ac:dyDescent="0.2">
      <c r="A367" s="149" t="s">
        <v>98</v>
      </c>
      <c r="B367" s="21" t="s">
        <v>50</v>
      </c>
      <c r="C367" s="22">
        <v>775</v>
      </c>
    </row>
    <row r="368" spans="1:3" ht="18" customHeight="1" x14ac:dyDescent="0.2">
      <c r="A368" s="149" t="s">
        <v>84</v>
      </c>
      <c r="B368" s="21" t="s">
        <v>51</v>
      </c>
      <c r="C368" s="22">
        <v>2850</v>
      </c>
    </row>
    <row r="369" spans="1:3" ht="18" customHeight="1" x14ac:dyDescent="0.2">
      <c r="A369" s="149" t="s">
        <v>98</v>
      </c>
      <c r="B369" s="21" t="s">
        <v>49</v>
      </c>
      <c r="C369" s="22">
        <v>800</v>
      </c>
    </row>
    <row r="370" spans="1:3" ht="18" customHeight="1" x14ac:dyDescent="0.2">
      <c r="A370" s="149" t="s">
        <v>84</v>
      </c>
      <c r="B370" s="21" t="s">
        <v>52</v>
      </c>
      <c r="C370" s="22">
        <v>242</v>
      </c>
    </row>
    <row r="371" spans="1:3" ht="18" customHeight="1" x14ac:dyDescent="0.2">
      <c r="A371" s="149" t="s">
        <v>98</v>
      </c>
      <c r="B371" s="21" t="s">
        <v>48</v>
      </c>
      <c r="C371" s="22">
        <v>545</v>
      </c>
    </row>
    <row r="372" spans="1:3" ht="18" customHeight="1" x14ac:dyDescent="0.2">
      <c r="A372" s="149" t="s">
        <v>84</v>
      </c>
      <c r="B372" s="21" t="s">
        <v>50</v>
      </c>
      <c r="C372" s="22">
        <v>267</v>
      </c>
    </row>
    <row r="373" spans="1:3" ht="18" customHeight="1" x14ac:dyDescent="0.2">
      <c r="A373" s="149" t="s">
        <v>98</v>
      </c>
      <c r="B373" s="21" t="s">
        <v>51</v>
      </c>
      <c r="C373" s="22">
        <v>2850</v>
      </c>
    </row>
    <row r="374" spans="1:3" ht="18" customHeight="1" x14ac:dyDescent="0.2">
      <c r="A374" s="149" t="s">
        <v>84</v>
      </c>
      <c r="B374" s="21" t="s">
        <v>49</v>
      </c>
      <c r="C374" s="22">
        <v>1250</v>
      </c>
    </row>
    <row r="375" spans="1:3" ht="18" customHeight="1" x14ac:dyDescent="0.2">
      <c r="A375" s="149" t="s">
        <v>98</v>
      </c>
      <c r="B375" s="21" t="s">
        <v>52</v>
      </c>
      <c r="C375" s="22">
        <v>187</v>
      </c>
    </row>
    <row r="376" spans="1:3" ht="18" customHeight="1" x14ac:dyDescent="0.2">
      <c r="A376" s="149" t="s">
        <v>98</v>
      </c>
      <c r="B376" s="21" t="s">
        <v>48</v>
      </c>
      <c r="C376" s="22">
        <v>575</v>
      </c>
    </row>
    <row r="377" spans="1:3" ht="18" customHeight="1" x14ac:dyDescent="0.2">
      <c r="A377" s="149" t="s">
        <v>212</v>
      </c>
      <c r="B377" s="21" t="s">
        <v>50</v>
      </c>
      <c r="C377" s="22">
        <v>1250</v>
      </c>
    </row>
    <row r="378" spans="1:3" ht="18" customHeight="1" x14ac:dyDescent="0.2">
      <c r="A378" s="149" t="s">
        <v>98</v>
      </c>
      <c r="B378" s="21" t="s">
        <v>51</v>
      </c>
      <c r="C378" s="22">
        <v>2850</v>
      </c>
    </row>
    <row r="379" spans="1:3" ht="18" customHeight="1" x14ac:dyDescent="0.2">
      <c r="A379" s="149" t="s">
        <v>84</v>
      </c>
      <c r="B379" s="21" t="s">
        <v>49</v>
      </c>
      <c r="C379" s="22">
        <v>1225</v>
      </c>
    </row>
    <row r="380" spans="1:3" ht="18" customHeight="1" x14ac:dyDescent="0.2">
      <c r="A380" s="149" t="s">
        <v>98</v>
      </c>
      <c r="B380" s="21" t="s">
        <v>52</v>
      </c>
      <c r="C380" s="22">
        <v>250</v>
      </c>
    </row>
    <row r="381" spans="1:3" ht="18" customHeight="1" x14ac:dyDescent="0.2">
      <c r="A381" s="149" t="s">
        <v>84</v>
      </c>
      <c r="B381" s="21" t="s">
        <v>48</v>
      </c>
      <c r="C381" s="22">
        <v>450</v>
      </c>
    </row>
    <row r="382" spans="1:3" ht="18" customHeight="1" x14ac:dyDescent="0.2">
      <c r="A382" s="149" t="s">
        <v>98</v>
      </c>
      <c r="B382" s="21" t="s">
        <v>50</v>
      </c>
      <c r="C382" s="22">
        <v>775</v>
      </c>
    </row>
    <row r="383" spans="1:3" ht="18" customHeight="1" x14ac:dyDescent="0.2">
      <c r="A383" s="149" t="s">
        <v>84</v>
      </c>
      <c r="B383" s="21" t="s">
        <v>51</v>
      </c>
      <c r="C383" s="22">
        <v>2850</v>
      </c>
    </row>
    <row r="384" spans="1:3" ht="18" customHeight="1" x14ac:dyDescent="0.2">
      <c r="A384" s="149" t="s">
        <v>98</v>
      </c>
      <c r="B384" s="21" t="s">
        <v>49</v>
      </c>
      <c r="C384" s="22">
        <v>800</v>
      </c>
    </row>
    <row r="385" spans="1:3" ht="18" customHeight="1" x14ac:dyDescent="0.2">
      <c r="A385" s="149" t="s">
        <v>84</v>
      </c>
      <c r="B385" s="21" t="s">
        <v>52</v>
      </c>
      <c r="C385" s="22">
        <v>242</v>
      </c>
    </row>
    <row r="386" spans="1:3" ht="18" customHeight="1" x14ac:dyDescent="0.2">
      <c r="A386" s="149" t="s">
        <v>98</v>
      </c>
      <c r="B386" s="21" t="s">
        <v>48</v>
      </c>
      <c r="C386" s="22">
        <v>545</v>
      </c>
    </row>
    <row r="387" spans="1:3" ht="18" customHeight="1" x14ac:dyDescent="0.2">
      <c r="A387" s="149" t="s">
        <v>84</v>
      </c>
      <c r="B387" s="21" t="s">
        <v>50</v>
      </c>
      <c r="C387" s="22">
        <v>267</v>
      </c>
    </row>
    <row r="388" spans="1:3" ht="18" customHeight="1" x14ac:dyDescent="0.2">
      <c r="A388" s="149" t="s">
        <v>98</v>
      </c>
      <c r="B388" s="21" t="s">
        <v>51</v>
      </c>
      <c r="C388" s="22">
        <v>2850</v>
      </c>
    </row>
    <row r="389" spans="1:3" ht="18" customHeight="1" x14ac:dyDescent="0.2">
      <c r="A389" s="149" t="s">
        <v>84</v>
      </c>
      <c r="B389" s="21" t="s">
        <v>49</v>
      </c>
      <c r="C389" s="22">
        <v>1250</v>
      </c>
    </row>
    <row r="390" spans="1:3" ht="18" customHeight="1" x14ac:dyDescent="0.2">
      <c r="A390" s="149" t="s">
        <v>98</v>
      </c>
      <c r="B390" s="21" t="s">
        <v>52</v>
      </c>
      <c r="C390" s="22">
        <v>187</v>
      </c>
    </row>
    <row r="391" spans="1:3" ht="18" customHeight="1" x14ac:dyDescent="0.2">
      <c r="A391" s="149" t="s">
        <v>98</v>
      </c>
      <c r="B391" s="21" t="s">
        <v>48</v>
      </c>
      <c r="C391" s="22">
        <v>575</v>
      </c>
    </row>
    <row r="392" spans="1:3" ht="18" customHeight="1" x14ac:dyDescent="0.2">
      <c r="A392" s="149" t="s">
        <v>84</v>
      </c>
      <c r="B392" s="21" t="s">
        <v>50</v>
      </c>
      <c r="C392" s="22">
        <v>1250</v>
      </c>
    </row>
    <row r="393" spans="1:3" ht="18" customHeight="1" x14ac:dyDescent="0.2">
      <c r="A393" s="149" t="s">
        <v>98</v>
      </c>
      <c r="B393" s="21" t="s">
        <v>51</v>
      </c>
      <c r="C393" s="22">
        <v>2850</v>
      </c>
    </row>
    <row r="394" spans="1:3" ht="18" customHeight="1" x14ac:dyDescent="0.2">
      <c r="A394" s="149" t="s">
        <v>84</v>
      </c>
      <c r="B394" s="21" t="s">
        <v>49</v>
      </c>
      <c r="C394" s="22">
        <v>1225</v>
      </c>
    </row>
    <row r="395" spans="1:3" ht="18" customHeight="1" x14ac:dyDescent="0.2">
      <c r="A395" s="149" t="s">
        <v>98</v>
      </c>
      <c r="B395" s="21" t="s">
        <v>52</v>
      </c>
      <c r="C395" s="22">
        <v>250</v>
      </c>
    </row>
    <row r="396" spans="1:3" ht="18" customHeight="1" x14ac:dyDescent="0.2">
      <c r="A396" s="149" t="s">
        <v>84</v>
      </c>
      <c r="B396" s="21" t="s">
        <v>48</v>
      </c>
      <c r="C396" s="22">
        <v>450</v>
      </c>
    </row>
    <row r="397" spans="1:3" ht="18" customHeight="1" x14ac:dyDescent="0.2">
      <c r="A397" s="149" t="s">
        <v>98</v>
      </c>
      <c r="B397" s="21" t="s">
        <v>50</v>
      </c>
      <c r="C397" s="22">
        <v>775</v>
      </c>
    </row>
    <row r="398" spans="1:3" ht="18" customHeight="1" x14ac:dyDescent="0.2">
      <c r="A398" s="149" t="s">
        <v>84</v>
      </c>
      <c r="B398" s="21" t="s">
        <v>51</v>
      </c>
      <c r="C398" s="22">
        <v>2850</v>
      </c>
    </row>
    <row r="399" spans="1:3" ht="18" customHeight="1" x14ac:dyDescent="0.2">
      <c r="A399" s="149" t="s">
        <v>98</v>
      </c>
      <c r="B399" s="21" t="s">
        <v>49</v>
      </c>
      <c r="C399" s="22">
        <v>800</v>
      </c>
    </row>
    <row r="400" spans="1:3" ht="18" customHeight="1" x14ac:dyDescent="0.2">
      <c r="A400" s="149" t="s">
        <v>84</v>
      </c>
      <c r="B400" s="21" t="s">
        <v>52</v>
      </c>
      <c r="C400" s="22">
        <v>242</v>
      </c>
    </row>
    <row r="401" spans="1:3" ht="18" customHeight="1" x14ac:dyDescent="0.2">
      <c r="A401" s="149" t="s">
        <v>98</v>
      </c>
      <c r="B401" s="21" t="s">
        <v>48</v>
      </c>
      <c r="C401" s="22">
        <v>545</v>
      </c>
    </row>
    <row r="402" spans="1:3" ht="18" customHeight="1" x14ac:dyDescent="0.2">
      <c r="A402" s="149" t="s">
        <v>84</v>
      </c>
      <c r="B402" s="21" t="s">
        <v>50</v>
      </c>
      <c r="C402" s="22">
        <v>267</v>
      </c>
    </row>
    <row r="403" spans="1:3" ht="18" customHeight="1" x14ac:dyDescent="0.2">
      <c r="A403" s="149" t="s">
        <v>98</v>
      </c>
      <c r="B403" s="21" t="s">
        <v>51</v>
      </c>
      <c r="C403" s="22">
        <v>2850</v>
      </c>
    </row>
    <row r="404" spans="1:3" ht="18" customHeight="1" x14ac:dyDescent="0.2">
      <c r="A404" s="149" t="s">
        <v>84</v>
      </c>
      <c r="B404" s="21" t="s">
        <v>49</v>
      </c>
      <c r="C404" s="22">
        <v>1250</v>
      </c>
    </row>
    <row r="405" spans="1:3" ht="18" customHeight="1" x14ac:dyDescent="0.2">
      <c r="A405" s="149" t="s">
        <v>212</v>
      </c>
      <c r="B405" s="21" t="s">
        <v>52</v>
      </c>
      <c r="C405" s="22">
        <v>187</v>
      </c>
    </row>
    <row r="406" spans="1:3" ht="18" customHeight="1" x14ac:dyDescent="0.2">
      <c r="A406" s="149" t="s">
        <v>212</v>
      </c>
      <c r="B406" s="21" t="s">
        <v>48</v>
      </c>
      <c r="C406" s="22">
        <v>575</v>
      </c>
    </row>
    <row r="407" spans="1:3" ht="18" customHeight="1" x14ac:dyDescent="0.2">
      <c r="A407" s="149" t="s">
        <v>212</v>
      </c>
      <c r="B407" s="21" t="s">
        <v>50</v>
      </c>
      <c r="C407" s="22">
        <v>1250</v>
      </c>
    </row>
    <row r="408" spans="1:3" ht="18" customHeight="1" x14ac:dyDescent="0.2">
      <c r="A408" s="149" t="s">
        <v>98</v>
      </c>
      <c r="B408" s="21" t="s">
        <v>51</v>
      </c>
      <c r="C408" s="22">
        <v>2850</v>
      </c>
    </row>
    <row r="409" spans="1:3" ht="18" customHeight="1" x14ac:dyDescent="0.2">
      <c r="A409" s="149" t="s">
        <v>84</v>
      </c>
      <c r="B409" s="21" t="s">
        <v>49</v>
      </c>
      <c r="C409" s="22">
        <v>1225</v>
      </c>
    </row>
    <row r="410" spans="1:3" ht="18" customHeight="1" x14ac:dyDescent="0.2">
      <c r="A410" s="149" t="s">
        <v>98</v>
      </c>
      <c r="B410" s="21" t="s">
        <v>52</v>
      </c>
      <c r="C410" s="22">
        <v>250</v>
      </c>
    </row>
    <row r="411" spans="1:3" ht="18" customHeight="1" x14ac:dyDescent="0.2">
      <c r="A411" s="149" t="s">
        <v>84</v>
      </c>
      <c r="B411" s="21" t="s">
        <v>48</v>
      </c>
      <c r="C411" s="22">
        <v>450</v>
      </c>
    </row>
    <row r="412" spans="1:3" ht="18" customHeight="1" x14ac:dyDescent="0.2">
      <c r="A412" s="149" t="s">
        <v>98</v>
      </c>
      <c r="B412" s="21" t="s">
        <v>50</v>
      </c>
      <c r="C412" s="22">
        <v>775</v>
      </c>
    </row>
    <row r="413" spans="1:3" ht="18" customHeight="1" x14ac:dyDescent="0.2">
      <c r="A413" s="149" t="s">
        <v>84</v>
      </c>
      <c r="B413" s="21" t="s">
        <v>51</v>
      </c>
      <c r="C413" s="22">
        <v>2850</v>
      </c>
    </row>
    <row r="414" spans="1:3" ht="18" customHeight="1" x14ac:dyDescent="0.2">
      <c r="A414" s="149" t="s">
        <v>98</v>
      </c>
      <c r="B414" s="21" t="s">
        <v>49</v>
      </c>
      <c r="C414" s="22">
        <v>800</v>
      </c>
    </row>
    <row r="415" spans="1:3" ht="18" customHeight="1" x14ac:dyDescent="0.2">
      <c r="A415" s="149" t="s">
        <v>84</v>
      </c>
      <c r="B415" s="21" t="s">
        <v>52</v>
      </c>
      <c r="C415" s="22">
        <v>242</v>
      </c>
    </row>
    <row r="416" spans="1:3" ht="18" customHeight="1" x14ac:dyDescent="0.2">
      <c r="A416" s="149" t="s">
        <v>98</v>
      </c>
      <c r="B416" s="21" t="s">
        <v>48</v>
      </c>
      <c r="C416" s="22">
        <v>545</v>
      </c>
    </row>
    <row r="417" spans="1:3" ht="18" customHeight="1" x14ac:dyDescent="0.2">
      <c r="A417" s="149" t="s">
        <v>84</v>
      </c>
      <c r="B417" s="21" t="s">
        <v>50</v>
      </c>
      <c r="C417" s="22">
        <v>267</v>
      </c>
    </row>
    <row r="418" spans="1:3" ht="18" customHeight="1" x14ac:dyDescent="0.2">
      <c r="A418" s="149" t="s">
        <v>98</v>
      </c>
      <c r="B418" s="21" t="s">
        <v>51</v>
      </c>
      <c r="C418" s="22">
        <v>2850</v>
      </c>
    </row>
    <row r="419" spans="1:3" ht="18" customHeight="1" x14ac:dyDescent="0.2">
      <c r="A419" s="149" t="s">
        <v>84</v>
      </c>
      <c r="B419" s="21" t="s">
        <v>49</v>
      </c>
      <c r="C419" s="22">
        <v>1250</v>
      </c>
    </row>
  </sheetData>
  <pageMargins left="0.78740157499999996" right="0.78740157499999996" top="0.984251969" bottom="0.984251969" header="0.4921259845" footer="0.4921259845"/>
  <headerFooter alignWithMargins="0">
    <oddHeader>&amp;A</oddHeader>
    <oddFooter>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2:F26"/>
  <sheetViews>
    <sheetView showGridLines="0" tabSelected="1" workbookViewId="0">
      <selection activeCell="D11" sqref="D11:D24"/>
    </sheetView>
  </sheetViews>
  <sheetFormatPr baseColWidth="10" defaultRowHeight="15" x14ac:dyDescent="0.25"/>
  <cols>
    <col min="4" max="4" width="25.5703125" bestFit="1" customWidth="1"/>
    <col min="5" max="5" width="13.140625" customWidth="1"/>
  </cols>
  <sheetData>
    <row r="2" spans="1:6" ht="21" x14ac:dyDescent="0.35">
      <c r="B2" s="154" t="s">
        <v>53</v>
      </c>
    </row>
    <row r="3" spans="1:6" s="32" customFormat="1" ht="32.25" customHeight="1" x14ac:dyDescent="0.25">
      <c r="B3" s="155" t="s">
        <v>54</v>
      </c>
    </row>
    <row r="4" spans="1:6" s="32" customFormat="1" ht="32.25" customHeight="1" x14ac:dyDescent="0.25">
      <c r="B4" s="155" t="s">
        <v>55</v>
      </c>
    </row>
    <row r="5" spans="1:6" s="32" customFormat="1" ht="32.25" customHeight="1" x14ac:dyDescent="0.25">
      <c r="B5" s="155" t="s">
        <v>56</v>
      </c>
    </row>
    <row r="6" spans="1:6" s="32" customFormat="1" ht="32.25" customHeight="1" x14ac:dyDescent="0.25">
      <c r="B6" s="155" t="s">
        <v>57</v>
      </c>
    </row>
    <row r="7" spans="1:6" ht="30" x14ac:dyDescent="0.25">
      <c r="B7" s="153" t="s">
        <v>58</v>
      </c>
      <c r="C7" s="33">
        <v>0.33333333333333331</v>
      </c>
    </row>
    <row r="8" spans="1:6" ht="30" x14ac:dyDescent="0.25">
      <c r="B8" s="153" t="s">
        <v>59</v>
      </c>
      <c r="C8" s="34">
        <v>41.16</v>
      </c>
      <c r="D8" s="40"/>
    </row>
    <row r="10" spans="1:6" s="36" customFormat="1" ht="30" x14ac:dyDescent="0.25">
      <c r="A10" s="35" t="s">
        <v>60</v>
      </c>
      <c r="B10" s="35" t="s">
        <v>61</v>
      </c>
      <c r="C10" s="35" t="s">
        <v>62</v>
      </c>
      <c r="D10" s="152" t="s">
        <v>63</v>
      </c>
      <c r="E10" s="152" t="s">
        <v>64</v>
      </c>
    </row>
    <row r="11" spans="1:6" x14ac:dyDescent="0.25">
      <c r="A11" s="37">
        <v>43321</v>
      </c>
      <c r="B11" s="38">
        <v>0.3888888888888889</v>
      </c>
      <c r="C11" s="39">
        <v>0.79166666666666663</v>
      </c>
      <c r="D11" s="39">
        <f>IF(C11-B11&gt;=$C$7,(C11-B11),"Durée légale non effectuée")</f>
        <v>0.40277777777777773</v>
      </c>
      <c r="E11" s="219">
        <f>(C11-B11)*24*$C$8</f>
        <v>397.87999999999994</v>
      </c>
      <c r="F11" s="218"/>
    </row>
    <row r="12" spans="1:6" x14ac:dyDescent="0.25">
      <c r="A12" s="37">
        <v>43322</v>
      </c>
      <c r="B12" s="38">
        <v>0.35416666666666669</v>
      </c>
      <c r="C12" s="39">
        <v>0.75</v>
      </c>
      <c r="D12" s="39">
        <f t="shared" ref="D12:D24" si="0">IF(C12-B12&gt;=$C$7,(C12-B12),"Durée légale non effectuée")</f>
        <v>0.39583333333333331</v>
      </c>
      <c r="E12" s="219">
        <f t="shared" ref="E12:E24" si="1">(C12-B12)*24*$C$8</f>
        <v>391.02</v>
      </c>
      <c r="F12" s="218"/>
    </row>
    <row r="13" spans="1:6" x14ac:dyDescent="0.25">
      <c r="A13" s="37">
        <v>43323</v>
      </c>
      <c r="B13" s="38">
        <v>0.38194444444444442</v>
      </c>
      <c r="C13" s="39">
        <v>0.81597222222222221</v>
      </c>
      <c r="D13" s="39">
        <f t="shared" si="0"/>
        <v>0.43402777777777779</v>
      </c>
      <c r="E13" s="219">
        <f t="shared" si="1"/>
        <v>428.75</v>
      </c>
      <c r="F13" s="218"/>
    </row>
    <row r="14" spans="1:6" x14ac:dyDescent="0.25">
      <c r="A14" s="37">
        <v>43324</v>
      </c>
      <c r="B14" s="38">
        <v>0.36458333333333331</v>
      </c>
      <c r="C14" s="39">
        <v>0.70833333333333337</v>
      </c>
      <c r="D14" s="39">
        <f t="shared" si="0"/>
        <v>0.34375000000000006</v>
      </c>
      <c r="E14" s="219">
        <f t="shared" si="1"/>
        <v>339.57000000000005</v>
      </c>
      <c r="F14" s="218"/>
    </row>
    <row r="15" spans="1:6" x14ac:dyDescent="0.25">
      <c r="A15" s="37">
        <v>43325</v>
      </c>
      <c r="B15" s="38">
        <v>0.37847222222222227</v>
      </c>
      <c r="C15" s="39">
        <v>0.67708333333333337</v>
      </c>
      <c r="D15" s="39" t="str">
        <f t="shared" si="0"/>
        <v>Durée légale non effectuée</v>
      </c>
      <c r="E15" s="219">
        <f t="shared" si="1"/>
        <v>294.97999999999996</v>
      </c>
      <c r="F15" s="218"/>
    </row>
    <row r="16" spans="1:6" x14ac:dyDescent="0.25">
      <c r="A16" s="37">
        <v>43326</v>
      </c>
      <c r="B16" s="38">
        <v>0.41666666666666669</v>
      </c>
      <c r="C16" s="39">
        <v>0.79166666666666663</v>
      </c>
      <c r="D16" s="39">
        <f t="shared" si="0"/>
        <v>0.37499999999999994</v>
      </c>
      <c r="E16" s="219">
        <f t="shared" si="1"/>
        <v>370.43999999999988</v>
      </c>
      <c r="F16" s="218"/>
    </row>
    <row r="17" spans="1:6" x14ac:dyDescent="0.25">
      <c r="A17" s="37">
        <v>43327</v>
      </c>
      <c r="B17" s="38">
        <v>0.3576388888888889</v>
      </c>
      <c r="C17" s="39">
        <v>0.81597222222222221</v>
      </c>
      <c r="D17" s="39">
        <f t="shared" si="0"/>
        <v>0.45833333333333331</v>
      </c>
      <c r="E17" s="219">
        <f t="shared" si="1"/>
        <v>452.76</v>
      </c>
      <c r="F17" s="218"/>
    </row>
    <row r="18" spans="1:6" x14ac:dyDescent="0.25">
      <c r="A18" s="37">
        <v>43328</v>
      </c>
      <c r="B18" s="38">
        <v>0.34375</v>
      </c>
      <c r="C18" s="39">
        <v>0.70833333333333337</v>
      </c>
      <c r="D18" s="39">
        <f t="shared" si="0"/>
        <v>0.36458333333333337</v>
      </c>
      <c r="E18" s="219">
        <f t="shared" si="1"/>
        <v>360.15</v>
      </c>
      <c r="F18" s="218"/>
    </row>
    <row r="19" spans="1:6" x14ac:dyDescent="0.25">
      <c r="A19" s="37">
        <v>43329</v>
      </c>
      <c r="B19" s="38">
        <v>0.3</v>
      </c>
      <c r="C19" s="39">
        <v>0.67708333333333337</v>
      </c>
      <c r="D19" s="39">
        <f t="shared" si="0"/>
        <v>0.37708333333333338</v>
      </c>
      <c r="E19" s="219">
        <f t="shared" si="1"/>
        <v>372.49799999999999</v>
      </c>
      <c r="F19" s="218"/>
    </row>
    <row r="20" spans="1:6" x14ac:dyDescent="0.25">
      <c r="A20" s="37">
        <v>43330</v>
      </c>
      <c r="B20" s="38">
        <v>0.45833333333333331</v>
      </c>
      <c r="C20" s="39">
        <v>0.79166666666666663</v>
      </c>
      <c r="D20" s="39">
        <f t="shared" si="0"/>
        <v>0.33333333333333331</v>
      </c>
      <c r="E20" s="219">
        <f t="shared" si="1"/>
        <v>329.28</v>
      </c>
      <c r="F20" s="218"/>
    </row>
    <row r="21" spans="1:6" x14ac:dyDescent="0.25">
      <c r="A21" s="37">
        <v>43331</v>
      </c>
      <c r="B21" s="38">
        <v>0.35416666666666669</v>
      </c>
      <c r="C21" s="39">
        <v>0.65625</v>
      </c>
      <c r="D21" s="39" t="str">
        <f t="shared" si="0"/>
        <v>Durée légale non effectuée</v>
      </c>
      <c r="E21" s="219">
        <f t="shared" si="1"/>
        <v>298.40999999999997</v>
      </c>
      <c r="F21" s="218"/>
    </row>
    <row r="22" spans="1:6" x14ac:dyDescent="0.25">
      <c r="A22" s="37">
        <v>43332</v>
      </c>
      <c r="B22" s="38">
        <v>0.38194444444444442</v>
      </c>
      <c r="C22" s="39">
        <v>0.75</v>
      </c>
      <c r="D22" s="39">
        <f t="shared" si="0"/>
        <v>0.36805555555555558</v>
      </c>
      <c r="E22" s="219">
        <f t="shared" si="1"/>
        <v>363.58</v>
      </c>
      <c r="F22" s="218"/>
    </row>
    <row r="23" spans="1:6" x14ac:dyDescent="0.25">
      <c r="A23" s="37">
        <v>43333</v>
      </c>
      <c r="B23" s="38">
        <v>0.36458333333333331</v>
      </c>
      <c r="C23" s="39">
        <v>0.69791666666666663</v>
      </c>
      <c r="D23" s="39">
        <f t="shared" si="0"/>
        <v>0.33333333333333331</v>
      </c>
      <c r="E23" s="219">
        <f t="shared" si="1"/>
        <v>329.28</v>
      </c>
      <c r="F23" s="218"/>
    </row>
    <row r="24" spans="1:6" x14ac:dyDescent="0.25">
      <c r="A24" s="37">
        <v>43334</v>
      </c>
      <c r="B24" s="38">
        <v>0.34375</v>
      </c>
      <c r="C24" s="39">
        <v>0.83333333333333337</v>
      </c>
      <c r="D24" s="39">
        <f t="shared" si="0"/>
        <v>0.48958333333333337</v>
      </c>
      <c r="E24" s="219">
        <f t="shared" si="1"/>
        <v>483.62999999999994</v>
      </c>
      <c r="F24" s="218"/>
    </row>
    <row r="26" spans="1:6" x14ac:dyDescent="0.25">
      <c r="A26" s="196" t="s">
        <v>65</v>
      </c>
      <c r="B26" s="196"/>
      <c r="C26" s="196"/>
      <c r="D26" s="196"/>
      <c r="E26" s="41">
        <f>SUM(E11:E24)</f>
        <v>5212.2279999999992</v>
      </c>
    </row>
  </sheetData>
  <mergeCells count="1">
    <mergeCell ref="A26:D26"/>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S22"/>
  <sheetViews>
    <sheetView showGridLines="0" workbookViewId="0">
      <selection activeCell="F19" sqref="F19"/>
    </sheetView>
  </sheetViews>
  <sheetFormatPr baseColWidth="10" defaultRowHeight="15" x14ac:dyDescent="0.25"/>
  <cols>
    <col min="1" max="1" width="6.5703125" customWidth="1"/>
    <col min="2" max="2" width="17.28515625" customWidth="1"/>
    <col min="4" max="4" width="12.5703125" customWidth="1"/>
  </cols>
  <sheetData>
    <row r="2" spans="2:45" s="131" customFormat="1" ht="23.25" customHeight="1" x14ac:dyDescent="0.25">
      <c r="B2" s="132" t="s">
        <v>195</v>
      </c>
      <c r="C2" s="136" t="s">
        <v>146</v>
      </c>
      <c r="D2" s="136" t="s">
        <v>147</v>
      </c>
      <c r="E2" s="136" t="s">
        <v>148</v>
      </c>
      <c r="F2" s="136" t="s">
        <v>149</v>
      </c>
      <c r="G2" s="136" t="s">
        <v>150</v>
      </c>
      <c r="H2" s="136" t="s">
        <v>151</v>
      </c>
      <c r="I2" s="136" t="s">
        <v>152</v>
      </c>
      <c r="J2" s="136" t="s">
        <v>153</v>
      </c>
      <c r="K2" s="136" t="s">
        <v>154</v>
      </c>
      <c r="L2" s="136" t="s">
        <v>155</v>
      </c>
      <c r="M2" s="136" t="s">
        <v>156</v>
      </c>
      <c r="N2" s="136" t="s">
        <v>157</v>
      </c>
      <c r="O2" s="136" t="s">
        <v>158</v>
      </c>
      <c r="P2" s="136" t="s">
        <v>159</v>
      </c>
      <c r="Q2" s="136" t="s">
        <v>167</v>
      </c>
      <c r="R2" s="136" t="s">
        <v>168</v>
      </c>
      <c r="S2" s="136" t="s">
        <v>169</v>
      </c>
      <c r="T2" s="136" t="s">
        <v>170</v>
      </c>
      <c r="U2" s="136" t="s">
        <v>171</v>
      </c>
      <c r="V2" s="136" t="s">
        <v>172</v>
      </c>
      <c r="W2" s="136" t="s">
        <v>173</v>
      </c>
      <c r="X2" s="136" t="s">
        <v>174</v>
      </c>
      <c r="Y2" s="136" t="s">
        <v>175</v>
      </c>
      <c r="Z2" s="136" t="s">
        <v>176</v>
      </c>
      <c r="AA2" s="136" t="s">
        <v>177</v>
      </c>
      <c r="AB2" s="136" t="s">
        <v>178</v>
      </c>
      <c r="AC2" s="136" t="s">
        <v>179</v>
      </c>
      <c r="AD2" s="136" t="s">
        <v>180</v>
      </c>
      <c r="AE2" s="136" t="s">
        <v>181</v>
      </c>
      <c r="AF2" s="136" t="s">
        <v>182</v>
      </c>
      <c r="AG2" s="136" t="s">
        <v>183</v>
      </c>
      <c r="AH2" s="136" t="s">
        <v>184</v>
      </c>
      <c r="AI2" s="136" t="s">
        <v>185</v>
      </c>
      <c r="AJ2" s="136" t="s">
        <v>186</v>
      </c>
      <c r="AK2" s="136" t="s">
        <v>187</v>
      </c>
      <c r="AL2" s="136" t="s">
        <v>188</v>
      </c>
      <c r="AM2" s="136" t="s">
        <v>189</v>
      </c>
      <c r="AN2" s="136" t="s">
        <v>190</v>
      </c>
      <c r="AO2" s="136" t="s">
        <v>191</v>
      </c>
      <c r="AP2" s="136" t="s">
        <v>192</v>
      </c>
      <c r="AQ2" s="136" t="s">
        <v>193</v>
      </c>
      <c r="AR2" s="136" t="s">
        <v>194</v>
      </c>
    </row>
    <row r="3" spans="2:45" s="32" customFormat="1" ht="19.5" customHeight="1" x14ac:dyDescent="0.25">
      <c r="B3" s="137" t="s">
        <v>160</v>
      </c>
      <c r="C3" s="135" t="s">
        <v>161</v>
      </c>
      <c r="D3" s="135" t="s">
        <v>161</v>
      </c>
      <c r="E3" s="135" t="s">
        <v>162</v>
      </c>
      <c r="F3" s="135" t="s">
        <v>161</v>
      </c>
      <c r="G3" s="135" t="s">
        <v>162</v>
      </c>
      <c r="H3" s="135" t="s">
        <v>162</v>
      </c>
      <c r="I3" s="135" t="s">
        <v>162</v>
      </c>
      <c r="J3" s="135" t="s">
        <v>161</v>
      </c>
      <c r="K3" s="135" t="s">
        <v>161</v>
      </c>
      <c r="L3" s="135" t="s">
        <v>162</v>
      </c>
      <c r="M3" s="135" t="s">
        <v>161</v>
      </c>
      <c r="N3" s="135" t="s">
        <v>161</v>
      </c>
      <c r="O3" s="135" t="s">
        <v>162</v>
      </c>
      <c r="P3" s="135" t="s">
        <v>162</v>
      </c>
      <c r="Q3" s="135" t="s">
        <v>161</v>
      </c>
      <c r="R3" s="135" t="s">
        <v>161</v>
      </c>
      <c r="S3" s="135" t="s">
        <v>162</v>
      </c>
      <c r="T3" s="135" t="s">
        <v>161</v>
      </c>
      <c r="U3" s="135" t="s">
        <v>162</v>
      </c>
      <c r="V3" s="135" t="s">
        <v>162</v>
      </c>
      <c r="W3" s="135" t="s">
        <v>162</v>
      </c>
      <c r="X3" s="135" t="s">
        <v>161</v>
      </c>
      <c r="Y3" s="135" t="s">
        <v>161</v>
      </c>
      <c r="Z3" s="135" t="s">
        <v>162</v>
      </c>
      <c r="AA3" s="135" t="s">
        <v>161</v>
      </c>
      <c r="AB3" s="135" t="s">
        <v>161</v>
      </c>
      <c r="AC3" s="135" t="s">
        <v>162</v>
      </c>
      <c r="AD3" s="135" t="s">
        <v>162</v>
      </c>
      <c r="AE3" s="135" t="s">
        <v>161</v>
      </c>
      <c r="AF3" s="135" t="s">
        <v>161</v>
      </c>
      <c r="AG3" s="135" t="s">
        <v>162</v>
      </c>
      <c r="AH3" s="135" t="s">
        <v>161</v>
      </c>
      <c r="AI3" s="135" t="s">
        <v>162</v>
      </c>
      <c r="AJ3" s="135" t="s">
        <v>162</v>
      </c>
      <c r="AK3" s="135" t="s">
        <v>162</v>
      </c>
      <c r="AL3" s="135" t="s">
        <v>161</v>
      </c>
      <c r="AM3" s="135" t="s">
        <v>161</v>
      </c>
      <c r="AN3" s="135" t="s">
        <v>162</v>
      </c>
      <c r="AO3" s="135" t="s">
        <v>161</v>
      </c>
      <c r="AP3" s="135" t="s">
        <v>161</v>
      </c>
      <c r="AQ3" s="135" t="s">
        <v>162</v>
      </c>
      <c r="AR3" s="135" t="s">
        <v>162</v>
      </c>
    </row>
    <row r="4" spans="2:45" s="32" customFormat="1" ht="19.5" customHeight="1" x14ac:dyDescent="0.25">
      <c r="B4" s="133" t="s">
        <v>196</v>
      </c>
      <c r="C4" s="134">
        <v>12</v>
      </c>
      <c r="D4" s="134">
        <v>13.5</v>
      </c>
      <c r="E4" s="134">
        <v>9</v>
      </c>
      <c r="F4" s="134">
        <v>14</v>
      </c>
      <c r="G4" s="134">
        <v>2</v>
      </c>
      <c r="H4" s="134">
        <v>10</v>
      </c>
      <c r="I4" s="134">
        <v>13.5</v>
      </c>
      <c r="J4" s="134">
        <v>14</v>
      </c>
      <c r="K4" s="134">
        <v>13.5</v>
      </c>
      <c r="L4" s="134">
        <v>2</v>
      </c>
      <c r="M4" s="134">
        <v>10</v>
      </c>
      <c r="N4" s="134">
        <v>13.5</v>
      </c>
      <c r="O4" s="134">
        <v>13.5</v>
      </c>
      <c r="P4" s="134">
        <v>2</v>
      </c>
      <c r="Q4" s="134">
        <v>12</v>
      </c>
      <c r="R4" s="134">
        <v>13.5</v>
      </c>
      <c r="S4" s="134">
        <v>9</v>
      </c>
      <c r="T4" s="134">
        <v>14</v>
      </c>
      <c r="U4" s="134">
        <v>2</v>
      </c>
      <c r="V4" s="134">
        <v>10</v>
      </c>
      <c r="W4" s="134">
        <v>13.5</v>
      </c>
      <c r="X4" s="134">
        <v>14</v>
      </c>
      <c r="Y4" s="134">
        <v>13.5</v>
      </c>
      <c r="Z4" s="134">
        <v>2</v>
      </c>
      <c r="AA4" s="134">
        <v>10</v>
      </c>
      <c r="AB4" s="134">
        <v>13.5</v>
      </c>
      <c r="AC4" s="134">
        <v>13.5</v>
      </c>
      <c r="AD4" s="134">
        <v>2</v>
      </c>
      <c r="AE4" s="134">
        <v>12</v>
      </c>
      <c r="AF4" s="134">
        <v>13.5</v>
      </c>
      <c r="AG4" s="134">
        <v>9</v>
      </c>
      <c r="AH4" s="134">
        <v>14</v>
      </c>
      <c r="AI4" s="134">
        <v>2</v>
      </c>
      <c r="AJ4" s="134">
        <v>10</v>
      </c>
      <c r="AK4" s="134">
        <v>13.5</v>
      </c>
      <c r="AL4" s="134">
        <v>14</v>
      </c>
      <c r="AM4" s="134">
        <v>13.5</v>
      </c>
      <c r="AN4" s="134">
        <v>2</v>
      </c>
      <c r="AO4" s="134">
        <v>10</v>
      </c>
      <c r="AP4" s="134">
        <v>13.5</v>
      </c>
      <c r="AQ4" s="134">
        <v>13.5</v>
      </c>
      <c r="AR4" s="134">
        <v>2</v>
      </c>
      <c r="AS4" s="139"/>
    </row>
    <row r="5" spans="2:45" s="32" customFormat="1" ht="19.5" customHeight="1" x14ac:dyDescent="0.25">
      <c r="B5" s="133" t="s">
        <v>197</v>
      </c>
      <c r="C5" s="134">
        <v>8</v>
      </c>
      <c r="D5" s="134">
        <v>12</v>
      </c>
      <c r="E5" s="134">
        <v>8.5</v>
      </c>
      <c r="F5" s="134">
        <v>17</v>
      </c>
      <c r="G5" s="134">
        <v>5</v>
      </c>
      <c r="H5" s="134">
        <v>11.5</v>
      </c>
      <c r="I5" s="134">
        <v>12</v>
      </c>
      <c r="J5" s="134">
        <v>17</v>
      </c>
      <c r="K5" s="134">
        <v>12</v>
      </c>
      <c r="L5" s="134">
        <v>5</v>
      </c>
      <c r="M5" s="134">
        <v>11.5</v>
      </c>
      <c r="N5" s="134">
        <v>12</v>
      </c>
      <c r="O5" s="134">
        <v>12</v>
      </c>
      <c r="P5" s="134">
        <v>5</v>
      </c>
      <c r="Q5" s="134">
        <v>8</v>
      </c>
      <c r="R5" s="134">
        <v>12</v>
      </c>
      <c r="S5" s="134">
        <v>8.5</v>
      </c>
      <c r="T5" s="134">
        <v>17</v>
      </c>
      <c r="U5" s="134">
        <v>5</v>
      </c>
      <c r="V5" s="134">
        <v>11.5</v>
      </c>
      <c r="W5" s="134">
        <v>12</v>
      </c>
      <c r="X5" s="134">
        <v>17</v>
      </c>
      <c r="Y5" s="134">
        <v>12</v>
      </c>
      <c r="Z5" s="134">
        <v>5</v>
      </c>
      <c r="AA5" s="134">
        <v>11.5</v>
      </c>
      <c r="AB5" s="134">
        <v>12</v>
      </c>
      <c r="AC5" s="134">
        <v>12</v>
      </c>
      <c r="AD5" s="134">
        <v>5</v>
      </c>
      <c r="AE5" s="134">
        <v>8</v>
      </c>
      <c r="AF5" s="134">
        <v>12</v>
      </c>
      <c r="AG5" s="134">
        <v>8.5</v>
      </c>
      <c r="AH5" s="134">
        <v>17</v>
      </c>
      <c r="AI5" s="134">
        <v>5</v>
      </c>
      <c r="AJ5" s="134">
        <v>11.5</v>
      </c>
      <c r="AK5" s="134">
        <v>12</v>
      </c>
      <c r="AL5" s="134">
        <v>17</v>
      </c>
      <c r="AM5" s="134">
        <v>12</v>
      </c>
      <c r="AN5" s="134">
        <v>5</v>
      </c>
      <c r="AO5" s="134">
        <v>11.5</v>
      </c>
      <c r="AP5" s="134">
        <v>12</v>
      </c>
      <c r="AQ5" s="134">
        <v>12</v>
      </c>
      <c r="AR5" s="134">
        <v>5</v>
      </c>
      <c r="AS5" s="139"/>
    </row>
    <row r="6" spans="2:45" s="32" customFormat="1" ht="19.5" customHeight="1" x14ac:dyDescent="0.25">
      <c r="B6" s="133" t="s">
        <v>198</v>
      </c>
      <c r="C6" s="134">
        <v>13.5</v>
      </c>
      <c r="D6" s="134">
        <v>11.5</v>
      </c>
      <c r="E6" s="134">
        <v>10.5</v>
      </c>
      <c r="F6" s="134">
        <v>15</v>
      </c>
      <c r="G6" s="134">
        <v>7</v>
      </c>
      <c r="H6" s="134">
        <v>3</v>
      </c>
      <c r="I6" s="134">
        <v>11.5</v>
      </c>
      <c r="J6" s="134">
        <v>15</v>
      </c>
      <c r="K6" s="134">
        <v>11.5</v>
      </c>
      <c r="L6" s="134">
        <v>7</v>
      </c>
      <c r="M6" s="134">
        <v>3</v>
      </c>
      <c r="N6" s="134">
        <v>11.5</v>
      </c>
      <c r="O6" s="134">
        <v>11.5</v>
      </c>
      <c r="P6" s="134">
        <v>7</v>
      </c>
      <c r="Q6" s="134">
        <v>13.5</v>
      </c>
      <c r="R6" s="134">
        <v>11.5</v>
      </c>
      <c r="S6" s="134">
        <v>10.5</v>
      </c>
      <c r="T6" s="134">
        <v>15</v>
      </c>
      <c r="U6" s="134">
        <v>7</v>
      </c>
      <c r="V6" s="134">
        <v>3</v>
      </c>
      <c r="W6" s="134">
        <v>11.5</v>
      </c>
      <c r="X6" s="134">
        <v>15</v>
      </c>
      <c r="Y6" s="134">
        <v>11.5</v>
      </c>
      <c r="Z6" s="134">
        <v>7</v>
      </c>
      <c r="AA6" s="134">
        <v>3</v>
      </c>
      <c r="AB6" s="134">
        <v>11.5</v>
      </c>
      <c r="AC6" s="134">
        <v>11.5</v>
      </c>
      <c r="AD6" s="134">
        <v>7</v>
      </c>
      <c r="AE6" s="134">
        <v>13.5</v>
      </c>
      <c r="AF6" s="134">
        <v>11.5</v>
      </c>
      <c r="AG6" s="134">
        <v>10.5</v>
      </c>
      <c r="AH6" s="134">
        <v>15</v>
      </c>
      <c r="AI6" s="134">
        <v>7</v>
      </c>
      <c r="AJ6" s="134">
        <v>3</v>
      </c>
      <c r="AK6" s="134">
        <v>11.5</v>
      </c>
      <c r="AL6" s="134">
        <v>15</v>
      </c>
      <c r="AM6" s="134">
        <v>11.5</v>
      </c>
      <c r="AN6" s="134">
        <v>7</v>
      </c>
      <c r="AO6" s="134">
        <v>3</v>
      </c>
      <c r="AP6" s="134">
        <v>11.5</v>
      </c>
      <c r="AQ6" s="134">
        <v>11.5</v>
      </c>
      <c r="AR6" s="134">
        <v>7</v>
      </c>
      <c r="AS6" s="139"/>
    </row>
    <row r="7" spans="2:45" s="32" customFormat="1" ht="19.5" customHeight="1" x14ac:dyDescent="0.25">
      <c r="B7" s="133" t="s">
        <v>199</v>
      </c>
      <c r="C7" s="134">
        <v>9.5</v>
      </c>
      <c r="D7" s="134">
        <v>12</v>
      </c>
      <c r="E7" s="134">
        <v>10.5</v>
      </c>
      <c r="F7" s="134">
        <v>8.5</v>
      </c>
      <c r="G7" s="134">
        <v>9</v>
      </c>
      <c r="H7" s="134">
        <v>7.5</v>
      </c>
      <c r="I7" s="134">
        <v>12</v>
      </c>
      <c r="J7" s="134">
        <v>8.5</v>
      </c>
      <c r="K7" s="134">
        <v>12</v>
      </c>
      <c r="L7" s="134">
        <v>9</v>
      </c>
      <c r="M7" s="134">
        <v>7.5</v>
      </c>
      <c r="N7" s="134">
        <v>12</v>
      </c>
      <c r="O7" s="134">
        <v>12</v>
      </c>
      <c r="P7" s="134">
        <v>9</v>
      </c>
      <c r="Q7" s="134">
        <v>9.5</v>
      </c>
      <c r="R7" s="134">
        <v>12</v>
      </c>
      <c r="S7" s="134">
        <v>10.5</v>
      </c>
      <c r="T7" s="134">
        <v>8.5</v>
      </c>
      <c r="U7" s="134">
        <v>9</v>
      </c>
      <c r="V7" s="134">
        <v>7.5</v>
      </c>
      <c r="W7" s="134">
        <v>12</v>
      </c>
      <c r="X7" s="134">
        <v>8.5</v>
      </c>
      <c r="Y7" s="134">
        <v>12</v>
      </c>
      <c r="Z7" s="134">
        <v>9</v>
      </c>
      <c r="AA7" s="134">
        <v>7.5</v>
      </c>
      <c r="AB7" s="134">
        <v>12</v>
      </c>
      <c r="AC7" s="134">
        <v>12</v>
      </c>
      <c r="AD7" s="134">
        <v>9</v>
      </c>
      <c r="AE7" s="134">
        <v>9.5</v>
      </c>
      <c r="AF7" s="134">
        <v>12</v>
      </c>
      <c r="AG7" s="134">
        <v>10.5</v>
      </c>
      <c r="AH7" s="134">
        <v>8.5</v>
      </c>
      <c r="AI7" s="134">
        <v>9</v>
      </c>
      <c r="AJ7" s="134">
        <v>7.5</v>
      </c>
      <c r="AK7" s="134">
        <v>12</v>
      </c>
      <c r="AL7" s="134">
        <v>8.5</v>
      </c>
      <c r="AM7" s="134">
        <v>12</v>
      </c>
      <c r="AN7" s="134">
        <v>9</v>
      </c>
      <c r="AO7" s="134">
        <v>7.5</v>
      </c>
      <c r="AP7" s="134">
        <v>12</v>
      </c>
      <c r="AQ7" s="134">
        <v>12</v>
      </c>
      <c r="AR7" s="134">
        <v>9</v>
      </c>
      <c r="AS7" s="139"/>
    </row>
    <row r="8" spans="2:45" s="32" customFormat="1" ht="19.5" customHeight="1" x14ac:dyDescent="0.25">
      <c r="B8" s="133" t="s">
        <v>200</v>
      </c>
      <c r="C8" s="134">
        <v>11</v>
      </c>
      <c r="D8" s="134">
        <v>17</v>
      </c>
      <c r="E8" s="134">
        <v>14</v>
      </c>
      <c r="F8" s="134">
        <v>13.5</v>
      </c>
      <c r="G8" s="134">
        <v>4</v>
      </c>
      <c r="H8" s="134">
        <v>8.5</v>
      </c>
      <c r="I8" s="134">
        <v>17</v>
      </c>
      <c r="J8" s="134">
        <v>13.5</v>
      </c>
      <c r="K8" s="134">
        <v>17</v>
      </c>
      <c r="L8" s="134">
        <v>4</v>
      </c>
      <c r="M8" s="134">
        <v>8.5</v>
      </c>
      <c r="N8" s="134">
        <v>17</v>
      </c>
      <c r="O8" s="134">
        <v>17</v>
      </c>
      <c r="P8" s="134">
        <v>4</v>
      </c>
      <c r="Q8" s="134">
        <v>11</v>
      </c>
      <c r="R8" s="134">
        <v>17</v>
      </c>
      <c r="S8" s="134">
        <v>14</v>
      </c>
      <c r="T8" s="134">
        <v>13.5</v>
      </c>
      <c r="U8" s="134">
        <v>4</v>
      </c>
      <c r="V8" s="134">
        <v>8.5</v>
      </c>
      <c r="W8" s="134">
        <v>17</v>
      </c>
      <c r="X8" s="134">
        <v>13.5</v>
      </c>
      <c r="Y8" s="134">
        <v>17</v>
      </c>
      <c r="Z8" s="134">
        <v>4</v>
      </c>
      <c r="AA8" s="134">
        <v>8.5</v>
      </c>
      <c r="AB8" s="134">
        <v>17</v>
      </c>
      <c r="AC8" s="134">
        <v>17</v>
      </c>
      <c r="AD8" s="134">
        <v>4</v>
      </c>
      <c r="AE8" s="134">
        <v>11</v>
      </c>
      <c r="AF8" s="134">
        <v>17</v>
      </c>
      <c r="AG8" s="134">
        <v>14</v>
      </c>
      <c r="AH8" s="134">
        <v>13.5</v>
      </c>
      <c r="AI8" s="134">
        <v>4</v>
      </c>
      <c r="AJ8" s="134">
        <v>8.5</v>
      </c>
      <c r="AK8" s="134">
        <v>17</v>
      </c>
      <c r="AL8" s="134">
        <v>13.5</v>
      </c>
      <c r="AM8" s="134">
        <v>17</v>
      </c>
      <c r="AN8" s="134">
        <v>4</v>
      </c>
      <c r="AO8" s="134">
        <v>8.5</v>
      </c>
      <c r="AP8" s="134">
        <v>17</v>
      </c>
      <c r="AQ8" s="134">
        <v>17</v>
      </c>
      <c r="AR8" s="134">
        <v>4</v>
      </c>
      <c r="AS8" s="139"/>
    </row>
    <row r="9" spans="2:45" s="32" customFormat="1" ht="19.5" customHeight="1" x14ac:dyDescent="0.25">
      <c r="B9" s="133" t="s">
        <v>201</v>
      </c>
      <c r="C9" s="134">
        <v>17</v>
      </c>
      <c r="D9" s="134">
        <v>11</v>
      </c>
      <c r="E9" s="134">
        <v>17</v>
      </c>
      <c r="F9" s="134">
        <v>11</v>
      </c>
      <c r="G9" s="134">
        <v>3.5</v>
      </c>
      <c r="H9" s="134">
        <v>9</v>
      </c>
      <c r="I9" s="134">
        <v>11</v>
      </c>
      <c r="J9" s="134" t="s">
        <v>163</v>
      </c>
      <c r="K9" s="134">
        <v>11</v>
      </c>
      <c r="L9" s="134">
        <v>3.5</v>
      </c>
      <c r="M9" s="134">
        <v>9</v>
      </c>
      <c r="N9" s="134">
        <v>11</v>
      </c>
      <c r="O9" s="134">
        <v>11</v>
      </c>
      <c r="P9" s="134">
        <v>3.5</v>
      </c>
      <c r="Q9" s="134">
        <v>17</v>
      </c>
      <c r="R9" s="134">
        <v>11</v>
      </c>
      <c r="S9" s="134">
        <v>17</v>
      </c>
      <c r="T9" s="134">
        <v>11</v>
      </c>
      <c r="U9" s="134">
        <v>3.5</v>
      </c>
      <c r="V9" s="134">
        <v>9</v>
      </c>
      <c r="W9" s="134">
        <v>11</v>
      </c>
      <c r="X9" s="134" t="s">
        <v>163</v>
      </c>
      <c r="Y9" s="134">
        <v>11</v>
      </c>
      <c r="Z9" s="134">
        <v>3.5</v>
      </c>
      <c r="AA9" s="134">
        <v>9</v>
      </c>
      <c r="AB9" s="134">
        <v>11</v>
      </c>
      <c r="AC9" s="134">
        <v>11</v>
      </c>
      <c r="AD9" s="134">
        <v>3.5</v>
      </c>
      <c r="AE9" s="134">
        <v>17</v>
      </c>
      <c r="AF9" s="134">
        <v>11</v>
      </c>
      <c r="AG9" s="134">
        <v>17</v>
      </c>
      <c r="AH9" s="134">
        <v>11</v>
      </c>
      <c r="AI9" s="134">
        <v>3.5</v>
      </c>
      <c r="AJ9" s="134">
        <v>9</v>
      </c>
      <c r="AK9" s="134">
        <v>11</v>
      </c>
      <c r="AL9" s="134" t="s">
        <v>163</v>
      </c>
      <c r="AM9" s="134">
        <v>11</v>
      </c>
      <c r="AN9" s="134">
        <v>3.5</v>
      </c>
      <c r="AO9" s="134">
        <v>9</v>
      </c>
      <c r="AP9" s="134">
        <v>11</v>
      </c>
      <c r="AQ9" s="134">
        <v>11</v>
      </c>
      <c r="AR9" s="134">
        <v>3.5</v>
      </c>
      <c r="AS9" s="139"/>
    </row>
    <row r="12" spans="2:45" x14ac:dyDescent="0.25">
      <c r="B12" t="s">
        <v>165</v>
      </c>
    </row>
    <row r="15" spans="2:45" s="32" customFormat="1" ht="27.75" customHeight="1" x14ac:dyDescent="0.25">
      <c r="B15" s="141" t="s">
        <v>164</v>
      </c>
      <c r="C15" s="136"/>
      <c r="D15" s="128" t="s">
        <v>166</v>
      </c>
    </row>
    <row r="16" spans="2:45" s="32" customFormat="1" ht="27.75" customHeight="1" x14ac:dyDescent="0.25">
      <c r="B16" s="138" t="s">
        <v>160</v>
      </c>
      <c r="C16" s="140"/>
      <c r="D16" s="142" t="s">
        <v>203</v>
      </c>
    </row>
    <row r="17" spans="1:4" s="32" customFormat="1" ht="27.75" customHeight="1" x14ac:dyDescent="0.25">
      <c r="A17" s="197" t="s">
        <v>202</v>
      </c>
      <c r="B17" s="133" t="s">
        <v>196</v>
      </c>
      <c r="C17" s="140"/>
      <c r="D17" s="140"/>
    </row>
    <row r="18" spans="1:4" s="32" customFormat="1" ht="27.75" customHeight="1" x14ac:dyDescent="0.25">
      <c r="A18" s="197"/>
      <c r="B18" s="133" t="s">
        <v>197</v>
      </c>
      <c r="C18" s="140"/>
      <c r="D18" s="140"/>
    </row>
    <row r="19" spans="1:4" s="32" customFormat="1" ht="27.75" customHeight="1" x14ac:dyDescent="0.25">
      <c r="A19" s="197"/>
      <c r="B19" s="133" t="s">
        <v>198</v>
      </c>
      <c r="C19" s="140"/>
      <c r="D19" s="140"/>
    </row>
    <row r="20" spans="1:4" s="32" customFormat="1" ht="27.75" customHeight="1" x14ac:dyDescent="0.25">
      <c r="A20" s="197"/>
      <c r="B20" s="133" t="s">
        <v>199</v>
      </c>
      <c r="C20" s="140"/>
      <c r="D20" s="140"/>
    </row>
    <row r="21" spans="1:4" s="32" customFormat="1" ht="27.75" customHeight="1" x14ac:dyDescent="0.25">
      <c r="A21" s="197"/>
      <c r="B21" s="133" t="s">
        <v>200</v>
      </c>
      <c r="C21" s="140"/>
      <c r="D21" s="140"/>
    </row>
    <row r="22" spans="1:4" s="32" customFormat="1" ht="27.75" customHeight="1" x14ac:dyDescent="0.25">
      <c r="A22" s="197"/>
      <c r="B22" s="133" t="s">
        <v>201</v>
      </c>
      <c r="C22" s="140"/>
      <c r="D22" s="140"/>
    </row>
  </sheetData>
  <mergeCells count="1">
    <mergeCell ref="A17:A2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0"/>
  <sheetViews>
    <sheetView showGridLines="0" workbookViewId="0">
      <selection activeCell="G16" sqref="G16"/>
    </sheetView>
  </sheetViews>
  <sheetFormatPr baseColWidth="10" defaultRowHeight="15" x14ac:dyDescent="0.25"/>
  <cols>
    <col min="2" max="2" width="20.5703125" bestFit="1" customWidth="1"/>
    <col min="3" max="3" width="11.85546875" bestFit="1" customWidth="1"/>
  </cols>
  <sheetData>
    <row r="2" spans="2:8" x14ac:dyDescent="0.25">
      <c r="B2" s="198" t="s">
        <v>204</v>
      </c>
      <c r="C2" s="198"/>
      <c r="D2" s="198"/>
      <c r="E2" s="198"/>
      <c r="F2" s="198"/>
      <c r="G2" s="198"/>
      <c r="H2" s="198"/>
    </row>
    <row r="3" spans="2:8" x14ac:dyDescent="0.25">
      <c r="B3" s="198"/>
      <c r="C3" s="198"/>
      <c r="D3" s="198"/>
      <c r="E3" s="198"/>
      <c r="F3" s="198"/>
      <c r="G3" s="198"/>
      <c r="H3" s="198"/>
    </row>
    <row r="4" spans="2:8" x14ac:dyDescent="0.25">
      <c r="B4" s="198"/>
      <c r="C4" s="198"/>
      <c r="D4" s="198"/>
      <c r="E4" s="198"/>
      <c r="F4" s="198"/>
      <c r="G4" s="198"/>
      <c r="H4" s="198"/>
    </row>
    <row r="7" spans="2:8" s="130" customFormat="1" ht="26.25" customHeight="1" x14ac:dyDescent="0.25">
      <c r="B7" s="146" t="s">
        <v>205</v>
      </c>
      <c r="C7" s="143">
        <v>2.5000000000000001E-2</v>
      </c>
    </row>
    <row r="8" spans="2:8" s="130" customFormat="1" ht="26.25" customHeight="1" x14ac:dyDescent="0.25">
      <c r="B8" s="146" t="s">
        <v>206</v>
      </c>
      <c r="C8" s="144"/>
      <c r="E8" s="130" t="s">
        <v>209</v>
      </c>
    </row>
    <row r="9" spans="2:8" s="130" customFormat="1" ht="26.25" customHeight="1" x14ac:dyDescent="0.25">
      <c r="B9" s="146" t="s">
        <v>207</v>
      </c>
      <c r="C9" s="147">
        <v>25000</v>
      </c>
    </row>
    <row r="10" spans="2:8" s="130" customFormat="1" ht="26.25" customHeight="1" x14ac:dyDescent="0.25">
      <c r="B10" s="145" t="s">
        <v>208</v>
      </c>
      <c r="C10" s="148"/>
      <c r="E10" s="130" t="s">
        <v>210</v>
      </c>
    </row>
  </sheetData>
  <mergeCells count="1">
    <mergeCell ref="B2:H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showGridLines="0" workbookViewId="0">
      <selection activeCell="B21" sqref="B21:I21"/>
    </sheetView>
  </sheetViews>
  <sheetFormatPr baseColWidth="10" defaultRowHeight="15" x14ac:dyDescent="0.25"/>
  <cols>
    <col min="1" max="1" width="7.42578125" customWidth="1"/>
    <col min="2" max="2" width="8.7109375" bestFit="1" customWidth="1"/>
    <col min="3" max="4" width="11.140625" bestFit="1" customWidth="1"/>
    <col min="5" max="5" width="11.7109375" bestFit="1" customWidth="1"/>
    <col min="6" max="6" width="13.140625" bestFit="1" customWidth="1"/>
    <col min="7" max="7" width="12.28515625" bestFit="1" customWidth="1"/>
    <col min="8" max="8" width="11.7109375" bestFit="1" customWidth="1"/>
    <col min="9" max="9" width="13.5703125" customWidth="1"/>
    <col min="10" max="10" width="14" customWidth="1"/>
    <col min="11" max="11" width="15" bestFit="1" customWidth="1"/>
    <col min="12" max="12" width="16.5703125" customWidth="1"/>
    <col min="13" max="13" width="14" customWidth="1"/>
  </cols>
  <sheetData>
    <row r="1" spans="1:13" s="157" customFormat="1" ht="23.25" x14ac:dyDescent="0.35">
      <c r="A1" s="200" t="s">
        <v>214</v>
      </c>
      <c r="B1" s="200"/>
      <c r="C1" s="200"/>
      <c r="D1" s="200"/>
      <c r="E1" s="200"/>
      <c r="F1" s="200"/>
      <c r="G1" s="200"/>
      <c r="H1" s="200"/>
      <c r="I1" s="200"/>
      <c r="J1" s="200"/>
      <c r="K1" s="200"/>
      <c r="L1" s="200"/>
    </row>
    <row r="2" spans="1:13" s="157" customFormat="1" ht="7.5" customHeight="1" thickBot="1" x14ac:dyDescent="0.25"/>
    <row r="3" spans="1:13" s="157" customFormat="1" ht="27" customHeight="1" thickTop="1" thickBot="1" x14ac:dyDescent="0.25">
      <c r="A3" s="201" t="s">
        <v>215</v>
      </c>
      <c r="B3" s="202"/>
      <c r="C3" s="158">
        <v>41813</v>
      </c>
    </row>
    <row r="4" spans="1:13" s="157" customFormat="1" ht="13.5" thickTop="1" x14ac:dyDescent="0.2">
      <c r="B4" s="159"/>
      <c r="C4" s="159"/>
      <c r="D4" s="159"/>
      <c r="E4" s="159"/>
      <c r="F4" s="159"/>
      <c r="G4" s="159"/>
      <c r="H4" s="159"/>
    </row>
    <row r="5" spans="1:13" s="165" customFormat="1" ht="25.5" x14ac:dyDescent="0.2">
      <c r="A5" s="160" t="s">
        <v>216</v>
      </c>
      <c r="B5" s="160" t="s">
        <v>217</v>
      </c>
      <c r="C5" s="160" t="s">
        <v>218</v>
      </c>
      <c r="D5" s="160" t="s">
        <v>219</v>
      </c>
      <c r="E5" s="160" t="s">
        <v>220</v>
      </c>
      <c r="F5" s="160" t="s">
        <v>221</v>
      </c>
      <c r="G5" s="160" t="s">
        <v>222</v>
      </c>
      <c r="H5" s="160" t="s">
        <v>66</v>
      </c>
      <c r="I5" s="160" t="s">
        <v>223</v>
      </c>
      <c r="J5" s="161" t="s">
        <v>224</v>
      </c>
      <c r="K5" s="162" t="s">
        <v>225</v>
      </c>
      <c r="L5" s="163" t="s">
        <v>226</v>
      </c>
      <c r="M5" s="164" t="s">
        <v>227</v>
      </c>
    </row>
    <row r="6" spans="1:13" s="157" customFormat="1" ht="12.75" x14ac:dyDescent="0.2">
      <c r="A6" s="157">
        <v>11142</v>
      </c>
      <c r="B6" s="157" t="s">
        <v>228</v>
      </c>
      <c r="C6" s="166">
        <v>86</v>
      </c>
      <c r="D6" s="167">
        <v>41773</v>
      </c>
      <c r="E6" s="168">
        <v>3500</v>
      </c>
      <c r="G6" s="169">
        <v>1000</v>
      </c>
      <c r="H6" s="168"/>
      <c r="J6" s="166"/>
    </row>
    <row r="7" spans="1:13" s="157" customFormat="1" ht="12.75" x14ac:dyDescent="0.2">
      <c r="A7" s="157">
        <v>11143</v>
      </c>
      <c r="B7" s="157" t="s">
        <v>229</v>
      </c>
      <c r="C7" s="166">
        <v>121</v>
      </c>
      <c r="D7" s="167">
        <v>41720</v>
      </c>
      <c r="E7" s="168">
        <v>4000</v>
      </c>
      <c r="F7" s="169">
        <v>100</v>
      </c>
      <c r="G7" s="169"/>
      <c r="H7" s="168"/>
      <c r="J7" s="166"/>
    </row>
    <row r="8" spans="1:13" s="157" customFormat="1" ht="12.75" x14ac:dyDescent="0.2">
      <c r="A8" s="157">
        <v>11144</v>
      </c>
      <c r="B8" s="157" t="s">
        <v>230</v>
      </c>
      <c r="C8" s="166">
        <v>53</v>
      </c>
      <c r="D8" s="167">
        <v>41740</v>
      </c>
      <c r="E8" s="168">
        <v>750</v>
      </c>
      <c r="F8" s="169">
        <v>700</v>
      </c>
      <c r="G8" s="169">
        <v>50</v>
      </c>
      <c r="H8" s="168"/>
      <c r="J8" s="166"/>
    </row>
    <row r="9" spans="1:13" s="157" customFormat="1" ht="12.75" x14ac:dyDescent="0.2">
      <c r="A9" s="157">
        <v>11145</v>
      </c>
      <c r="B9" s="157" t="s">
        <v>231</v>
      </c>
      <c r="C9" s="166">
        <v>32</v>
      </c>
      <c r="D9" s="167">
        <v>41781</v>
      </c>
      <c r="E9" s="168">
        <v>5400</v>
      </c>
      <c r="F9" s="169"/>
      <c r="G9" s="169">
        <v>20</v>
      </c>
      <c r="H9" s="168"/>
      <c r="J9" s="166"/>
    </row>
    <row r="10" spans="1:13" s="157" customFormat="1" ht="12.75" x14ac:dyDescent="0.2">
      <c r="A10" s="157">
        <v>11146</v>
      </c>
      <c r="B10" s="157" t="s">
        <v>232</v>
      </c>
      <c r="C10" s="166">
        <v>128</v>
      </c>
      <c r="D10" s="167">
        <v>41722</v>
      </c>
      <c r="E10" s="168">
        <v>1200</v>
      </c>
      <c r="F10" s="169">
        <v>1500</v>
      </c>
      <c r="G10" s="169"/>
      <c r="H10" s="168"/>
      <c r="J10" s="166"/>
    </row>
    <row r="11" spans="1:13" s="157" customFormat="1" ht="12.75" x14ac:dyDescent="0.2">
      <c r="A11" s="157">
        <v>11147</v>
      </c>
      <c r="B11" s="157" t="s">
        <v>233</v>
      </c>
      <c r="C11" s="166">
        <v>20</v>
      </c>
      <c r="D11" s="167">
        <v>41734</v>
      </c>
      <c r="E11" s="168">
        <v>600</v>
      </c>
      <c r="F11" s="169"/>
      <c r="G11" s="169"/>
      <c r="H11" s="168"/>
      <c r="J11" s="166"/>
    </row>
    <row r="12" spans="1:13" s="157" customFormat="1" ht="12.75" x14ac:dyDescent="0.2">
      <c r="A12" s="157">
        <v>11148</v>
      </c>
      <c r="B12" s="157" t="s">
        <v>234</v>
      </c>
      <c r="C12" s="166">
        <v>54</v>
      </c>
      <c r="D12" s="167">
        <v>41804</v>
      </c>
      <c r="E12" s="168">
        <v>550</v>
      </c>
      <c r="F12" s="169">
        <v>500</v>
      </c>
      <c r="G12" s="169"/>
      <c r="H12" s="168"/>
      <c r="J12" s="166"/>
    </row>
    <row r="13" spans="1:13" s="157" customFormat="1" ht="12.75" x14ac:dyDescent="0.2">
      <c r="A13" s="157">
        <v>11149</v>
      </c>
      <c r="B13" s="157" t="s">
        <v>235</v>
      </c>
      <c r="C13" s="166">
        <v>39</v>
      </c>
      <c r="D13" s="167">
        <v>41708</v>
      </c>
      <c r="E13" s="168">
        <v>9785</v>
      </c>
      <c r="F13" s="169">
        <v>3500</v>
      </c>
      <c r="G13" s="169">
        <v>3700</v>
      </c>
      <c r="H13" s="168"/>
      <c r="J13" s="166"/>
    </row>
    <row r="14" spans="1:13" s="157" customFormat="1" ht="12.75" x14ac:dyDescent="0.2">
      <c r="C14" s="166"/>
      <c r="D14" s="167"/>
      <c r="E14" s="168"/>
      <c r="F14" s="169"/>
      <c r="G14" s="169"/>
      <c r="H14" s="168"/>
      <c r="J14" s="166"/>
    </row>
    <row r="15" spans="1:13" s="157" customFormat="1" ht="12.75" x14ac:dyDescent="0.2">
      <c r="C15" s="166"/>
      <c r="D15" s="167"/>
      <c r="E15" s="168"/>
      <c r="F15" s="169"/>
      <c r="G15" s="169"/>
      <c r="H15" s="168"/>
      <c r="J15" s="166"/>
    </row>
    <row r="16" spans="1:13" s="157" customFormat="1" ht="15.75" x14ac:dyDescent="0.25">
      <c r="A16" s="203" t="s">
        <v>236</v>
      </c>
      <c r="B16" s="203"/>
      <c r="C16" s="203"/>
      <c r="D16" s="203"/>
      <c r="E16" s="203"/>
      <c r="F16" s="203"/>
      <c r="G16" s="203"/>
      <c r="H16" s="203"/>
      <c r="I16" s="203"/>
      <c r="J16" s="203"/>
      <c r="K16" s="203"/>
      <c r="L16" s="203"/>
      <c r="M16" s="203"/>
    </row>
    <row r="17" spans="2:12" s="157" customFormat="1" x14ac:dyDescent="0.25">
      <c r="C17" t="s">
        <v>237</v>
      </c>
      <c r="F17" s="170" t="s">
        <v>66</v>
      </c>
      <c r="G17" s="170"/>
      <c r="H17" t="s">
        <v>238</v>
      </c>
    </row>
    <row r="18" spans="2:12" s="157" customFormat="1" ht="15" customHeight="1" x14ac:dyDescent="0.25">
      <c r="C18" t="s">
        <v>239</v>
      </c>
      <c r="F18" s="204" t="s">
        <v>240</v>
      </c>
      <c r="G18" s="204"/>
      <c r="H18" t="s">
        <v>241</v>
      </c>
    </row>
    <row r="19" spans="2:12" s="157" customFormat="1" ht="12.75" x14ac:dyDescent="0.2"/>
    <row r="20" spans="2:12" ht="20.25" customHeight="1" x14ac:dyDescent="0.25"/>
    <row r="21" spans="2:12" ht="20.25" customHeight="1" x14ac:dyDescent="0.25">
      <c r="B21" s="205" t="s">
        <v>242</v>
      </c>
      <c r="C21" s="205"/>
      <c r="D21" s="205"/>
      <c r="E21" s="205"/>
      <c r="F21" s="205"/>
      <c r="G21" s="205"/>
      <c r="H21" s="205"/>
      <c r="I21" s="205"/>
    </row>
    <row r="22" spans="2:12" ht="20.25" customHeight="1" x14ac:dyDescent="0.25"/>
    <row r="23" spans="2:12" s="32" customFormat="1" ht="22.5" customHeight="1" x14ac:dyDescent="0.25">
      <c r="B23" s="199" t="s">
        <v>243</v>
      </c>
      <c r="C23" s="199"/>
      <c r="D23" s="32" t="s">
        <v>244</v>
      </c>
      <c r="J23" s="171" t="s">
        <v>224</v>
      </c>
      <c r="K23" s="171"/>
      <c r="L23" s="172" t="s">
        <v>245</v>
      </c>
    </row>
    <row r="24" spans="2:12" s="32" customFormat="1" ht="22.5" customHeight="1" x14ac:dyDescent="0.25">
      <c r="B24" s="199" t="s">
        <v>225</v>
      </c>
      <c r="C24" s="199"/>
      <c r="D24" s="32" t="s">
        <v>246</v>
      </c>
      <c r="J24" s="171" t="s">
        <v>225</v>
      </c>
      <c r="K24" s="171"/>
      <c r="L24" s="173" t="s">
        <v>247</v>
      </c>
    </row>
    <row r="25" spans="2:12" s="32" customFormat="1" ht="22.5" customHeight="1" x14ac:dyDescent="0.25">
      <c r="B25" s="199" t="s">
        <v>226</v>
      </c>
      <c r="C25" s="199"/>
      <c r="D25" s="32" t="s">
        <v>248</v>
      </c>
      <c r="J25" s="171" t="s">
        <v>226</v>
      </c>
      <c r="K25" s="171"/>
      <c r="L25" s="174" t="s">
        <v>249</v>
      </c>
    </row>
    <row r="26" spans="2:12" s="32" customFormat="1" ht="22.5" customHeight="1" x14ac:dyDescent="0.25">
      <c r="B26" s="170" t="s">
        <v>227</v>
      </c>
      <c r="C26" s="170"/>
      <c r="D26" s="32" t="s">
        <v>250</v>
      </c>
      <c r="J26" s="171" t="s">
        <v>227</v>
      </c>
      <c r="K26" s="171"/>
      <c r="L26" s="175" t="s">
        <v>251</v>
      </c>
    </row>
    <row r="30" spans="2:12" ht="18.75" x14ac:dyDescent="0.3">
      <c r="D30" s="176" t="s">
        <v>252</v>
      </c>
    </row>
  </sheetData>
  <mergeCells count="8">
    <mergeCell ref="B24:C24"/>
    <mergeCell ref="B25:C25"/>
    <mergeCell ref="A1:L1"/>
    <mergeCell ref="A3:B3"/>
    <mergeCell ref="A16:M16"/>
    <mergeCell ref="F18:G18"/>
    <mergeCell ref="B21:I21"/>
    <mergeCell ref="B23:C23"/>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tabColor rgb="FF663300"/>
  </sheetPr>
  <dimension ref="A1:K42"/>
  <sheetViews>
    <sheetView showGridLines="0" workbookViewId="0">
      <selection activeCell="C28" sqref="C28"/>
    </sheetView>
  </sheetViews>
  <sheetFormatPr baseColWidth="10" defaultRowHeight="15" x14ac:dyDescent="0.25"/>
  <cols>
    <col min="1" max="1" width="11.7109375" customWidth="1"/>
    <col min="2" max="2" width="33.85546875" customWidth="1"/>
    <col min="3" max="4" width="11.7109375" customWidth="1"/>
    <col min="10" max="10" width="19.5703125" customWidth="1"/>
    <col min="257" max="257" width="11.7109375" customWidth="1"/>
    <col min="258" max="258" width="33.85546875" customWidth="1"/>
    <col min="259" max="260" width="11.7109375" customWidth="1"/>
    <col min="513" max="513" width="11.7109375" customWidth="1"/>
    <col min="514" max="514" width="33.85546875" customWidth="1"/>
    <col min="515" max="516" width="11.7109375" customWidth="1"/>
    <col min="769" max="769" width="11.7109375" customWidth="1"/>
    <col min="770" max="770" width="33.85546875" customWidth="1"/>
    <col min="771" max="772" width="11.7109375" customWidth="1"/>
    <col min="1025" max="1025" width="11.7109375" customWidth="1"/>
    <col min="1026" max="1026" width="33.85546875" customWidth="1"/>
    <col min="1027" max="1028" width="11.7109375" customWidth="1"/>
    <col min="1281" max="1281" width="11.7109375" customWidth="1"/>
    <col min="1282" max="1282" width="33.85546875" customWidth="1"/>
    <col min="1283" max="1284" width="11.7109375" customWidth="1"/>
    <col min="1537" max="1537" width="11.7109375" customWidth="1"/>
    <col min="1538" max="1538" width="33.85546875" customWidth="1"/>
    <col min="1539" max="1540" width="11.7109375" customWidth="1"/>
    <col min="1793" max="1793" width="11.7109375" customWidth="1"/>
    <col min="1794" max="1794" width="33.85546875" customWidth="1"/>
    <col min="1795" max="1796" width="11.7109375" customWidth="1"/>
    <col min="2049" max="2049" width="11.7109375" customWidth="1"/>
    <col min="2050" max="2050" width="33.85546875" customWidth="1"/>
    <col min="2051" max="2052" width="11.7109375" customWidth="1"/>
    <col min="2305" max="2305" width="11.7109375" customWidth="1"/>
    <col min="2306" max="2306" width="33.85546875" customWidth="1"/>
    <col min="2307" max="2308" width="11.7109375" customWidth="1"/>
    <col min="2561" max="2561" width="11.7109375" customWidth="1"/>
    <col min="2562" max="2562" width="33.85546875" customWidth="1"/>
    <col min="2563" max="2564" width="11.7109375" customWidth="1"/>
    <col min="2817" max="2817" width="11.7109375" customWidth="1"/>
    <col min="2818" max="2818" width="33.85546875" customWidth="1"/>
    <col min="2819" max="2820" width="11.7109375" customWidth="1"/>
    <col min="3073" max="3073" width="11.7109375" customWidth="1"/>
    <col min="3074" max="3074" width="33.85546875" customWidth="1"/>
    <col min="3075" max="3076" width="11.7109375" customWidth="1"/>
    <col min="3329" max="3329" width="11.7109375" customWidth="1"/>
    <col min="3330" max="3330" width="33.85546875" customWidth="1"/>
    <col min="3331" max="3332" width="11.7109375" customWidth="1"/>
    <col min="3585" max="3585" width="11.7109375" customWidth="1"/>
    <col min="3586" max="3586" width="33.85546875" customWidth="1"/>
    <col min="3587" max="3588" width="11.7109375" customWidth="1"/>
    <col min="3841" max="3841" width="11.7109375" customWidth="1"/>
    <col min="3842" max="3842" width="33.85546875" customWidth="1"/>
    <col min="3843" max="3844" width="11.7109375" customWidth="1"/>
    <col min="4097" max="4097" width="11.7109375" customWidth="1"/>
    <col min="4098" max="4098" width="33.85546875" customWidth="1"/>
    <col min="4099" max="4100" width="11.7109375" customWidth="1"/>
    <col min="4353" max="4353" width="11.7109375" customWidth="1"/>
    <col min="4354" max="4354" width="33.85546875" customWidth="1"/>
    <col min="4355" max="4356" width="11.7109375" customWidth="1"/>
    <col min="4609" max="4609" width="11.7109375" customWidth="1"/>
    <col min="4610" max="4610" width="33.85546875" customWidth="1"/>
    <col min="4611" max="4612" width="11.7109375" customWidth="1"/>
    <col min="4865" max="4865" width="11.7109375" customWidth="1"/>
    <col min="4866" max="4866" width="33.85546875" customWidth="1"/>
    <col min="4867" max="4868" width="11.7109375" customWidth="1"/>
    <col min="5121" max="5121" width="11.7109375" customWidth="1"/>
    <col min="5122" max="5122" width="33.85546875" customWidth="1"/>
    <col min="5123" max="5124" width="11.7109375" customWidth="1"/>
    <col min="5377" max="5377" width="11.7109375" customWidth="1"/>
    <col min="5378" max="5378" width="33.85546875" customWidth="1"/>
    <col min="5379" max="5380" width="11.7109375" customWidth="1"/>
    <col min="5633" max="5633" width="11.7109375" customWidth="1"/>
    <col min="5634" max="5634" width="33.85546875" customWidth="1"/>
    <col min="5635" max="5636" width="11.7109375" customWidth="1"/>
    <col min="5889" max="5889" width="11.7109375" customWidth="1"/>
    <col min="5890" max="5890" width="33.85546875" customWidth="1"/>
    <col min="5891" max="5892" width="11.7109375" customWidth="1"/>
    <col min="6145" max="6145" width="11.7109375" customWidth="1"/>
    <col min="6146" max="6146" width="33.85546875" customWidth="1"/>
    <col min="6147" max="6148" width="11.7109375" customWidth="1"/>
    <col min="6401" max="6401" width="11.7109375" customWidth="1"/>
    <col min="6402" max="6402" width="33.85546875" customWidth="1"/>
    <col min="6403" max="6404" width="11.7109375" customWidth="1"/>
    <col min="6657" max="6657" width="11.7109375" customWidth="1"/>
    <col min="6658" max="6658" width="33.85546875" customWidth="1"/>
    <col min="6659" max="6660" width="11.7109375" customWidth="1"/>
    <col min="6913" max="6913" width="11.7109375" customWidth="1"/>
    <col min="6914" max="6914" width="33.85546875" customWidth="1"/>
    <col min="6915" max="6916" width="11.7109375" customWidth="1"/>
    <col min="7169" max="7169" width="11.7109375" customWidth="1"/>
    <col min="7170" max="7170" width="33.85546875" customWidth="1"/>
    <col min="7171" max="7172" width="11.7109375" customWidth="1"/>
    <col min="7425" max="7425" width="11.7109375" customWidth="1"/>
    <col min="7426" max="7426" width="33.85546875" customWidth="1"/>
    <col min="7427" max="7428" width="11.7109375" customWidth="1"/>
    <col min="7681" max="7681" width="11.7109375" customWidth="1"/>
    <col min="7682" max="7682" width="33.85546875" customWidth="1"/>
    <col min="7683" max="7684" width="11.7109375" customWidth="1"/>
    <col min="7937" max="7937" width="11.7109375" customWidth="1"/>
    <col min="7938" max="7938" width="33.85546875" customWidth="1"/>
    <col min="7939" max="7940" width="11.7109375" customWidth="1"/>
    <col min="8193" max="8193" width="11.7109375" customWidth="1"/>
    <col min="8194" max="8194" width="33.85546875" customWidth="1"/>
    <col min="8195" max="8196" width="11.7109375" customWidth="1"/>
    <col min="8449" max="8449" width="11.7109375" customWidth="1"/>
    <col min="8450" max="8450" width="33.85546875" customWidth="1"/>
    <col min="8451" max="8452" width="11.7109375" customWidth="1"/>
    <col min="8705" max="8705" width="11.7109375" customWidth="1"/>
    <col min="8706" max="8706" width="33.85546875" customWidth="1"/>
    <col min="8707" max="8708" width="11.7109375" customWidth="1"/>
    <col min="8961" max="8961" width="11.7109375" customWidth="1"/>
    <col min="8962" max="8962" width="33.85546875" customWidth="1"/>
    <col min="8963" max="8964" width="11.7109375" customWidth="1"/>
    <col min="9217" max="9217" width="11.7109375" customWidth="1"/>
    <col min="9218" max="9218" width="33.85546875" customWidth="1"/>
    <col min="9219" max="9220" width="11.7109375" customWidth="1"/>
    <col min="9473" max="9473" width="11.7109375" customWidth="1"/>
    <col min="9474" max="9474" width="33.85546875" customWidth="1"/>
    <col min="9475" max="9476" width="11.7109375" customWidth="1"/>
    <col min="9729" max="9729" width="11.7109375" customWidth="1"/>
    <col min="9730" max="9730" width="33.85546875" customWidth="1"/>
    <col min="9731" max="9732" width="11.7109375" customWidth="1"/>
    <col min="9985" max="9985" width="11.7109375" customWidth="1"/>
    <col min="9986" max="9986" width="33.85546875" customWidth="1"/>
    <col min="9987" max="9988" width="11.7109375" customWidth="1"/>
    <col min="10241" max="10241" width="11.7109375" customWidth="1"/>
    <col min="10242" max="10242" width="33.85546875" customWidth="1"/>
    <col min="10243" max="10244" width="11.7109375" customWidth="1"/>
    <col min="10497" max="10497" width="11.7109375" customWidth="1"/>
    <col min="10498" max="10498" width="33.85546875" customWidth="1"/>
    <col min="10499" max="10500" width="11.7109375" customWidth="1"/>
    <col min="10753" max="10753" width="11.7109375" customWidth="1"/>
    <col min="10754" max="10754" width="33.85546875" customWidth="1"/>
    <col min="10755" max="10756" width="11.7109375" customWidth="1"/>
    <col min="11009" max="11009" width="11.7109375" customWidth="1"/>
    <col min="11010" max="11010" width="33.85546875" customWidth="1"/>
    <col min="11011" max="11012" width="11.7109375" customWidth="1"/>
    <col min="11265" max="11265" width="11.7109375" customWidth="1"/>
    <col min="11266" max="11266" width="33.85546875" customWidth="1"/>
    <col min="11267" max="11268" width="11.7109375" customWidth="1"/>
    <col min="11521" max="11521" width="11.7109375" customWidth="1"/>
    <col min="11522" max="11522" width="33.85546875" customWidth="1"/>
    <col min="11523" max="11524" width="11.7109375" customWidth="1"/>
    <col min="11777" max="11777" width="11.7109375" customWidth="1"/>
    <col min="11778" max="11778" width="33.85546875" customWidth="1"/>
    <col min="11779" max="11780" width="11.7109375" customWidth="1"/>
    <col min="12033" max="12033" width="11.7109375" customWidth="1"/>
    <col min="12034" max="12034" width="33.85546875" customWidth="1"/>
    <col min="12035" max="12036" width="11.7109375" customWidth="1"/>
    <col min="12289" max="12289" width="11.7109375" customWidth="1"/>
    <col min="12290" max="12290" width="33.85546875" customWidth="1"/>
    <col min="12291" max="12292" width="11.7109375" customWidth="1"/>
    <col min="12545" max="12545" width="11.7109375" customWidth="1"/>
    <col min="12546" max="12546" width="33.85546875" customWidth="1"/>
    <col min="12547" max="12548" width="11.7109375" customWidth="1"/>
    <col min="12801" max="12801" width="11.7109375" customWidth="1"/>
    <col min="12802" max="12802" width="33.85546875" customWidth="1"/>
    <col min="12803" max="12804" width="11.7109375" customWidth="1"/>
    <col min="13057" max="13057" width="11.7109375" customWidth="1"/>
    <col min="13058" max="13058" width="33.85546875" customWidth="1"/>
    <col min="13059" max="13060" width="11.7109375" customWidth="1"/>
    <col min="13313" max="13313" width="11.7109375" customWidth="1"/>
    <col min="13314" max="13314" width="33.85546875" customWidth="1"/>
    <col min="13315" max="13316" width="11.7109375" customWidth="1"/>
    <col min="13569" max="13569" width="11.7109375" customWidth="1"/>
    <col min="13570" max="13570" width="33.85546875" customWidth="1"/>
    <col min="13571" max="13572" width="11.7109375" customWidth="1"/>
    <col min="13825" max="13825" width="11.7109375" customWidth="1"/>
    <col min="13826" max="13826" width="33.85546875" customWidth="1"/>
    <col min="13827" max="13828" width="11.7109375" customWidth="1"/>
    <col min="14081" max="14081" width="11.7109375" customWidth="1"/>
    <col min="14082" max="14082" width="33.85546875" customWidth="1"/>
    <col min="14083" max="14084" width="11.7109375" customWidth="1"/>
    <col min="14337" max="14337" width="11.7109375" customWidth="1"/>
    <col min="14338" max="14338" width="33.85546875" customWidth="1"/>
    <col min="14339" max="14340" width="11.7109375" customWidth="1"/>
    <col min="14593" max="14593" width="11.7109375" customWidth="1"/>
    <col min="14594" max="14594" width="33.85546875" customWidth="1"/>
    <col min="14595" max="14596" width="11.7109375" customWidth="1"/>
    <col min="14849" max="14849" width="11.7109375" customWidth="1"/>
    <col min="14850" max="14850" width="33.85546875" customWidth="1"/>
    <col min="14851" max="14852" width="11.7109375" customWidth="1"/>
    <col min="15105" max="15105" width="11.7109375" customWidth="1"/>
    <col min="15106" max="15106" width="33.85546875" customWidth="1"/>
    <col min="15107" max="15108" width="11.7109375" customWidth="1"/>
    <col min="15361" max="15361" width="11.7109375" customWidth="1"/>
    <col min="15362" max="15362" width="33.85546875" customWidth="1"/>
    <col min="15363" max="15364" width="11.7109375" customWidth="1"/>
    <col min="15617" max="15617" width="11.7109375" customWidth="1"/>
    <col min="15618" max="15618" width="33.85546875" customWidth="1"/>
    <col min="15619" max="15620" width="11.7109375" customWidth="1"/>
    <col min="15873" max="15873" width="11.7109375" customWidth="1"/>
    <col min="15874" max="15874" width="33.85546875" customWidth="1"/>
    <col min="15875" max="15876" width="11.7109375" customWidth="1"/>
    <col min="16129" max="16129" width="11.7109375" customWidth="1"/>
    <col min="16130" max="16130" width="33.85546875" customWidth="1"/>
    <col min="16131" max="16132" width="11.7109375" customWidth="1"/>
  </cols>
  <sheetData>
    <row r="1" spans="1:11" ht="22.5" customHeight="1" x14ac:dyDescent="0.25">
      <c r="A1" s="206" t="s">
        <v>120</v>
      </c>
      <c r="B1" s="206"/>
      <c r="C1" s="206"/>
      <c r="D1" s="206"/>
      <c r="E1" s="206"/>
      <c r="F1" s="67" t="s">
        <v>121</v>
      </c>
      <c r="J1" s="207" t="s">
        <v>122</v>
      </c>
      <c r="K1" s="207"/>
    </row>
    <row r="2" spans="1:11" x14ac:dyDescent="0.25">
      <c r="A2" s="68"/>
      <c r="B2" s="69"/>
      <c r="C2" s="69"/>
      <c r="D2" s="69"/>
      <c r="E2" s="70"/>
      <c r="J2" s="207"/>
      <c r="K2" s="207"/>
    </row>
    <row r="3" spans="1:11" x14ac:dyDescent="0.25">
      <c r="A3" s="71"/>
      <c r="B3" s="72"/>
      <c r="C3" s="72"/>
      <c r="D3" s="72"/>
      <c r="E3" s="73"/>
      <c r="J3" s="207"/>
      <c r="K3" s="207"/>
    </row>
    <row r="4" spans="1:11" x14ac:dyDescent="0.25">
      <c r="A4" s="71"/>
      <c r="B4" s="72"/>
      <c r="C4" s="74"/>
      <c r="D4" s="75"/>
      <c r="E4" s="76"/>
      <c r="J4" s="77" t="s">
        <v>123</v>
      </c>
      <c r="K4" s="77" t="s">
        <v>124</v>
      </c>
    </row>
    <row r="5" spans="1:11" x14ac:dyDescent="0.25">
      <c r="A5" s="71"/>
      <c r="B5" s="72"/>
      <c r="C5" s="71"/>
      <c r="D5" s="72"/>
      <c r="E5" s="73"/>
      <c r="J5" s="78">
        <v>1</v>
      </c>
      <c r="K5" s="79">
        <v>1</v>
      </c>
    </row>
    <row r="6" spans="1:11" x14ac:dyDescent="0.25">
      <c r="A6" s="71"/>
      <c r="B6" s="72"/>
      <c r="C6" s="71"/>
      <c r="D6" s="72"/>
      <c r="E6" s="73"/>
      <c r="J6" s="78">
        <v>2</v>
      </c>
      <c r="K6" s="79">
        <v>5</v>
      </c>
    </row>
    <row r="7" spans="1:11" x14ac:dyDescent="0.25">
      <c r="A7" s="71"/>
      <c r="B7" s="72"/>
      <c r="C7" s="80"/>
      <c r="D7" s="81"/>
      <c r="E7" s="82"/>
      <c r="J7" s="78">
        <v>6</v>
      </c>
      <c r="K7" s="83">
        <v>7</v>
      </c>
    </row>
    <row r="8" spans="1:11" x14ac:dyDescent="0.25">
      <c r="A8" s="84"/>
      <c r="B8" s="85"/>
      <c r="C8" s="85"/>
      <c r="D8" s="72"/>
      <c r="E8" s="73"/>
      <c r="J8" s="78">
        <v>7</v>
      </c>
      <c r="K8" s="83">
        <v>3</v>
      </c>
    </row>
    <row r="9" spans="1:11" x14ac:dyDescent="0.25">
      <c r="A9" s="84"/>
      <c r="B9" s="85"/>
      <c r="C9" s="85"/>
      <c r="D9" s="72"/>
      <c r="E9" s="73"/>
      <c r="J9" s="78">
        <v>10</v>
      </c>
      <c r="K9" s="83">
        <v>6</v>
      </c>
    </row>
    <row r="10" spans="1:11" x14ac:dyDescent="0.25">
      <c r="A10" s="84"/>
      <c r="B10" s="85"/>
      <c r="C10" s="86"/>
      <c r="D10" s="86"/>
      <c r="E10" s="73"/>
      <c r="J10" s="78">
        <v>11</v>
      </c>
      <c r="K10" s="83">
        <v>15</v>
      </c>
    </row>
    <row r="11" spans="1:11" x14ac:dyDescent="0.25">
      <c r="A11" s="87"/>
      <c r="B11" s="88"/>
      <c r="C11" s="88"/>
      <c r="D11" s="81"/>
      <c r="E11" s="82"/>
      <c r="J11" s="78">
        <v>13</v>
      </c>
      <c r="K11" s="83">
        <v>2</v>
      </c>
    </row>
    <row r="12" spans="1:11" ht="15.75" thickBot="1" x14ac:dyDescent="0.3">
      <c r="A12" s="89" t="s">
        <v>125</v>
      </c>
      <c r="B12" s="90"/>
      <c r="C12" s="90"/>
      <c r="D12" s="90"/>
      <c r="E12" s="91"/>
      <c r="J12" s="92">
        <v>14</v>
      </c>
      <c r="K12" s="93">
        <v>4</v>
      </c>
    </row>
    <row r="13" spans="1:11" ht="25.5" x14ac:dyDescent="0.25">
      <c r="A13" s="94" t="s">
        <v>95</v>
      </c>
      <c r="B13" s="95" t="s">
        <v>4</v>
      </c>
      <c r="C13" s="94" t="s">
        <v>44</v>
      </c>
      <c r="D13" s="94" t="s">
        <v>45</v>
      </c>
      <c r="E13" s="94" t="s">
        <v>126</v>
      </c>
    </row>
    <row r="14" spans="1:11" x14ac:dyDescent="0.25">
      <c r="A14" s="96"/>
      <c r="B14" s="97"/>
      <c r="C14" s="97"/>
      <c r="D14" s="97"/>
      <c r="E14" s="98"/>
    </row>
    <row r="15" spans="1:11" x14ac:dyDescent="0.25">
      <c r="A15" s="96"/>
      <c r="B15" s="97"/>
      <c r="C15" s="96"/>
      <c r="D15" s="97"/>
      <c r="E15" s="98"/>
    </row>
    <row r="16" spans="1:11" x14ac:dyDescent="0.25">
      <c r="A16" s="96"/>
      <c r="B16" s="97"/>
      <c r="C16" s="96"/>
      <c r="D16" s="97"/>
      <c r="E16" s="98"/>
    </row>
    <row r="17" spans="1:5" x14ac:dyDescent="0.25">
      <c r="A17" s="96"/>
      <c r="B17" s="97"/>
      <c r="C17" s="96"/>
      <c r="D17" s="97"/>
      <c r="E17" s="98"/>
    </row>
    <row r="18" spans="1:5" x14ac:dyDescent="0.25">
      <c r="A18" s="96"/>
      <c r="B18" s="97"/>
      <c r="C18" s="96"/>
      <c r="D18" s="97"/>
      <c r="E18" s="98"/>
    </row>
    <row r="19" spans="1:5" x14ac:dyDescent="0.25">
      <c r="A19" s="96"/>
      <c r="B19" s="97"/>
      <c r="C19" s="96"/>
      <c r="D19" s="97"/>
      <c r="E19" s="98"/>
    </row>
    <row r="20" spans="1:5" x14ac:dyDescent="0.25">
      <c r="A20" s="96"/>
      <c r="B20" s="97"/>
      <c r="C20" s="96"/>
      <c r="D20" s="97"/>
      <c r="E20" s="98"/>
    </row>
    <row r="21" spans="1:5" x14ac:dyDescent="0.25">
      <c r="A21" s="96"/>
      <c r="B21" s="97"/>
      <c r="C21" s="96"/>
      <c r="D21" s="97"/>
      <c r="E21" s="98"/>
    </row>
    <row r="22" spans="1:5" x14ac:dyDescent="0.25">
      <c r="A22" s="96"/>
      <c r="B22" s="97"/>
      <c r="C22" s="96"/>
      <c r="D22" s="97"/>
      <c r="E22" s="98"/>
    </row>
    <row r="23" spans="1:5" x14ac:dyDescent="0.25">
      <c r="A23" s="96"/>
      <c r="B23" s="97"/>
      <c r="C23" s="96"/>
      <c r="D23" s="97"/>
      <c r="E23" s="98"/>
    </row>
    <row r="24" spans="1:5" x14ac:dyDescent="0.25">
      <c r="A24" s="96"/>
      <c r="B24" s="97"/>
      <c r="C24" s="96"/>
      <c r="D24" s="97"/>
      <c r="E24" s="98"/>
    </row>
    <row r="25" spans="1:5" x14ac:dyDescent="0.25">
      <c r="A25" s="96"/>
      <c r="B25" s="97"/>
      <c r="C25" s="96"/>
      <c r="D25" s="97"/>
      <c r="E25" s="98"/>
    </row>
    <row r="26" spans="1:5" x14ac:dyDescent="0.25">
      <c r="A26" s="96"/>
      <c r="B26" s="97"/>
      <c r="C26" s="96"/>
      <c r="D26" s="97"/>
      <c r="E26" s="98"/>
    </row>
    <row r="27" spans="1:5" x14ac:dyDescent="0.25">
      <c r="A27" s="96"/>
      <c r="B27" s="97"/>
      <c r="C27" s="96"/>
      <c r="D27" s="97"/>
      <c r="E27" s="98"/>
    </row>
    <row r="28" spans="1:5" x14ac:dyDescent="0.25">
      <c r="A28" s="96"/>
      <c r="B28" s="97"/>
      <c r="C28" s="96"/>
      <c r="D28" s="97"/>
      <c r="E28" s="98"/>
    </row>
    <row r="29" spans="1:5" ht="15.75" thickBot="1" x14ac:dyDescent="0.3">
      <c r="A29" s="96"/>
      <c r="B29" s="97"/>
      <c r="C29" s="96"/>
      <c r="D29" s="97"/>
      <c r="E29" s="98"/>
    </row>
    <row r="30" spans="1:5" x14ac:dyDescent="0.25">
      <c r="A30" s="99"/>
      <c r="B30" s="100" t="s">
        <v>127</v>
      </c>
      <c r="C30" s="101"/>
      <c r="D30" s="102" t="s">
        <v>128</v>
      </c>
      <c r="E30" s="103"/>
    </row>
    <row r="31" spans="1:5" ht="15.75" thickBot="1" x14ac:dyDescent="0.3">
      <c r="A31" s="104"/>
      <c r="B31" s="105"/>
      <c r="C31" s="106"/>
      <c r="D31" s="107" t="s">
        <v>100</v>
      </c>
      <c r="E31" s="108"/>
    </row>
    <row r="32" spans="1:5" x14ac:dyDescent="0.25">
      <c r="A32" s="104"/>
      <c r="B32" s="105"/>
      <c r="C32" s="106"/>
      <c r="D32" s="107" t="s">
        <v>129</v>
      </c>
      <c r="E32" s="103"/>
    </row>
    <row r="33" spans="1:5" ht="15.75" thickBot="1" x14ac:dyDescent="0.3">
      <c r="A33" s="109"/>
      <c r="B33" s="105"/>
      <c r="C33" s="105"/>
      <c r="D33" s="107" t="s">
        <v>130</v>
      </c>
      <c r="E33" s="110"/>
    </row>
    <row r="34" spans="1:5" ht="15.75" thickBot="1" x14ac:dyDescent="0.3">
      <c r="A34" s="109"/>
      <c r="B34" s="105"/>
      <c r="C34" s="105"/>
      <c r="D34" s="105" t="s">
        <v>131</v>
      </c>
      <c r="E34" s="111">
        <f>SUM(E32:E33)</f>
        <v>0</v>
      </c>
    </row>
    <row r="35" spans="1:5" x14ac:dyDescent="0.25">
      <c r="A35" s="109"/>
      <c r="B35" s="105"/>
      <c r="C35" s="105"/>
      <c r="D35" s="105"/>
      <c r="E35" s="112"/>
    </row>
    <row r="36" spans="1:5" x14ac:dyDescent="0.25">
      <c r="A36" s="71"/>
      <c r="B36" s="72"/>
      <c r="C36" s="72"/>
      <c r="D36" s="72"/>
      <c r="E36" s="113"/>
    </row>
    <row r="37" spans="1:5" x14ac:dyDescent="0.25">
      <c r="A37" s="80"/>
      <c r="B37" s="81"/>
      <c r="C37" s="81"/>
      <c r="D37" s="81"/>
      <c r="E37" s="114"/>
    </row>
    <row r="38" spans="1:5" x14ac:dyDescent="0.25">
      <c r="E38" s="115"/>
    </row>
    <row r="39" spans="1:5" x14ac:dyDescent="0.25">
      <c r="E39" s="115"/>
    </row>
    <row r="40" spans="1:5" x14ac:dyDescent="0.25">
      <c r="E40" s="115"/>
    </row>
    <row r="41" spans="1:5" x14ac:dyDescent="0.25">
      <c r="E41" s="115"/>
    </row>
    <row r="42" spans="1:5" x14ac:dyDescent="0.25">
      <c r="E42" s="115"/>
    </row>
  </sheetData>
  <mergeCells count="2">
    <mergeCell ref="A1:E1"/>
    <mergeCell ref="J1:K3"/>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rgb="FF663300"/>
  </sheetPr>
  <dimension ref="A1:N52"/>
  <sheetViews>
    <sheetView showGridLines="0" workbookViewId="0">
      <selection activeCell="G34" sqref="G34"/>
    </sheetView>
  </sheetViews>
  <sheetFormatPr baseColWidth="10" defaultRowHeight="15" x14ac:dyDescent="0.25"/>
  <cols>
    <col min="1" max="1" width="13.85546875" customWidth="1"/>
    <col min="2" max="2" width="29.28515625" customWidth="1"/>
    <col min="3" max="4" width="11.7109375" customWidth="1"/>
    <col min="10" max="10" width="14.7109375" bestFit="1" customWidth="1"/>
    <col min="257" max="257" width="13.85546875" customWidth="1"/>
    <col min="258" max="258" width="29.28515625" customWidth="1"/>
    <col min="259" max="260" width="11.7109375" customWidth="1"/>
    <col min="513" max="513" width="13.85546875" customWidth="1"/>
    <col min="514" max="514" width="29.28515625" customWidth="1"/>
    <col min="515" max="516" width="11.7109375" customWidth="1"/>
    <col min="769" max="769" width="13.85546875" customWidth="1"/>
    <col min="770" max="770" width="29.28515625" customWidth="1"/>
    <col min="771" max="772" width="11.7109375" customWidth="1"/>
    <col min="1025" max="1025" width="13.85546875" customWidth="1"/>
    <col min="1026" max="1026" width="29.28515625" customWidth="1"/>
    <col min="1027" max="1028" width="11.7109375" customWidth="1"/>
    <col min="1281" max="1281" width="13.85546875" customWidth="1"/>
    <col min="1282" max="1282" width="29.28515625" customWidth="1"/>
    <col min="1283" max="1284" width="11.7109375" customWidth="1"/>
    <col min="1537" max="1537" width="13.85546875" customWidth="1"/>
    <col min="1538" max="1538" width="29.28515625" customWidth="1"/>
    <col min="1539" max="1540" width="11.7109375" customWidth="1"/>
    <col min="1793" max="1793" width="13.85546875" customWidth="1"/>
    <col min="1794" max="1794" width="29.28515625" customWidth="1"/>
    <col min="1795" max="1796" width="11.7109375" customWidth="1"/>
    <col min="2049" max="2049" width="13.85546875" customWidth="1"/>
    <col min="2050" max="2050" width="29.28515625" customWidth="1"/>
    <col min="2051" max="2052" width="11.7109375" customWidth="1"/>
    <col min="2305" max="2305" width="13.85546875" customWidth="1"/>
    <col min="2306" max="2306" width="29.28515625" customWidth="1"/>
    <col min="2307" max="2308" width="11.7109375" customWidth="1"/>
    <col min="2561" max="2561" width="13.85546875" customWidth="1"/>
    <col min="2562" max="2562" width="29.28515625" customWidth="1"/>
    <col min="2563" max="2564" width="11.7109375" customWidth="1"/>
    <col min="2817" max="2817" width="13.85546875" customWidth="1"/>
    <col min="2818" max="2818" width="29.28515625" customWidth="1"/>
    <col min="2819" max="2820" width="11.7109375" customWidth="1"/>
    <col min="3073" max="3073" width="13.85546875" customWidth="1"/>
    <col min="3074" max="3074" width="29.28515625" customWidth="1"/>
    <col min="3075" max="3076" width="11.7109375" customWidth="1"/>
    <col min="3329" max="3329" width="13.85546875" customWidth="1"/>
    <col min="3330" max="3330" width="29.28515625" customWidth="1"/>
    <col min="3331" max="3332" width="11.7109375" customWidth="1"/>
    <col min="3585" max="3585" width="13.85546875" customWidth="1"/>
    <col min="3586" max="3586" width="29.28515625" customWidth="1"/>
    <col min="3587" max="3588" width="11.7109375" customWidth="1"/>
    <col min="3841" max="3841" width="13.85546875" customWidth="1"/>
    <col min="3842" max="3842" width="29.28515625" customWidth="1"/>
    <col min="3843" max="3844" width="11.7109375" customWidth="1"/>
    <col min="4097" max="4097" width="13.85546875" customWidth="1"/>
    <col min="4098" max="4098" width="29.28515625" customWidth="1"/>
    <col min="4099" max="4100" width="11.7109375" customWidth="1"/>
    <col min="4353" max="4353" width="13.85546875" customWidth="1"/>
    <col min="4354" max="4354" width="29.28515625" customWidth="1"/>
    <col min="4355" max="4356" width="11.7109375" customWidth="1"/>
    <col min="4609" max="4609" width="13.85546875" customWidth="1"/>
    <col min="4610" max="4610" width="29.28515625" customWidth="1"/>
    <col min="4611" max="4612" width="11.7109375" customWidth="1"/>
    <col min="4865" max="4865" width="13.85546875" customWidth="1"/>
    <col min="4866" max="4866" width="29.28515625" customWidth="1"/>
    <col min="4867" max="4868" width="11.7109375" customWidth="1"/>
    <col min="5121" max="5121" width="13.85546875" customWidth="1"/>
    <col min="5122" max="5122" width="29.28515625" customWidth="1"/>
    <col min="5123" max="5124" width="11.7109375" customWidth="1"/>
    <col min="5377" max="5377" width="13.85546875" customWidth="1"/>
    <col min="5378" max="5378" width="29.28515625" customWidth="1"/>
    <col min="5379" max="5380" width="11.7109375" customWidth="1"/>
    <col min="5633" max="5633" width="13.85546875" customWidth="1"/>
    <col min="5634" max="5634" width="29.28515625" customWidth="1"/>
    <col min="5635" max="5636" width="11.7109375" customWidth="1"/>
    <col min="5889" max="5889" width="13.85546875" customWidth="1"/>
    <col min="5890" max="5890" width="29.28515625" customWidth="1"/>
    <col min="5891" max="5892" width="11.7109375" customWidth="1"/>
    <col min="6145" max="6145" width="13.85546875" customWidth="1"/>
    <col min="6146" max="6146" width="29.28515625" customWidth="1"/>
    <col min="6147" max="6148" width="11.7109375" customWidth="1"/>
    <col min="6401" max="6401" width="13.85546875" customWidth="1"/>
    <col min="6402" max="6402" width="29.28515625" customWidth="1"/>
    <col min="6403" max="6404" width="11.7109375" customWidth="1"/>
    <col min="6657" max="6657" width="13.85546875" customWidth="1"/>
    <col min="6658" max="6658" width="29.28515625" customWidth="1"/>
    <col min="6659" max="6660" width="11.7109375" customWidth="1"/>
    <col min="6913" max="6913" width="13.85546875" customWidth="1"/>
    <col min="6914" max="6914" width="29.28515625" customWidth="1"/>
    <col min="6915" max="6916" width="11.7109375" customWidth="1"/>
    <col min="7169" max="7169" width="13.85546875" customWidth="1"/>
    <col min="7170" max="7170" width="29.28515625" customWidth="1"/>
    <col min="7171" max="7172" width="11.7109375" customWidth="1"/>
    <col min="7425" max="7425" width="13.85546875" customWidth="1"/>
    <col min="7426" max="7426" width="29.28515625" customWidth="1"/>
    <col min="7427" max="7428" width="11.7109375" customWidth="1"/>
    <col min="7681" max="7681" width="13.85546875" customWidth="1"/>
    <col min="7682" max="7682" width="29.28515625" customWidth="1"/>
    <col min="7683" max="7684" width="11.7109375" customWidth="1"/>
    <col min="7937" max="7937" width="13.85546875" customWidth="1"/>
    <col min="7938" max="7938" width="29.28515625" customWidth="1"/>
    <col min="7939" max="7940" width="11.7109375" customWidth="1"/>
    <col min="8193" max="8193" width="13.85546875" customWidth="1"/>
    <col min="8194" max="8194" width="29.28515625" customWidth="1"/>
    <col min="8195" max="8196" width="11.7109375" customWidth="1"/>
    <col min="8449" max="8449" width="13.85546875" customWidth="1"/>
    <col min="8450" max="8450" width="29.28515625" customWidth="1"/>
    <col min="8451" max="8452" width="11.7109375" customWidth="1"/>
    <col min="8705" max="8705" width="13.85546875" customWidth="1"/>
    <col min="8706" max="8706" width="29.28515625" customWidth="1"/>
    <col min="8707" max="8708" width="11.7109375" customWidth="1"/>
    <col min="8961" max="8961" width="13.85546875" customWidth="1"/>
    <col min="8962" max="8962" width="29.28515625" customWidth="1"/>
    <col min="8963" max="8964" width="11.7109375" customWidth="1"/>
    <col min="9217" max="9217" width="13.85546875" customWidth="1"/>
    <col min="9218" max="9218" width="29.28515625" customWidth="1"/>
    <col min="9219" max="9220" width="11.7109375" customWidth="1"/>
    <col min="9473" max="9473" width="13.85546875" customWidth="1"/>
    <col min="9474" max="9474" width="29.28515625" customWidth="1"/>
    <col min="9475" max="9476" width="11.7109375" customWidth="1"/>
    <col min="9729" max="9729" width="13.85546875" customWidth="1"/>
    <col min="9730" max="9730" width="29.28515625" customWidth="1"/>
    <col min="9731" max="9732" width="11.7109375" customWidth="1"/>
    <col min="9985" max="9985" width="13.85546875" customWidth="1"/>
    <col min="9986" max="9986" width="29.28515625" customWidth="1"/>
    <col min="9987" max="9988" width="11.7109375" customWidth="1"/>
    <col min="10241" max="10241" width="13.85546875" customWidth="1"/>
    <col min="10242" max="10242" width="29.28515625" customWidth="1"/>
    <col min="10243" max="10244" width="11.7109375" customWidth="1"/>
    <col min="10497" max="10497" width="13.85546875" customWidth="1"/>
    <col min="10498" max="10498" width="29.28515625" customWidth="1"/>
    <col min="10499" max="10500" width="11.7109375" customWidth="1"/>
    <col min="10753" max="10753" width="13.85546875" customWidth="1"/>
    <col min="10754" max="10754" width="29.28515625" customWidth="1"/>
    <col min="10755" max="10756" width="11.7109375" customWidth="1"/>
    <col min="11009" max="11009" width="13.85546875" customWidth="1"/>
    <col min="11010" max="11010" width="29.28515625" customWidth="1"/>
    <col min="11011" max="11012" width="11.7109375" customWidth="1"/>
    <col min="11265" max="11265" width="13.85546875" customWidth="1"/>
    <col min="11266" max="11266" width="29.28515625" customWidth="1"/>
    <col min="11267" max="11268" width="11.7109375" customWidth="1"/>
    <col min="11521" max="11521" width="13.85546875" customWidth="1"/>
    <col min="11522" max="11522" width="29.28515625" customWidth="1"/>
    <col min="11523" max="11524" width="11.7109375" customWidth="1"/>
    <col min="11777" max="11777" width="13.85546875" customWidth="1"/>
    <col min="11778" max="11778" width="29.28515625" customWidth="1"/>
    <col min="11779" max="11780" width="11.7109375" customWidth="1"/>
    <col min="12033" max="12033" width="13.85546875" customWidth="1"/>
    <col min="12034" max="12034" width="29.28515625" customWidth="1"/>
    <col min="12035" max="12036" width="11.7109375" customWidth="1"/>
    <col min="12289" max="12289" width="13.85546875" customWidth="1"/>
    <col min="12290" max="12290" width="29.28515625" customWidth="1"/>
    <col min="12291" max="12292" width="11.7109375" customWidth="1"/>
    <col min="12545" max="12545" width="13.85546875" customWidth="1"/>
    <col min="12546" max="12546" width="29.28515625" customWidth="1"/>
    <col min="12547" max="12548" width="11.7109375" customWidth="1"/>
    <col min="12801" max="12801" width="13.85546875" customWidth="1"/>
    <col min="12802" max="12802" width="29.28515625" customWidth="1"/>
    <col min="12803" max="12804" width="11.7109375" customWidth="1"/>
    <col min="13057" max="13057" width="13.85546875" customWidth="1"/>
    <col min="13058" max="13058" width="29.28515625" customWidth="1"/>
    <col min="13059" max="13060" width="11.7109375" customWidth="1"/>
    <col min="13313" max="13313" width="13.85546875" customWidth="1"/>
    <col min="13314" max="13314" width="29.28515625" customWidth="1"/>
    <col min="13315" max="13316" width="11.7109375" customWidth="1"/>
    <col min="13569" max="13569" width="13.85546875" customWidth="1"/>
    <col min="13570" max="13570" width="29.28515625" customWidth="1"/>
    <col min="13571" max="13572" width="11.7109375" customWidth="1"/>
    <col min="13825" max="13825" width="13.85546875" customWidth="1"/>
    <col min="13826" max="13826" width="29.28515625" customWidth="1"/>
    <col min="13827" max="13828" width="11.7109375" customWidth="1"/>
    <col min="14081" max="14081" width="13.85546875" customWidth="1"/>
    <col min="14082" max="14082" width="29.28515625" customWidth="1"/>
    <col min="14083" max="14084" width="11.7109375" customWidth="1"/>
    <col min="14337" max="14337" width="13.85546875" customWidth="1"/>
    <col min="14338" max="14338" width="29.28515625" customWidth="1"/>
    <col min="14339" max="14340" width="11.7109375" customWidth="1"/>
    <col min="14593" max="14593" width="13.85546875" customWidth="1"/>
    <col min="14594" max="14594" width="29.28515625" customWidth="1"/>
    <col min="14595" max="14596" width="11.7109375" customWidth="1"/>
    <col min="14849" max="14849" width="13.85546875" customWidth="1"/>
    <col min="14850" max="14850" width="29.28515625" customWidth="1"/>
    <col min="14851" max="14852" width="11.7109375" customWidth="1"/>
    <col min="15105" max="15105" width="13.85546875" customWidth="1"/>
    <col min="15106" max="15106" width="29.28515625" customWidth="1"/>
    <col min="15107" max="15108" width="11.7109375" customWidth="1"/>
    <col min="15361" max="15361" width="13.85546875" customWidth="1"/>
    <col min="15362" max="15362" width="29.28515625" customWidth="1"/>
    <col min="15363" max="15364" width="11.7109375" customWidth="1"/>
    <col min="15617" max="15617" width="13.85546875" customWidth="1"/>
    <col min="15618" max="15618" width="29.28515625" customWidth="1"/>
    <col min="15619" max="15620" width="11.7109375" customWidth="1"/>
    <col min="15873" max="15873" width="13.85546875" customWidth="1"/>
    <col min="15874" max="15874" width="29.28515625" customWidth="1"/>
    <col min="15875" max="15876" width="11.7109375" customWidth="1"/>
    <col min="16129" max="16129" width="13.85546875" customWidth="1"/>
    <col min="16130" max="16130" width="29.28515625" customWidth="1"/>
    <col min="16131" max="16132" width="11.7109375" customWidth="1"/>
  </cols>
  <sheetData>
    <row r="1" spans="1:14" ht="15.75" x14ac:dyDescent="0.25">
      <c r="A1" s="42" t="s">
        <v>67</v>
      </c>
      <c r="B1" s="43"/>
      <c r="C1" s="43"/>
      <c r="D1" s="44"/>
    </row>
    <row r="2" spans="1:14" x14ac:dyDescent="0.25">
      <c r="A2" s="45" t="s">
        <v>43</v>
      </c>
      <c r="B2" s="46" t="s">
        <v>1</v>
      </c>
      <c r="C2" s="47" t="s">
        <v>68</v>
      </c>
      <c r="D2" s="47" t="s">
        <v>0</v>
      </c>
      <c r="G2" t="s">
        <v>69</v>
      </c>
    </row>
    <row r="3" spans="1:14" x14ac:dyDescent="0.25">
      <c r="A3" s="48" t="s">
        <v>70</v>
      </c>
      <c r="B3" s="48" t="s">
        <v>71</v>
      </c>
      <c r="C3" s="49">
        <v>83000</v>
      </c>
      <c r="D3" s="50" t="s">
        <v>72</v>
      </c>
      <c r="G3" t="s">
        <v>73</v>
      </c>
      <c r="I3" t="s">
        <v>74</v>
      </c>
    </row>
    <row r="4" spans="1:14" x14ac:dyDescent="0.25">
      <c r="A4" s="48" t="s">
        <v>75</v>
      </c>
      <c r="B4" s="51" t="s">
        <v>76</v>
      </c>
      <c r="C4" s="49">
        <v>4000</v>
      </c>
      <c r="D4" s="50" t="s">
        <v>77</v>
      </c>
    </row>
    <row r="5" spans="1:14" ht="15.75" x14ac:dyDescent="0.25">
      <c r="A5" s="48" t="s">
        <v>78</v>
      </c>
      <c r="B5" s="51" t="s">
        <v>79</v>
      </c>
      <c r="C5" s="49">
        <v>13000</v>
      </c>
      <c r="D5" s="50" t="s">
        <v>80</v>
      </c>
      <c r="G5" s="52" t="s">
        <v>81</v>
      </c>
    </row>
    <row r="6" spans="1:14" x14ac:dyDescent="0.25">
      <c r="A6" s="48" t="s">
        <v>82</v>
      </c>
      <c r="B6" s="51" t="s">
        <v>83</v>
      </c>
      <c r="C6" s="49">
        <v>6000</v>
      </c>
      <c r="D6" s="50" t="s">
        <v>84</v>
      </c>
      <c r="G6" s="53"/>
    </row>
    <row r="7" spans="1:14" ht="14.25" customHeight="1" x14ac:dyDescent="0.3">
      <c r="A7" s="48" t="s">
        <v>85</v>
      </c>
      <c r="B7" s="51" t="s">
        <v>86</v>
      </c>
      <c r="C7" s="49">
        <v>6500</v>
      </c>
      <c r="D7" s="50" t="s">
        <v>87</v>
      </c>
      <c r="I7" s="54"/>
      <c r="J7" s="54"/>
      <c r="K7" s="54"/>
      <c r="L7" s="54"/>
      <c r="M7" s="54"/>
      <c r="N7" s="54"/>
    </row>
    <row r="8" spans="1:14" x14ac:dyDescent="0.25">
      <c r="A8" s="48" t="s">
        <v>88</v>
      </c>
      <c r="B8" s="51" t="s">
        <v>89</v>
      </c>
      <c r="C8" s="49">
        <v>4000</v>
      </c>
      <c r="D8" s="50" t="s">
        <v>77</v>
      </c>
      <c r="I8" s="213" t="s">
        <v>90</v>
      </c>
      <c r="J8" s="213"/>
      <c r="K8" s="213"/>
      <c r="L8" s="213"/>
      <c r="M8" s="213"/>
      <c r="N8" s="213"/>
    </row>
    <row r="9" spans="1:14" ht="15.75" thickBot="1" x14ac:dyDescent="0.3">
      <c r="A9" s="50" t="s">
        <v>91</v>
      </c>
      <c r="B9" s="50" t="s">
        <v>92</v>
      </c>
      <c r="C9" s="49">
        <v>13000</v>
      </c>
      <c r="D9" s="50" t="s">
        <v>80</v>
      </c>
      <c r="I9" s="214"/>
      <c r="J9" s="214"/>
      <c r="K9" s="214"/>
    </row>
    <row r="10" spans="1:14" x14ac:dyDescent="0.25">
      <c r="A10" s="50" t="s">
        <v>93</v>
      </c>
      <c r="B10" s="50" t="s">
        <v>94</v>
      </c>
      <c r="C10" s="49">
        <v>83000</v>
      </c>
      <c r="D10" s="50" t="s">
        <v>72</v>
      </c>
      <c r="I10" s="215" t="s">
        <v>95</v>
      </c>
      <c r="J10" s="215" t="s">
        <v>4</v>
      </c>
      <c r="K10" s="215" t="s">
        <v>44</v>
      </c>
    </row>
    <row r="11" spans="1:14" ht="15.75" thickBot="1" x14ac:dyDescent="0.3">
      <c r="A11" s="50" t="s">
        <v>96</v>
      </c>
      <c r="B11" s="50" t="s">
        <v>97</v>
      </c>
      <c r="C11" s="49">
        <v>75000</v>
      </c>
      <c r="D11" s="50" t="s">
        <v>98</v>
      </c>
      <c r="I11" s="216"/>
      <c r="J11" s="216"/>
      <c r="K11" s="216"/>
    </row>
    <row r="12" spans="1:14" x14ac:dyDescent="0.25">
      <c r="I12" s="208">
        <v>7</v>
      </c>
      <c r="J12" s="210"/>
      <c r="K12" s="208">
        <v>5</v>
      </c>
    </row>
    <row r="13" spans="1:14" ht="16.5" thickBot="1" x14ac:dyDescent="0.3">
      <c r="A13" s="42" t="s">
        <v>99</v>
      </c>
      <c r="B13" s="43"/>
      <c r="C13" s="43"/>
      <c r="D13" s="55"/>
      <c r="E13" s="43"/>
      <c r="F13" s="56"/>
      <c r="I13" s="209"/>
      <c r="J13" s="211"/>
      <c r="K13" s="209"/>
    </row>
    <row r="14" spans="1:14" x14ac:dyDescent="0.25">
      <c r="A14" s="50" t="s">
        <v>8</v>
      </c>
      <c r="B14" s="57">
        <v>0</v>
      </c>
      <c r="C14" s="57">
        <v>1000</v>
      </c>
      <c r="D14" s="57">
        <v>2000</v>
      </c>
      <c r="E14" s="57">
        <v>3000</v>
      </c>
      <c r="F14" s="57">
        <v>5000</v>
      </c>
      <c r="I14" s="208">
        <v>14</v>
      </c>
      <c r="J14" s="210"/>
      <c r="K14" s="208">
        <v>5</v>
      </c>
    </row>
    <row r="15" spans="1:14" ht="15.75" thickBot="1" x14ac:dyDescent="0.3">
      <c r="A15" s="50" t="s">
        <v>100</v>
      </c>
      <c r="B15" s="58">
        <v>50</v>
      </c>
      <c r="C15" s="59">
        <v>25</v>
      </c>
      <c r="D15" s="59">
        <v>10</v>
      </c>
      <c r="E15" s="59">
        <v>5</v>
      </c>
      <c r="F15" s="59">
        <v>0</v>
      </c>
      <c r="I15" s="209"/>
      <c r="J15" s="211"/>
      <c r="K15" s="209"/>
    </row>
    <row r="16" spans="1:14" x14ac:dyDescent="0.25">
      <c r="A16" s="60" t="s">
        <v>101</v>
      </c>
      <c r="I16" s="208">
        <v>13</v>
      </c>
      <c r="J16" s="210"/>
      <c r="K16" s="208">
        <v>5</v>
      </c>
    </row>
    <row r="17" spans="1:14" ht="15.75" customHeight="1" thickBot="1" x14ac:dyDescent="0.3">
      <c r="A17" s="217" t="s">
        <v>102</v>
      </c>
      <c r="B17" s="217"/>
      <c r="C17" s="217"/>
      <c r="D17" s="217"/>
      <c r="E17" s="217"/>
      <c r="F17" s="217"/>
      <c r="I17" s="209"/>
      <c r="J17" s="211"/>
      <c r="K17" s="209"/>
    </row>
    <row r="18" spans="1:14" x14ac:dyDescent="0.25">
      <c r="A18" s="217"/>
      <c r="B18" s="217"/>
      <c r="C18" s="217"/>
      <c r="D18" s="217"/>
      <c r="E18" s="217"/>
      <c r="F18" s="217"/>
      <c r="G18" s="61"/>
      <c r="I18" s="212"/>
      <c r="J18" s="212"/>
      <c r="K18" s="212"/>
    </row>
    <row r="19" spans="1:14" ht="15" customHeight="1" x14ac:dyDescent="0.25">
      <c r="I19" s="213" t="s">
        <v>103</v>
      </c>
      <c r="J19" s="213"/>
      <c r="K19" s="213"/>
      <c r="L19" s="213"/>
      <c r="M19" s="213"/>
      <c r="N19" s="213"/>
    </row>
    <row r="20" spans="1:14" ht="16.5" thickBot="1" x14ac:dyDescent="0.3">
      <c r="A20" s="62" t="s">
        <v>104</v>
      </c>
      <c r="B20" s="63"/>
      <c r="C20" s="64"/>
      <c r="I20" s="214"/>
      <c r="J20" s="214"/>
      <c r="K20" s="214"/>
    </row>
    <row r="21" spans="1:14" ht="25.5" x14ac:dyDescent="0.25">
      <c r="A21" s="45" t="s">
        <v>95</v>
      </c>
      <c r="B21" s="46" t="s">
        <v>4</v>
      </c>
      <c r="C21" s="45" t="s">
        <v>45</v>
      </c>
      <c r="I21" s="215" t="s">
        <v>95</v>
      </c>
      <c r="J21" s="215" t="s">
        <v>4</v>
      </c>
      <c r="K21" s="215" t="s">
        <v>44</v>
      </c>
    </row>
    <row r="22" spans="1:14" ht="15.75" thickBot="1" x14ac:dyDescent="0.3">
      <c r="A22" s="65">
        <v>1</v>
      </c>
      <c r="B22" s="48" t="s">
        <v>49</v>
      </c>
      <c r="C22" s="66">
        <v>61</v>
      </c>
      <c r="I22" s="216"/>
      <c r="J22" s="216"/>
      <c r="K22" s="216"/>
    </row>
    <row r="23" spans="1:14" x14ac:dyDescent="0.25">
      <c r="A23" s="65">
        <v>2</v>
      </c>
      <c r="B23" s="48" t="s">
        <v>105</v>
      </c>
      <c r="C23" s="66">
        <v>50</v>
      </c>
      <c r="I23" s="208">
        <v>1</v>
      </c>
      <c r="J23" s="210"/>
      <c r="K23" s="208">
        <v>1</v>
      </c>
    </row>
    <row r="24" spans="1:14" ht="15.75" thickBot="1" x14ac:dyDescent="0.3">
      <c r="A24" s="65">
        <v>3</v>
      </c>
      <c r="B24" s="48" t="s">
        <v>106</v>
      </c>
      <c r="C24" s="66">
        <v>110</v>
      </c>
      <c r="I24" s="209"/>
      <c r="J24" s="211"/>
      <c r="K24" s="209"/>
    </row>
    <row r="25" spans="1:14" x14ac:dyDescent="0.25">
      <c r="A25" s="65">
        <v>4</v>
      </c>
      <c r="B25" s="48" t="s">
        <v>107</v>
      </c>
      <c r="C25" s="66">
        <v>18</v>
      </c>
      <c r="I25" s="208">
        <v>2</v>
      </c>
      <c r="J25" s="210"/>
      <c r="K25" s="208">
        <v>1</v>
      </c>
    </row>
    <row r="26" spans="1:14" ht="15.75" thickBot="1" x14ac:dyDescent="0.3">
      <c r="A26" s="65">
        <v>5</v>
      </c>
      <c r="B26" s="48" t="s">
        <v>108</v>
      </c>
      <c r="C26" s="66">
        <v>107</v>
      </c>
      <c r="I26" s="209"/>
      <c r="J26" s="211"/>
      <c r="K26" s="209"/>
    </row>
    <row r="27" spans="1:14" x14ac:dyDescent="0.25">
      <c r="A27" s="65">
        <v>6</v>
      </c>
      <c r="B27" s="48" t="s">
        <v>109</v>
      </c>
      <c r="C27" s="66">
        <v>63</v>
      </c>
      <c r="I27" s="208">
        <v>3</v>
      </c>
      <c r="J27" s="210"/>
      <c r="K27" s="208">
        <v>1</v>
      </c>
    </row>
    <row r="28" spans="1:14" ht="15.75" thickBot="1" x14ac:dyDescent="0.3">
      <c r="A28" s="65">
        <v>7</v>
      </c>
      <c r="B28" s="48" t="s">
        <v>110</v>
      </c>
      <c r="C28" s="66">
        <v>83</v>
      </c>
      <c r="I28" s="209"/>
      <c r="J28" s="211"/>
      <c r="K28" s="209"/>
    </row>
    <row r="29" spans="1:14" x14ac:dyDescent="0.25">
      <c r="A29" s="65">
        <v>8</v>
      </c>
      <c r="B29" s="48" t="s">
        <v>111</v>
      </c>
      <c r="C29" s="66">
        <v>1700</v>
      </c>
      <c r="I29" s="208">
        <v>4</v>
      </c>
      <c r="J29" s="210"/>
      <c r="K29" s="208">
        <v>1</v>
      </c>
    </row>
    <row r="30" spans="1:14" ht="15.75" thickBot="1" x14ac:dyDescent="0.3">
      <c r="A30" s="65">
        <v>9</v>
      </c>
      <c r="B30" s="48" t="s">
        <v>112</v>
      </c>
      <c r="C30" s="66">
        <v>175</v>
      </c>
      <c r="I30" s="209"/>
      <c r="J30" s="211"/>
      <c r="K30" s="209"/>
    </row>
    <row r="31" spans="1:14" x14ac:dyDescent="0.25">
      <c r="A31" s="65">
        <v>10</v>
      </c>
      <c r="B31" s="48" t="s">
        <v>113</v>
      </c>
      <c r="C31" s="66">
        <v>260</v>
      </c>
      <c r="I31" s="212"/>
      <c r="J31" s="212"/>
      <c r="K31" s="212"/>
    </row>
    <row r="32" spans="1:14" ht="15" customHeight="1" x14ac:dyDescent="0.25">
      <c r="A32" s="65">
        <v>11</v>
      </c>
      <c r="B32" s="48" t="s">
        <v>114</v>
      </c>
      <c r="C32" s="66">
        <v>95</v>
      </c>
      <c r="I32" s="213" t="s">
        <v>115</v>
      </c>
      <c r="J32" s="213"/>
      <c r="K32" s="213"/>
      <c r="L32" s="213"/>
      <c r="M32" s="213"/>
      <c r="N32" s="213"/>
    </row>
    <row r="33" spans="1:14" ht="15.75" thickBot="1" x14ac:dyDescent="0.3">
      <c r="A33" s="65">
        <v>12</v>
      </c>
      <c r="B33" s="48" t="s">
        <v>116</v>
      </c>
      <c r="C33" s="66">
        <v>78</v>
      </c>
      <c r="I33" s="214"/>
      <c r="J33" s="214"/>
      <c r="K33" s="214"/>
    </row>
    <row r="34" spans="1:14" x14ac:dyDescent="0.25">
      <c r="A34" s="65">
        <v>13</v>
      </c>
      <c r="B34" s="48" t="s">
        <v>117</v>
      </c>
      <c r="C34" s="66">
        <v>188</v>
      </c>
      <c r="I34" s="215" t="s">
        <v>95</v>
      </c>
      <c r="J34" s="215" t="s">
        <v>4</v>
      </c>
      <c r="K34" s="215" t="s">
        <v>44</v>
      </c>
    </row>
    <row r="35" spans="1:14" ht="15.75" thickBot="1" x14ac:dyDescent="0.3">
      <c r="A35" s="65">
        <v>14</v>
      </c>
      <c r="B35" s="48" t="s">
        <v>118</v>
      </c>
      <c r="C35" s="66">
        <v>17</v>
      </c>
      <c r="I35" s="216"/>
      <c r="J35" s="216"/>
      <c r="K35" s="216"/>
    </row>
    <row r="36" spans="1:14" x14ac:dyDescent="0.25">
      <c r="I36" s="208">
        <v>1</v>
      </c>
      <c r="J36" s="210"/>
      <c r="K36" s="208">
        <v>1</v>
      </c>
    </row>
    <row r="37" spans="1:14" ht="15.75" thickBot="1" x14ac:dyDescent="0.3">
      <c r="I37" s="209"/>
      <c r="J37" s="211"/>
      <c r="K37" s="209"/>
    </row>
    <row r="38" spans="1:14" x14ac:dyDescent="0.25">
      <c r="I38" s="208">
        <v>2</v>
      </c>
      <c r="J38" s="210"/>
      <c r="K38" s="208">
        <v>1</v>
      </c>
    </row>
    <row r="39" spans="1:14" ht="15.75" thickBot="1" x14ac:dyDescent="0.3">
      <c r="I39" s="209"/>
      <c r="J39" s="211"/>
      <c r="K39" s="209"/>
    </row>
    <row r="40" spans="1:14" x14ac:dyDescent="0.25">
      <c r="I40" s="212"/>
      <c r="J40" s="212"/>
      <c r="K40" s="212"/>
    </row>
    <row r="41" spans="1:14" ht="15" customHeight="1" x14ac:dyDescent="0.25">
      <c r="I41" s="213" t="s">
        <v>119</v>
      </c>
      <c r="J41" s="213"/>
      <c r="K41" s="213"/>
      <c r="L41" s="213"/>
      <c r="M41" s="213"/>
      <c r="N41" s="213"/>
    </row>
    <row r="42" spans="1:14" ht="15.75" thickBot="1" x14ac:dyDescent="0.3">
      <c r="I42" s="214"/>
      <c r="J42" s="214"/>
      <c r="K42" s="214"/>
    </row>
    <row r="43" spans="1:14" ht="15" customHeight="1" x14ac:dyDescent="0.25">
      <c r="I43" s="215" t="s">
        <v>95</v>
      </c>
      <c r="J43" s="215" t="s">
        <v>4</v>
      </c>
      <c r="K43" s="215" t="s">
        <v>44</v>
      </c>
    </row>
    <row r="44" spans="1:14" ht="15.75" thickBot="1" x14ac:dyDescent="0.3">
      <c r="I44" s="216"/>
      <c r="J44" s="216"/>
      <c r="K44" s="216"/>
    </row>
    <row r="45" spans="1:14" x14ac:dyDescent="0.25">
      <c r="I45" s="208">
        <v>1</v>
      </c>
      <c r="J45" s="210"/>
      <c r="K45" s="208">
        <v>10</v>
      </c>
    </row>
    <row r="46" spans="1:14" ht="15.75" thickBot="1" x14ac:dyDescent="0.3">
      <c r="I46" s="209"/>
      <c r="J46" s="211"/>
      <c r="K46" s="209"/>
    </row>
    <row r="47" spans="1:14" x14ac:dyDescent="0.25">
      <c r="I47" s="208">
        <v>2</v>
      </c>
      <c r="J47" s="210"/>
      <c r="K47" s="208">
        <v>10</v>
      </c>
    </row>
    <row r="48" spans="1:14" ht="15.75" thickBot="1" x14ac:dyDescent="0.3">
      <c r="I48" s="209"/>
      <c r="J48" s="211"/>
      <c r="K48" s="209"/>
    </row>
    <row r="49" spans="9:11" x14ac:dyDescent="0.25">
      <c r="I49" s="208">
        <v>8</v>
      </c>
      <c r="J49" s="210"/>
      <c r="K49" s="208">
        <v>10</v>
      </c>
    </row>
    <row r="50" spans="9:11" ht="15.75" thickBot="1" x14ac:dyDescent="0.3">
      <c r="I50" s="209"/>
      <c r="J50" s="211"/>
      <c r="K50" s="209"/>
    </row>
    <row r="51" spans="9:11" x14ac:dyDescent="0.25">
      <c r="I51" s="208">
        <v>11</v>
      </c>
      <c r="J51" s="210"/>
      <c r="K51" s="208">
        <v>10</v>
      </c>
    </row>
    <row r="52" spans="9:11" ht="15.75" thickBot="1" x14ac:dyDescent="0.3">
      <c r="I52" s="209"/>
      <c r="J52" s="211"/>
      <c r="K52" s="209"/>
    </row>
  </sheetData>
  <mergeCells count="63">
    <mergeCell ref="I12:I13"/>
    <mergeCell ref="J12:J13"/>
    <mergeCell ref="K12:K13"/>
    <mergeCell ref="I8:N8"/>
    <mergeCell ref="I9:K9"/>
    <mergeCell ref="I10:I11"/>
    <mergeCell ref="J10:J11"/>
    <mergeCell ref="K10:K11"/>
    <mergeCell ref="I14:I15"/>
    <mergeCell ref="J14:J15"/>
    <mergeCell ref="K14:K15"/>
    <mergeCell ref="I16:I17"/>
    <mergeCell ref="J16:J17"/>
    <mergeCell ref="K16:K17"/>
    <mergeCell ref="A17:F18"/>
    <mergeCell ref="I18:K18"/>
    <mergeCell ref="I19:N19"/>
    <mergeCell ref="I20:K20"/>
    <mergeCell ref="I21:I22"/>
    <mergeCell ref="J21:J22"/>
    <mergeCell ref="K21:K22"/>
    <mergeCell ref="I23:I24"/>
    <mergeCell ref="J23:J24"/>
    <mergeCell ref="K23:K24"/>
    <mergeCell ref="I25:I26"/>
    <mergeCell ref="J25:J26"/>
    <mergeCell ref="K25:K26"/>
    <mergeCell ref="I27:I28"/>
    <mergeCell ref="J27:J28"/>
    <mergeCell ref="K27:K28"/>
    <mergeCell ref="I29:I30"/>
    <mergeCell ref="J29:J30"/>
    <mergeCell ref="K29:K30"/>
    <mergeCell ref="I31:K31"/>
    <mergeCell ref="I32:N32"/>
    <mergeCell ref="I33:K33"/>
    <mergeCell ref="I34:I35"/>
    <mergeCell ref="J34:J35"/>
    <mergeCell ref="K34:K35"/>
    <mergeCell ref="I36:I37"/>
    <mergeCell ref="J36:J37"/>
    <mergeCell ref="K36:K37"/>
    <mergeCell ref="I38:I39"/>
    <mergeCell ref="J38:J39"/>
    <mergeCell ref="K38:K39"/>
    <mergeCell ref="I40:K40"/>
    <mergeCell ref="I41:N41"/>
    <mergeCell ref="I42:K42"/>
    <mergeCell ref="I43:I44"/>
    <mergeCell ref="J43:J44"/>
    <mergeCell ref="K43:K44"/>
    <mergeCell ref="I45:I46"/>
    <mergeCell ref="J45:J46"/>
    <mergeCell ref="K45:K46"/>
    <mergeCell ref="I47:I48"/>
    <mergeCell ref="J47:J48"/>
    <mergeCell ref="K47:K48"/>
    <mergeCell ref="I49:I50"/>
    <mergeCell ref="J49:J50"/>
    <mergeCell ref="K49:K50"/>
    <mergeCell ref="I51:I52"/>
    <mergeCell ref="J51:J52"/>
    <mergeCell ref="K51:K5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vt:i4>
      </vt:variant>
    </vt:vector>
  </HeadingPairs>
  <TitlesOfParts>
    <vt:vector size="11" baseType="lpstr">
      <vt:lpstr>ETUDIANT</vt:lpstr>
      <vt:lpstr>Feuil1</vt:lpstr>
      <vt:lpstr>Ex 1</vt:lpstr>
      <vt:lpstr>Ex 2</vt:lpstr>
      <vt:lpstr>Ex 3</vt:lpstr>
      <vt:lpstr>Ex 4</vt:lpstr>
      <vt:lpstr>Ex 5</vt:lpstr>
      <vt:lpstr>Ex 6</vt:lpstr>
      <vt:lpstr>Ex 7</vt:lpstr>
      <vt:lpstr>ENONCE Ex 7</vt:lpstr>
      <vt:lpstr>etu</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Jocelyne KNOCKAERT</dc:creator>
  <cp:lastModifiedBy>Michel</cp:lastModifiedBy>
  <dcterms:created xsi:type="dcterms:W3CDTF">2018-11-14T09:41:05Z</dcterms:created>
  <dcterms:modified xsi:type="dcterms:W3CDTF">2020-01-07T15:35:14Z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