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900" yWindow="-75" windowWidth="11130" windowHeight="8190" tabRatio="913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Mensualisation" sheetId="15" r:id="rId13"/>
    <sheet name="Budget" sheetId="14" r:id="rId14"/>
    <sheet name="Liste" sheetId="16" r:id="rId15"/>
    <sheet name="Système" sheetId="18" r:id="rId16"/>
  </sheets>
  <definedNames>
    <definedName name="_">Liste!$AF$2:$AF$3</definedName>
    <definedName name="_xlnm._FilterDatabase" localSheetId="12" hidden="1">Mensualisation!$A$4:$P$4</definedName>
    <definedName name="Achat_culturel">Liste!$D$2:$D$6</definedName>
    <definedName name="Achat_divers">Liste!$E$2:$E$10</definedName>
    <definedName name="Achat_grandes_surfaces">Liste!$E$2:$E$10</definedName>
    <definedName name="Achat_internet">Liste!$F$2:$F$14</definedName>
    <definedName name="Aménagement_maison">Liste!$G$2:$G$11</definedName>
    <definedName name="Animaux">Liste!$L$2:$L$6</definedName>
    <definedName name="Assurances">Liste!$H$2:$H$7</definedName>
    <definedName name="Bricolage">Liste!$I$2:$I$10</definedName>
    <definedName name="budget">Budget!$P$1:$AA$53</definedName>
    <definedName name="Cadeaux">Liste!$J$2:$J$12</definedName>
    <definedName name="créditdébit">Liste!$B$2:$B$3</definedName>
    <definedName name="DEBCRED">Liste!$B$2:$B$3</definedName>
    <definedName name="Dépense_de_santé">Liste!$M$2:$M$12</definedName>
    <definedName name="Dépôt_sur_compte">Liste!$N$2:$N$4</definedName>
    <definedName name="Ecole">Liste!$O$2:$O$9</definedName>
    <definedName name="Enfants">Liste!$P$2:$P$7</definedName>
    <definedName name="Epargne">Liste!$Q$2:$Q$6</definedName>
    <definedName name="Excel_BuiltIn__FilterDatabase">Août!$A$8:$J$9</definedName>
    <definedName name="Factures_Maison">Liste!$X$2:$X$7</definedName>
    <definedName name="Habillement">Liste!$R$2:$R$17</definedName>
    <definedName name="Impôts">Liste!$S$2:$S$6</definedName>
    <definedName name="Imprévus">Liste!$T$2:$T$6</definedName>
    <definedName name="Informatique_Bureau">Liste!$U$2:$U$7</definedName>
    <definedName name="Jardinage">Liste!$V$2:$V$8</definedName>
    <definedName name="Loisirs">Liste!$W$2:$W$10</definedName>
    <definedName name="mode_operation">Liste!$A$2:$A$8</definedName>
    <definedName name="opérations">Liste!$C$2:$C$32</definedName>
    <definedName name="Remboursement">Liste!$Y$2:$Y$8</definedName>
    <definedName name="Remboursement_de_santé">Liste!$Z$2:$Z$5</definedName>
    <definedName name="Restaurants">Liste!$AA$2:$AA$9</definedName>
    <definedName name="Retrait_DAB">Liste!$AB$2:$AB$9</definedName>
    <definedName name="Retraite">Liste!$K$2:$K$6</definedName>
    <definedName name="Versement">Liste!$AC$2:$AC$5</definedName>
    <definedName name="Virement">Liste!$AD$2:$AD$5</definedName>
    <definedName name="Voiture">Liste!$AE$2:$AE$9</definedName>
  </definedNames>
  <calcPr calcId="152511"/>
</workbook>
</file>

<file path=xl/calcChain.xml><?xml version="1.0" encoding="utf-8"?>
<calcChain xmlns="http://schemas.openxmlformats.org/spreadsheetml/2006/main">
  <c r="D2" i="14" l="1"/>
  <c r="K9" i="1"/>
  <c r="J9" i="1" s="1"/>
  <c r="F5" i="1" s="1"/>
  <c r="C1" i="8"/>
  <c r="E1" i="8"/>
  <c r="C1" i="4"/>
  <c r="E1" i="4"/>
  <c r="E2" i="14"/>
  <c r="F2" i="14"/>
  <c r="G2" i="14"/>
  <c r="H2" i="14"/>
  <c r="I2" i="14"/>
  <c r="J2" i="14"/>
  <c r="K2" i="14"/>
  <c r="L2" i="14"/>
  <c r="M2" i="14"/>
  <c r="N2" i="14"/>
  <c r="O2" i="14"/>
  <c r="C1" i="12"/>
  <c r="E1" i="12"/>
  <c r="C1" i="2"/>
  <c r="E1" i="2"/>
  <c r="C1" i="1"/>
  <c r="E1" i="1"/>
  <c r="C1" i="7"/>
  <c r="E1" i="7"/>
  <c r="C1" i="6"/>
  <c r="E1" i="6"/>
  <c r="C1" i="5"/>
  <c r="C1" i="3"/>
  <c r="E1" i="3"/>
  <c r="C1" i="11"/>
  <c r="E1" i="11"/>
  <c r="C1" i="10"/>
  <c r="E1" i="10"/>
  <c r="C1" i="9"/>
  <c r="E1" i="9"/>
  <c r="A2" i="18"/>
  <c r="B2" i="18" s="1"/>
  <c r="C12" i="14"/>
  <c r="P23" i="14"/>
  <c r="C51" i="14"/>
  <c r="P36" i="14"/>
  <c r="C47" i="14"/>
  <c r="C44" i="14"/>
  <c r="P15" i="14"/>
  <c r="C28" i="14"/>
  <c r="C31" i="14"/>
  <c r="C29" i="14"/>
  <c r="P5" i="14"/>
  <c r="P8" i="14"/>
  <c r="P29" i="14"/>
  <c r="P9" i="14"/>
  <c r="C21" i="14"/>
  <c r="P35" i="14"/>
  <c r="C4" i="14"/>
  <c r="C27" i="14"/>
  <c r="P47" i="14"/>
  <c r="C50" i="14"/>
  <c r="C14" i="14"/>
  <c r="C43" i="14"/>
  <c r="P6" i="14"/>
  <c r="C52" i="14"/>
  <c r="C39" i="14"/>
  <c r="P33" i="14"/>
  <c r="C26" i="14"/>
  <c r="P20" i="14"/>
  <c r="C30" i="14"/>
  <c r="C19" i="14"/>
  <c r="C48" i="14"/>
  <c r="P27" i="14"/>
  <c r="P37" i="14"/>
  <c r="P31" i="14"/>
  <c r="P21" i="14"/>
  <c r="P22" i="14"/>
  <c r="C8" i="14"/>
  <c r="K10" i="1"/>
  <c r="P48" i="14"/>
  <c r="C25" i="14"/>
  <c r="P46" i="14"/>
  <c r="C18" i="14"/>
  <c r="P14" i="14"/>
  <c r="P13" i="14"/>
  <c r="P28" i="14"/>
  <c r="P45" i="14"/>
  <c r="C36" i="14"/>
  <c r="C32" i="14"/>
  <c r="P51" i="14"/>
  <c r="P34" i="14"/>
  <c r="C20" i="14"/>
  <c r="P4" i="14"/>
  <c r="C7" i="14"/>
  <c r="J10" i="1"/>
  <c r="P30" i="14"/>
  <c r="P16" i="14"/>
  <c r="P39" i="14"/>
  <c r="C24" i="14"/>
  <c r="P7" i="14"/>
  <c r="P50" i="14"/>
  <c r="C6" i="14"/>
  <c r="P19" i="14"/>
  <c r="P41" i="14"/>
  <c r="C9" i="14"/>
  <c r="P24" i="14"/>
  <c r="P10" i="14"/>
  <c r="C16" i="14"/>
  <c r="P25" i="14"/>
  <c r="C41" i="14"/>
  <c r="P52" i="14"/>
  <c r="C23" i="14"/>
  <c r="C5" i="14"/>
  <c r="C49" i="14"/>
  <c r="C15" i="14"/>
  <c r="C38" i="14"/>
  <c r="C37" i="14"/>
  <c r="C34" i="14"/>
  <c r="C42" i="14"/>
  <c r="P44" i="14"/>
  <c r="P12" i="14"/>
  <c r="P17" i="14"/>
  <c r="P26" i="14"/>
  <c r="C33" i="14"/>
  <c r="P49" i="14"/>
  <c r="P43" i="14"/>
  <c r="P18" i="14"/>
  <c r="P32" i="14"/>
  <c r="C35" i="14"/>
  <c r="C10" i="14"/>
  <c r="P42" i="14"/>
  <c r="C11" i="14"/>
  <c r="C22" i="14"/>
  <c r="C45" i="14"/>
  <c r="C17" i="14"/>
  <c r="C13" i="14"/>
  <c r="P40" i="14"/>
  <c r="C40" i="14"/>
  <c r="C46" i="14"/>
  <c r="P11" i="14"/>
  <c r="P38" i="14"/>
  <c r="C2" i="18" l="1"/>
  <c r="D2" i="18"/>
  <c r="A9" i="11" s="1"/>
  <c r="P2" i="14"/>
  <c r="Q30" i="14"/>
  <c r="Q31" i="14"/>
  <c r="Q29" i="14"/>
  <c r="Q8" i="14"/>
  <c r="Q49" i="14"/>
  <c r="Q36" i="14"/>
  <c r="Q47" i="14"/>
  <c r="Q4" i="14"/>
  <c r="Q39" i="14"/>
  <c r="Q42" i="14"/>
  <c r="Q11" i="14"/>
  <c r="Q21" i="14"/>
  <c r="Q5" i="14"/>
  <c r="Q33" i="14"/>
  <c r="Q37" i="14"/>
  <c r="Q12" i="14"/>
  <c r="Q22" i="14"/>
  <c r="Q7" i="14"/>
  <c r="Q9" i="14"/>
  <c r="Q6" i="14"/>
  <c r="Q43" i="14"/>
  <c r="Q23" i="14"/>
  <c r="Q32" i="14"/>
  <c r="Q46" i="14"/>
  <c r="Q40" i="14"/>
  <c r="Q17" i="14"/>
  <c r="Q45" i="14"/>
  <c r="Q14" i="14"/>
  <c r="K11" i="1"/>
  <c r="Q52" i="14"/>
  <c r="J11" i="1"/>
  <c r="Q18" i="14"/>
  <c r="Q10" i="14"/>
  <c r="Q27" i="14"/>
  <c r="Q48" i="14"/>
  <c r="Q50" i="14"/>
  <c r="Q15" i="14"/>
  <c r="Q44" i="14"/>
  <c r="Q16" i="14"/>
  <c r="Q20" i="14"/>
  <c r="Q26" i="14"/>
  <c r="Q24" i="14"/>
  <c r="Q34" i="14"/>
  <c r="Q51" i="14"/>
  <c r="Q19" i="14"/>
  <c r="Q25" i="14"/>
  <c r="Q28" i="14"/>
  <c r="Q35" i="14"/>
  <c r="Q41" i="14"/>
  <c r="Q38" i="14"/>
  <c r="Q13" i="14"/>
  <c r="A9" i="10" l="1"/>
  <c r="A9" i="12"/>
  <c r="Q2" i="14"/>
  <c r="R39" i="14"/>
  <c r="R17" i="14"/>
  <c r="R11" i="14"/>
  <c r="R50" i="14"/>
  <c r="R31" i="14"/>
  <c r="R24" i="14"/>
  <c r="R37" i="14"/>
  <c r="R34" i="14"/>
  <c r="R19" i="14"/>
  <c r="R45" i="14"/>
  <c r="R35" i="14"/>
  <c r="R29" i="14"/>
  <c r="R23" i="14"/>
  <c r="R13" i="14"/>
  <c r="R27" i="14"/>
  <c r="R14" i="14"/>
  <c r="R48" i="14"/>
  <c r="R25" i="14"/>
  <c r="R32" i="14"/>
  <c r="R36" i="14"/>
  <c r="R12" i="14"/>
  <c r="R46" i="14"/>
  <c r="R41" i="14"/>
  <c r="R9" i="14"/>
  <c r="R18" i="14"/>
  <c r="R42" i="14"/>
  <c r="J12" i="1"/>
  <c r="R28" i="14"/>
  <c r="R6" i="14"/>
  <c r="R16" i="14"/>
  <c r="R5" i="14"/>
  <c r="R4" i="14"/>
  <c r="R30" i="14"/>
  <c r="R52" i="14"/>
  <c r="R40" i="14"/>
  <c r="R38" i="14"/>
  <c r="R33" i="14"/>
  <c r="R26" i="14"/>
  <c r="R21" i="14"/>
  <c r="R43" i="14"/>
  <c r="R44" i="14"/>
  <c r="K12" i="1"/>
  <c r="R20" i="14"/>
  <c r="R15" i="14"/>
  <c r="R8" i="14"/>
  <c r="R7" i="14"/>
  <c r="R47" i="14"/>
  <c r="R22" i="14"/>
  <c r="R10" i="14"/>
  <c r="R49" i="14"/>
  <c r="R51" i="14"/>
  <c r="R2" i="14" l="1"/>
  <c r="S44" i="14"/>
  <c r="S52" i="14"/>
  <c r="S7" i="14"/>
  <c r="S6" i="14"/>
  <c r="S20" i="14"/>
  <c r="S33" i="14"/>
  <c r="S43" i="14"/>
  <c r="S45" i="14"/>
  <c r="S8" i="14"/>
  <c r="S15" i="14"/>
  <c r="S24" i="14"/>
  <c r="S23" i="14"/>
  <c r="S14" i="14"/>
  <c r="S48" i="14"/>
  <c r="S5" i="14"/>
  <c r="S41" i="14"/>
  <c r="S31" i="14"/>
  <c r="S32" i="14"/>
  <c r="S49" i="14"/>
  <c r="S29" i="14"/>
  <c r="S47" i="14"/>
  <c r="S26" i="14"/>
  <c r="S4" i="14"/>
  <c r="S42" i="14"/>
  <c r="S25" i="14"/>
  <c r="S27" i="14"/>
  <c r="S37" i="14"/>
  <c r="S39" i="14"/>
  <c r="S30" i="14"/>
  <c r="S40" i="14"/>
  <c r="S28" i="14"/>
  <c r="S21" i="14"/>
  <c r="S50" i="14"/>
  <c r="S17" i="14"/>
  <c r="S36" i="14"/>
  <c r="S22" i="14"/>
  <c r="S10" i="14"/>
  <c r="S16" i="14"/>
  <c r="J13" i="1"/>
  <c r="S38" i="14"/>
  <c r="S46" i="14"/>
  <c r="S9" i="14"/>
  <c r="S13" i="14"/>
  <c r="S19" i="14"/>
  <c r="S11" i="14"/>
  <c r="S12" i="14"/>
  <c r="S34" i="14"/>
  <c r="S51" i="14"/>
  <c r="S18" i="14"/>
  <c r="K13" i="1"/>
  <c r="S35" i="14"/>
  <c r="S2" i="14" l="1"/>
  <c r="T41" i="14"/>
  <c r="T46" i="14"/>
  <c r="T4" i="14"/>
  <c r="T49" i="14"/>
  <c r="T36" i="14"/>
  <c r="T35" i="14"/>
  <c r="T38" i="14"/>
  <c r="T28" i="14"/>
  <c r="T37" i="14"/>
  <c r="T14" i="14"/>
  <c r="T31" i="14"/>
  <c r="T12" i="14"/>
  <c r="T45" i="14"/>
  <c r="T16" i="14"/>
  <c r="T33" i="14"/>
  <c r="T29" i="14"/>
  <c r="T5" i="14"/>
  <c r="J14" i="1"/>
  <c r="T17" i="14"/>
  <c r="T6" i="14"/>
  <c r="K14" i="1"/>
  <c r="T18" i="14"/>
  <c r="T40" i="14"/>
  <c r="T39" i="14"/>
  <c r="T52" i="14"/>
  <c r="T8" i="14"/>
  <c r="T51" i="14"/>
  <c r="T10" i="14"/>
  <c r="T15" i="14"/>
  <c r="T42" i="14"/>
  <c r="T24" i="14"/>
  <c r="T50" i="14"/>
  <c r="T23" i="14"/>
  <c r="T47" i="14"/>
  <c r="T9" i="14"/>
  <c r="T20" i="14"/>
  <c r="T48" i="14"/>
  <c r="T7" i="14"/>
  <c r="T34" i="14"/>
  <c r="T19" i="14"/>
  <c r="T30" i="14"/>
  <c r="T44" i="14"/>
  <c r="T27" i="14"/>
  <c r="T25" i="14"/>
  <c r="T21" i="14"/>
  <c r="T43" i="14"/>
  <c r="T13" i="14"/>
  <c r="T26" i="14"/>
  <c r="T22" i="14"/>
  <c r="T32" i="14"/>
  <c r="T11" i="14"/>
  <c r="T2" i="14" l="1"/>
  <c r="U46" i="14"/>
  <c r="U12" i="14"/>
  <c r="U5" i="14"/>
  <c r="U13" i="14"/>
  <c r="U21" i="14"/>
  <c r="U14" i="14"/>
  <c r="U44" i="14"/>
  <c r="U25" i="14"/>
  <c r="U32" i="14"/>
  <c r="U28" i="14"/>
  <c r="U18" i="14"/>
  <c r="U40" i="14"/>
  <c r="U7" i="14"/>
  <c r="U26" i="14"/>
  <c r="U16" i="14"/>
  <c r="U31" i="14"/>
  <c r="U35" i="14"/>
  <c r="U45" i="14"/>
  <c r="U29" i="14"/>
  <c r="U15" i="14"/>
  <c r="U24" i="14"/>
  <c r="U30" i="14"/>
  <c r="U33" i="14"/>
  <c r="U38" i="14"/>
  <c r="U17" i="14"/>
  <c r="U41" i="14"/>
  <c r="U6" i="14"/>
  <c r="U49" i="14"/>
  <c r="U20" i="14"/>
  <c r="U37" i="14"/>
  <c r="U50" i="14"/>
  <c r="U22" i="14"/>
  <c r="K15" i="1"/>
  <c r="U23" i="14"/>
  <c r="U52" i="14"/>
  <c r="U34" i="14"/>
  <c r="U27" i="14"/>
  <c r="U48" i="14"/>
  <c r="U8" i="14"/>
  <c r="U9" i="14"/>
  <c r="U36" i="14"/>
  <c r="J15" i="1"/>
  <c r="U10" i="14"/>
  <c r="U4" i="14"/>
  <c r="U51" i="14"/>
  <c r="U42" i="14"/>
  <c r="U47" i="14"/>
  <c r="U43" i="14"/>
  <c r="U11" i="14"/>
  <c r="U39" i="14"/>
  <c r="U19" i="14"/>
  <c r="U2" i="14" l="1"/>
  <c r="V4" i="14"/>
  <c r="V27" i="14"/>
  <c r="V39" i="14"/>
  <c r="V30" i="14"/>
  <c r="V9" i="14"/>
  <c r="V43" i="14"/>
  <c r="V47" i="14"/>
  <c r="V29" i="14"/>
  <c r="V32" i="14"/>
  <c r="V13" i="14"/>
  <c r="V49" i="14"/>
  <c r="V35" i="14"/>
  <c r="V33" i="14"/>
  <c r="V6" i="14"/>
  <c r="V15" i="14"/>
  <c r="V36" i="14"/>
  <c r="V14" i="14"/>
  <c r="V51" i="14"/>
  <c r="V23" i="14"/>
  <c r="V26" i="14"/>
  <c r="V52" i="14"/>
  <c r="J16" i="1"/>
  <c r="V7" i="14"/>
  <c r="V38" i="14"/>
  <c r="V34" i="14"/>
  <c r="V44" i="14"/>
  <c r="V41" i="14"/>
  <c r="V25" i="14"/>
  <c r="V11" i="14"/>
  <c r="V40" i="14"/>
  <c r="V5" i="14"/>
  <c r="V37" i="14"/>
  <c r="V42" i="14"/>
  <c r="V46" i="14"/>
  <c r="V21" i="14"/>
  <c r="V45" i="14"/>
  <c r="K16" i="1"/>
  <c r="V31" i="14"/>
  <c r="V10" i="14"/>
  <c r="V17" i="14"/>
  <c r="V50" i="14"/>
  <c r="V16" i="14"/>
  <c r="V12" i="14"/>
  <c r="V48" i="14"/>
  <c r="V22" i="14"/>
  <c r="V28" i="14"/>
  <c r="V24" i="14"/>
  <c r="V20" i="14"/>
  <c r="V8" i="14"/>
  <c r="V18" i="14"/>
  <c r="V19" i="14"/>
  <c r="V2" i="14" l="1"/>
  <c r="J17" i="1"/>
  <c r="W43" i="14"/>
  <c r="W26" i="14"/>
  <c r="W30" i="14"/>
  <c r="W52" i="14"/>
  <c r="W27" i="14"/>
  <c r="W14" i="14"/>
  <c r="W11" i="14"/>
  <c r="W21" i="14"/>
  <c r="W35" i="14"/>
  <c r="W29" i="14"/>
  <c r="W46" i="14"/>
  <c r="W28" i="14"/>
  <c r="W39" i="14"/>
  <c r="W49" i="14"/>
  <c r="W50" i="14"/>
  <c r="W33" i="14"/>
  <c r="W6" i="14"/>
  <c r="W20" i="14"/>
  <c r="W7" i="14"/>
  <c r="W24" i="14"/>
  <c r="W42" i="14"/>
  <c r="W47" i="14"/>
  <c r="W8" i="14"/>
  <c r="W9" i="14"/>
  <c r="W23" i="14"/>
  <c r="W19" i="14"/>
  <c r="W38" i="14"/>
  <c r="W18" i="14"/>
  <c r="W36" i="14"/>
  <c r="W5" i="14"/>
  <c r="W40" i="14"/>
  <c r="W13" i="14"/>
  <c r="W12" i="14"/>
  <c r="K17" i="1"/>
  <c r="W16" i="14"/>
  <c r="W44" i="14"/>
  <c r="W31" i="14"/>
  <c r="W10" i="14"/>
  <c r="W15" i="14"/>
  <c r="W4" i="14"/>
  <c r="W25" i="14"/>
  <c r="W32" i="14"/>
  <c r="W51" i="14"/>
  <c r="W41" i="14"/>
  <c r="W22" i="14"/>
  <c r="W45" i="14"/>
  <c r="W48" i="14"/>
  <c r="W17" i="14"/>
  <c r="W34" i="14"/>
  <c r="W37" i="14"/>
  <c r="W2" i="14" l="1"/>
  <c r="X30" i="14"/>
  <c r="X38" i="14"/>
  <c r="X23" i="14"/>
  <c r="X8" i="14"/>
  <c r="X26" i="14"/>
  <c r="X44" i="14"/>
  <c r="X35" i="14"/>
  <c r="X33" i="14"/>
  <c r="X25" i="14"/>
  <c r="X22" i="14"/>
  <c r="X11" i="14"/>
  <c r="X27" i="14"/>
  <c r="X29" i="14"/>
  <c r="X24" i="14"/>
  <c r="X42" i="14"/>
  <c r="X28" i="14"/>
  <c r="K18" i="1"/>
  <c r="X36" i="14"/>
  <c r="X5" i="14"/>
  <c r="X47" i="14"/>
  <c r="X15" i="14"/>
  <c r="X52" i="14"/>
  <c r="X18" i="14"/>
  <c r="X4" i="14"/>
  <c r="X17" i="14"/>
  <c r="X37" i="14"/>
  <c r="X49" i="14"/>
  <c r="X51" i="14"/>
  <c r="X7" i="14"/>
  <c r="X6" i="14"/>
  <c r="X32" i="14"/>
  <c r="X43" i="14"/>
  <c r="X39" i="14"/>
  <c r="X10" i="14"/>
  <c r="X48" i="14"/>
  <c r="X14" i="14"/>
  <c r="X46" i="14"/>
  <c r="X19" i="14"/>
  <c r="X12" i="14"/>
  <c r="X20" i="14"/>
  <c r="X16" i="14"/>
  <c r="X9" i="14"/>
  <c r="X50" i="14"/>
  <c r="X45" i="14"/>
  <c r="X40" i="14"/>
  <c r="X21" i="14"/>
  <c r="J18" i="1"/>
  <c r="X31" i="14"/>
  <c r="X41" i="14"/>
  <c r="X34" i="14"/>
  <c r="X13" i="14"/>
  <c r="X2" i="14" l="1"/>
  <c r="Y44" i="14"/>
  <c r="Y26" i="14"/>
  <c r="Y42" i="14"/>
  <c r="Y36" i="14"/>
  <c r="Y27" i="14"/>
  <c r="Y25" i="14"/>
  <c r="Y52" i="14"/>
  <c r="Y34" i="14"/>
  <c r="Y18" i="14"/>
  <c r="Y13" i="14"/>
  <c r="Y47" i="14"/>
  <c r="Y21" i="14"/>
  <c r="Y4" i="14"/>
  <c r="Y11" i="14"/>
  <c r="Y9" i="14"/>
  <c r="Y48" i="14"/>
  <c r="Y40" i="14"/>
  <c r="Y30" i="14"/>
  <c r="Y22" i="14"/>
  <c r="K19" i="1"/>
  <c r="Y32" i="14"/>
  <c r="Y43" i="14"/>
  <c r="Y7" i="14"/>
  <c r="Y46" i="14"/>
  <c r="J19" i="1"/>
  <c r="Y12" i="14"/>
  <c r="Y14" i="14"/>
  <c r="Y8" i="14"/>
  <c r="Y39" i="14"/>
  <c r="Y24" i="14"/>
  <c r="Y28" i="14"/>
  <c r="Y20" i="14"/>
  <c r="Y10" i="14"/>
  <c r="Y29" i="14"/>
  <c r="Y45" i="14"/>
  <c r="Y51" i="14"/>
  <c r="Y41" i="14"/>
  <c r="Y35" i="14"/>
  <c r="Y31" i="14"/>
  <c r="Y16" i="14"/>
  <c r="Y50" i="14"/>
  <c r="Y19" i="14"/>
  <c r="Y17" i="14"/>
  <c r="Y49" i="14"/>
  <c r="Y33" i="14"/>
  <c r="Y37" i="14"/>
  <c r="Y38" i="14"/>
  <c r="Y15" i="14"/>
  <c r="Y5" i="14"/>
  <c r="Y6" i="14"/>
  <c r="Y23" i="14"/>
  <c r="Y2" i="14" l="1"/>
  <c r="Z40" i="14"/>
  <c r="Z31" i="14"/>
  <c r="J20" i="1"/>
  <c r="Z6" i="14"/>
  <c r="Z47" i="14"/>
  <c r="Z48" i="14"/>
  <c r="Z33" i="14"/>
  <c r="Z11" i="14"/>
  <c r="Z17" i="14"/>
  <c r="Z27" i="14"/>
  <c r="Z36" i="14"/>
  <c r="Z28" i="14"/>
  <c r="Z34" i="14"/>
  <c r="Z20" i="14"/>
  <c r="Z29" i="14"/>
  <c r="Z4" i="14"/>
  <c r="Z9" i="14"/>
  <c r="Z5" i="14"/>
  <c r="Z15" i="14"/>
  <c r="Z7" i="14"/>
  <c r="Z12" i="14"/>
  <c r="Z32" i="14"/>
  <c r="Z44" i="14"/>
  <c r="Z22" i="14"/>
  <c r="Z52" i="14"/>
  <c r="Z41" i="14"/>
  <c r="Z21" i="14"/>
  <c r="Z13" i="14"/>
  <c r="Z24" i="14"/>
  <c r="Z14" i="14"/>
  <c r="Z49" i="14"/>
  <c r="Z35" i="14"/>
  <c r="K20" i="1"/>
  <c r="Z23" i="14"/>
  <c r="Z38" i="14"/>
  <c r="Z10" i="14"/>
  <c r="Z37" i="14"/>
  <c r="Z50" i="14"/>
  <c r="Z26" i="14"/>
  <c r="Z45" i="14"/>
  <c r="Z46" i="14"/>
  <c r="Z42" i="14"/>
  <c r="Z25" i="14"/>
  <c r="Z16" i="14"/>
  <c r="Z51" i="14"/>
  <c r="Z43" i="14"/>
  <c r="Z30" i="14"/>
  <c r="Z8" i="14"/>
  <c r="Z39" i="14"/>
  <c r="Z18" i="14"/>
  <c r="Z19" i="14"/>
  <c r="Z2" i="14" l="1"/>
  <c r="AA9" i="14"/>
  <c r="AA48" i="14"/>
  <c r="AA49" i="14"/>
  <c r="AA8" i="14"/>
  <c r="AA16" i="14"/>
  <c r="AA28" i="14"/>
  <c r="AA43" i="14"/>
  <c r="AA22" i="14"/>
  <c r="AA27" i="14"/>
  <c r="AA4" i="14"/>
  <c r="AA45" i="14"/>
  <c r="AA31" i="14"/>
  <c r="AA29" i="14"/>
  <c r="AA13" i="14"/>
  <c r="AA33" i="14"/>
  <c r="AA23" i="14"/>
  <c r="AA21" i="14"/>
  <c r="AA40" i="14"/>
  <c r="AA37" i="14"/>
  <c r="AA18" i="14"/>
  <c r="AA51" i="14"/>
  <c r="AA36" i="14"/>
  <c r="AA25" i="14"/>
  <c r="AA44" i="14"/>
  <c r="J21" i="1"/>
  <c r="AA32" i="14"/>
  <c r="AA50" i="14"/>
  <c r="AA6" i="14"/>
  <c r="AA52" i="14"/>
  <c r="AA7" i="14"/>
  <c r="AA10" i="14"/>
  <c r="AA17" i="14"/>
  <c r="AA20" i="14"/>
  <c r="AA39" i="14"/>
  <c r="AA46" i="14"/>
  <c r="AA41" i="14"/>
  <c r="AA26" i="14"/>
  <c r="AA47" i="14"/>
  <c r="AA19" i="14"/>
  <c r="AA30" i="14"/>
  <c r="K21" i="1"/>
  <c r="AA15" i="14"/>
  <c r="AA38" i="14"/>
  <c r="AA12" i="14"/>
  <c r="AA35" i="14"/>
  <c r="AA42" i="14"/>
  <c r="AA24" i="14"/>
  <c r="AA11" i="14"/>
  <c r="AA5" i="14"/>
  <c r="AA34" i="14"/>
  <c r="AA14" i="14"/>
  <c r="AA2" i="14" l="1"/>
  <c r="K22" i="1"/>
  <c r="J22" i="1"/>
  <c r="K23" i="1"/>
  <c r="K24" i="1"/>
  <c r="K25" i="1"/>
  <c r="K26" i="1" l="1"/>
  <c r="J23" i="1"/>
  <c r="J24" i="1" s="1"/>
  <c r="J25" i="1"/>
  <c r="K27" i="1"/>
  <c r="K28" i="1" s="1"/>
  <c r="K29" i="1" s="1"/>
  <c r="K30" i="1" s="1"/>
  <c r="K31" i="1" s="1"/>
  <c r="K32" i="1" s="1"/>
  <c r="K33" i="1"/>
  <c r="K34" i="1"/>
  <c r="J26" i="1"/>
  <c r="J27" i="1"/>
  <c r="K35" i="1"/>
  <c r="K36" i="1"/>
  <c r="J28" i="1"/>
  <c r="J29" i="1"/>
  <c r="K37" i="1"/>
  <c r="K38" i="1"/>
  <c r="J30" i="1"/>
  <c r="J31" i="1"/>
  <c r="K39" i="1"/>
  <c r="K40" i="1"/>
  <c r="J32" i="1"/>
  <c r="J33" i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C4" i="1" l="1"/>
  <c r="C5" i="1" s="1"/>
  <c r="J9" i="2"/>
  <c r="J10" i="2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K41" i="1"/>
  <c r="J33" i="2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J55" i="2" s="1"/>
  <c r="J56" i="2" s="1"/>
  <c r="J57" i="2" s="1"/>
  <c r="J58" i="2" s="1"/>
  <c r="J59" i="2" s="1"/>
  <c r="J60" i="2" s="1"/>
  <c r="C4" i="2" l="1"/>
  <c r="C5" i="2" s="1"/>
  <c r="J9" i="3"/>
  <c r="F5" i="2"/>
  <c r="K42" i="1"/>
  <c r="J10" i="3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9" i="4" l="1"/>
  <c r="C4" i="3"/>
  <c r="C5" i="3" s="1"/>
  <c r="F5" i="3"/>
  <c r="J10" i="4"/>
  <c r="J11" i="4" s="1"/>
  <c r="J12" i="4" s="1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K43" i="1"/>
  <c r="J33" i="4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J51" i="4" s="1"/>
  <c r="J52" i="4" s="1"/>
  <c r="J53" i="4" s="1"/>
  <c r="J54" i="4" s="1"/>
  <c r="J55" i="4" s="1"/>
  <c r="J56" i="4" s="1"/>
  <c r="J57" i="4" s="1"/>
  <c r="J58" i="4" s="1"/>
  <c r="J59" i="4" s="1"/>
  <c r="J60" i="4" s="1"/>
  <c r="J9" i="5" l="1"/>
  <c r="C4" i="4"/>
  <c r="C5" i="4" s="1"/>
  <c r="F5" i="4"/>
  <c r="K44" i="1"/>
  <c r="J10" i="5"/>
  <c r="F5" i="5" l="1"/>
  <c r="J11" i="5"/>
  <c r="J12" i="5" s="1"/>
  <c r="K45" i="1"/>
  <c r="K46" i="1"/>
  <c r="J13" i="5"/>
  <c r="J14" i="5" s="1"/>
  <c r="J15" i="5" s="1"/>
  <c r="J16" i="5"/>
  <c r="K47" i="1"/>
  <c r="K48" i="1"/>
  <c r="J17" i="5"/>
  <c r="J18" i="5"/>
  <c r="K49" i="1"/>
  <c r="K50" i="1"/>
  <c r="J19" i="5"/>
  <c r="J20" i="5"/>
  <c r="K51" i="1"/>
  <c r="K52" i="1"/>
  <c r="J21" i="5"/>
  <c r="J22" i="5"/>
  <c r="J23" i="5" s="1"/>
  <c r="J24" i="5" s="1"/>
  <c r="J25" i="5" s="1"/>
  <c r="J26" i="5" s="1"/>
  <c r="J27" i="5" s="1"/>
  <c r="J28" i="5" s="1"/>
  <c r="J29" i="5" s="1"/>
  <c r="J30" i="5" s="1"/>
  <c r="J31" i="5" s="1"/>
  <c r="J32" i="5" s="1"/>
  <c r="J33" i="5" s="1"/>
  <c r="J34" i="5" s="1"/>
  <c r="J35" i="5" s="1"/>
  <c r="J36" i="5" s="1"/>
  <c r="J37" i="5" s="1"/>
  <c r="J38" i="5" s="1"/>
  <c r="J39" i="5" s="1"/>
  <c r="J40" i="5" s="1"/>
  <c r="J41" i="5" s="1"/>
  <c r="J42" i="5" s="1"/>
  <c r="J43" i="5" s="1"/>
  <c r="J44" i="5" s="1"/>
  <c r="J45" i="5" s="1"/>
  <c r="J46" i="5" s="1"/>
  <c r="J47" i="5" s="1"/>
  <c r="J48" i="5" s="1"/>
  <c r="J49" i="5" s="1"/>
  <c r="J50" i="5" s="1"/>
  <c r="J51" i="5" s="1"/>
  <c r="J52" i="5" s="1"/>
  <c r="J53" i="5" s="1"/>
  <c r="J54" i="5" s="1"/>
  <c r="J55" i="5" s="1"/>
  <c r="J56" i="5" s="1"/>
  <c r="J57" i="5" s="1"/>
  <c r="J58" i="5" s="1"/>
  <c r="J59" i="5" s="1"/>
  <c r="J60" i="5" s="1"/>
  <c r="J61" i="5" s="1"/>
  <c r="J62" i="5" s="1"/>
  <c r="J63" i="5" s="1"/>
  <c r="J64" i="5" s="1"/>
  <c r="K53" i="1"/>
  <c r="J65" i="5"/>
  <c r="J66" i="5" s="1"/>
  <c r="J67" i="5" s="1"/>
  <c r="J68" i="5" s="1"/>
  <c r="J69" i="5" s="1"/>
  <c r="J70" i="5" s="1"/>
  <c r="J71" i="5" s="1"/>
  <c r="J72" i="5" s="1"/>
  <c r="J73" i="5" s="1"/>
  <c r="C4" i="5" l="1"/>
  <c r="C5" i="5" s="1"/>
  <c r="J9" i="6"/>
  <c r="K54" i="1"/>
  <c r="J10" i="6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J55" i="6" s="1"/>
  <c r="J56" i="6" s="1"/>
  <c r="J57" i="6" s="1"/>
  <c r="J58" i="6" s="1"/>
  <c r="J59" i="6" s="1"/>
  <c r="J60" i="6" s="1"/>
  <c r="C4" i="6" l="1"/>
  <c r="C5" i="6" s="1"/>
  <c r="J9" i="7"/>
  <c r="F5" i="6"/>
  <c r="J10" i="7"/>
  <c r="J11" i="7" s="1"/>
  <c r="J12" i="7" s="1"/>
  <c r="J13" i="7" s="1"/>
  <c r="J14" i="7" s="1"/>
  <c r="J15" i="7" s="1"/>
  <c r="J16" i="7" s="1"/>
  <c r="J17" i="7" s="1"/>
  <c r="J18" i="7" s="1"/>
  <c r="J19" i="7" s="1"/>
  <c r="J20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J32" i="7" s="1"/>
  <c r="K55" i="1"/>
  <c r="J33" i="7"/>
  <c r="J34" i="7" s="1"/>
  <c r="J35" i="7" s="1"/>
  <c r="J36" i="7" s="1"/>
  <c r="J37" i="7" s="1"/>
  <c r="J38" i="7" s="1"/>
  <c r="J39" i="7" s="1"/>
  <c r="J40" i="7" s="1"/>
  <c r="J41" i="7" s="1"/>
  <c r="J42" i="7" s="1"/>
  <c r="J43" i="7" s="1"/>
  <c r="J44" i="7" s="1"/>
  <c r="J45" i="7" s="1"/>
  <c r="J46" i="7" s="1"/>
  <c r="J47" i="7" s="1"/>
  <c r="J48" i="7" s="1"/>
  <c r="J49" i="7" s="1"/>
  <c r="J50" i="7" s="1"/>
  <c r="J51" i="7" s="1"/>
  <c r="J52" i="7" s="1"/>
  <c r="J53" i="7" s="1"/>
  <c r="J54" i="7" s="1"/>
  <c r="J55" i="7" s="1"/>
  <c r="J56" i="7" s="1"/>
  <c r="J57" i="7" s="1"/>
  <c r="J58" i="7" s="1"/>
  <c r="J59" i="7" s="1"/>
  <c r="J60" i="7" s="1"/>
  <c r="J9" i="8" l="1"/>
  <c r="C4" i="7"/>
  <c r="C5" i="7" s="1"/>
  <c r="F5" i="7"/>
  <c r="K56" i="1"/>
  <c r="J10" i="8"/>
  <c r="J11" i="8" s="1"/>
  <c r="J12" i="8" s="1"/>
  <c r="J13" i="8" s="1"/>
  <c r="J14" i="8" s="1"/>
  <c r="J15" i="8" s="1"/>
  <c r="J16" i="8" s="1"/>
  <c r="J17" i="8" s="1"/>
  <c r="J18" i="8" s="1"/>
  <c r="J19" i="8" s="1"/>
  <c r="J20" i="8" s="1"/>
  <c r="J21" i="8" s="1"/>
  <c r="J22" i="8" s="1"/>
  <c r="J23" i="8" s="1"/>
  <c r="J24" i="8" s="1"/>
  <c r="J25" i="8" s="1"/>
  <c r="J26" i="8" s="1"/>
  <c r="J27" i="8" s="1"/>
  <c r="J28" i="8" s="1"/>
  <c r="J29" i="8" s="1"/>
  <c r="J30" i="8" s="1"/>
  <c r="J31" i="8" s="1"/>
  <c r="J32" i="8" s="1"/>
  <c r="J33" i="8"/>
  <c r="J34" i="8" s="1"/>
  <c r="J35" i="8" s="1"/>
  <c r="J36" i="8" s="1"/>
  <c r="J37" i="8" s="1"/>
  <c r="J38" i="8" s="1"/>
  <c r="J39" i="8" s="1"/>
  <c r="J40" i="8" s="1"/>
  <c r="J41" i="8" s="1"/>
  <c r="J42" i="8" s="1"/>
  <c r="J43" i="8" s="1"/>
  <c r="J44" i="8" s="1"/>
  <c r="J45" i="8" s="1"/>
  <c r="J46" i="8" s="1"/>
  <c r="J47" i="8" s="1"/>
  <c r="J48" i="8" s="1"/>
  <c r="J49" i="8" s="1"/>
  <c r="J50" i="8" s="1"/>
  <c r="J51" i="8" s="1"/>
  <c r="J52" i="8" s="1"/>
  <c r="J53" i="8" s="1"/>
  <c r="J54" i="8" s="1"/>
  <c r="J55" i="8" s="1"/>
  <c r="J56" i="8" s="1"/>
  <c r="J57" i="8" s="1"/>
  <c r="J58" i="8" s="1"/>
  <c r="J59" i="8" s="1"/>
  <c r="J60" i="8" s="1"/>
  <c r="C4" i="8" l="1"/>
  <c r="C5" i="8" s="1"/>
  <c r="J9" i="9"/>
  <c r="F5" i="8"/>
  <c r="J10" i="9"/>
  <c r="J11" i="9" s="1"/>
  <c r="J12" i="9" s="1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K57" i="1"/>
  <c r="J33" i="9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J50" i="9" s="1"/>
  <c r="J51" i="9" s="1"/>
  <c r="J52" i="9" s="1"/>
  <c r="J53" i="9" s="1"/>
  <c r="J54" i="9" s="1"/>
  <c r="J55" i="9" s="1"/>
  <c r="J56" i="9" s="1"/>
  <c r="J57" i="9" s="1"/>
  <c r="J58" i="9" s="1"/>
  <c r="J59" i="9" s="1"/>
  <c r="J60" i="9" s="1"/>
  <c r="C4" i="9" l="1"/>
  <c r="C5" i="9" s="1"/>
  <c r="J9" i="10"/>
  <c r="F5" i="9"/>
  <c r="K58" i="1"/>
  <c r="J10" i="10"/>
  <c r="J11" i="10" s="1"/>
  <c r="J12" i="10" s="1"/>
  <c r="J13" i="10" s="1"/>
  <c r="J14" i="10" s="1"/>
  <c r="J15" i="10" s="1"/>
  <c r="J16" i="10" s="1"/>
  <c r="J17" i="10" s="1"/>
  <c r="J18" i="10" s="1"/>
  <c r="J19" i="10" s="1"/>
  <c r="J20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/>
  <c r="J34" i="10" s="1"/>
  <c r="J35" i="10" s="1"/>
  <c r="J36" i="10" s="1"/>
  <c r="J37" i="10" s="1"/>
  <c r="J38" i="10" s="1"/>
  <c r="J39" i="10" s="1"/>
  <c r="J40" i="10" s="1"/>
  <c r="J41" i="10" s="1"/>
  <c r="J42" i="10" s="1"/>
  <c r="J43" i="10" s="1"/>
  <c r="J44" i="10" s="1"/>
  <c r="J45" i="10" s="1"/>
  <c r="J46" i="10" s="1"/>
  <c r="J47" i="10" s="1"/>
  <c r="J48" i="10" s="1"/>
  <c r="J49" i="10" s="1"/>
  <c r="J50" i="10" s="1"/>
  <c r="J51" i="10" s="1"/>
  <c r="J52" i="10" s="1"/>
  <c r="J53" i="10" s="1"/>
  <c r="J54" i="10" s="1"/>
  <c r="J55" i="10" s="1"/>
  <c r="J56" i="10" s="1"/>
  <c r="J57" i="10" s="1"/>
  <c r="J58" i="10" s="1"/>
  <c r="J59" i="10" s="1"/>
  <c r="J60" i="10" s="1"/>
  <c r="C4" i="10" l="1"/>
  <c r="C5" i="10" s="1"/>
  <c r="J9" i="11"/>
  <c r="F5" i="10"/>
  <c r="J10" i="11"/>
  <c r="J11" i="11" s="1"/>
  <c r="J12" i="11" s="1"/>
  <c r="J13" i="11" s="1"/>
  <c r="J14" i="11" s="1"/>
  <c r="J15" i="11" s="1"/>
  <c r="J16" i="11" s="1"/>
  <c r="J17" i="11" s="1"/>
  <c r="J18" i="11" s="1"/>
  <c r="J19" i="11" s="1"/>
  <c r="J20" i="11" s="1"/>
  <c r="J21" i="11" s="1"/>
  <c r="J22" i="11" s="1"/>
  <c r="J23" i="11" s="1"/>
  <c r="J24" i="11" s="1"/>
  <c r="J25" i="11" s="1"/>
  <c r="J26" i="11" s="1"/>
  <c r="J27" i="11" s="1"/>
  <c r="J28" i="11" s="1"/>
  <c r="J29" i="11" s="1"/>
  <c r="J30" i="11" s="1"/>
  <c r="J31" i="11" s="1"/>
  <c r="J32" i="11" s="1"/>
  <c r="K59" i="1"/>
  <c r="J33" i="11"/>
  <c r="J34" i="11" s="1"/>
  <c r="J35" i="11" s="1"/>
  <c r="J36" i="11" s="1"/>
  <c r="J37" i="11" s="1"/>
  <c r="J38" i="11" s="1"/>
  <c r="J39" i="11" s="1"/>
  <c r="J40" i="11" s="1"/>
  <c r="J41" i="11" s="1"/>
  <c r="J42" i="11" s="1"/>
  <c r="J43" i="11" s="1"/>
  <c r="J44" i="11" s="1"/>
  <c r="J45" i="11" s="1"/>
  <c r="J46" i="11" s="1"/>
  <c r="J47" i="11" s="1"/>
  <c r="J48" i="11" s="1"/>
  <c r="J49" i="11" s="1"/>
  <c r="J50" i="11" s="1"/>
  <c r="J51" i="11" s="1"/>
  <c r="J52" i="11" s="1"/>
  <c r="J53" i="11" s="1"/>
  <c r="J54" i="11" s="1"/>
  <c r="J55" i="11" s="1"/>
  <c r="J56" i="11" s="1"/>
  <c r="J57" i="11" s="1"/>
  <c r="J58" i="11" s="1"/>
  <c r="J59" i="11" s="1"/>
  <c r="J60" i="11" s="1"/>
  <c r="C4" i="11" l="1"/>
  <c r="C5" i="11" s="1"/>
  <c r="J9" i="12"/>
  <c r="F5" i="11"/>
  <c r="K60" i="1"/>
  <c r="J10" i="12"/>
  <c r="J11" i="12" s="1"/>
  <c r="J12" i="12" s="1"/>
  <c r="J13" i="12" s="1"/>
  <c r="J14" i="12" s="1"/>
  <c r="J15" i="12" s="1"/>
  <c r="J16" i="12" s="1"/>
  <c r="J17" i="12" s="1"/>
  <c r="J18" i="12" s="1"/>
  <c r="J19" i="12" s="1"/>
  <c r="J20" i="12" s="1"/>
  <c r="J21" i="12" s="1"/>
  <c r="J22" i="12" s="1"/>
  <c r="J23" i="12" s="1"/>
  <c r="J24" i="12" s="1"/>
  <c r="J25" i="12" s="1"/>
  <c r="J26" i="12" s="1"/>
  <c r="J27" i="12" s="1"/>
  <c r="J28" i="12" s="1"/>
  <c r="J29" i="12" s="1"/>
  <c r="J30" i="12" s="1"/>
  <c r="J31" i="12" s="1"/>
  <c r="J32" i="12" s="1"/>
  <c r="J33" i="12"/>
  <c r="J34" i="12" s="1"/>
  <c r="J35" i="12" s="1"/>
  <c r="J36" i="12" s="1"/>
  <c r="J37" i="12" s="1"/>
  <c r="J38" i="12" s="1"/>
  <c r="J39" i="12" s="1"/>
  <c r="J40" i="12" s="1"/>
  <c r="J41" i="12" s="1"/>
  <c r="J42" i="12" s="1"/>
  <c r="J43" i="12" s="1"/>
  <c r="J44" i="12" s="1"/>
  <c r="J45" i="12" s="1"/>
  <c r="J46" i="12" s="1"/>
  <c r="J47" i="12" s="1"/>
  <c r="J48" i="12" s="1"/>
  <c r="J49" i="12" s="1"/>
  <c r="J50" i="12" s="1"/>
  <c r="J51" i="12" s="1"/>
  <c r="J52" i="12" s="1"/>
  <c r="J53" i="12" s="1"/>
  <c r="J54" i="12" s="1"/>
  <c r="J55" i="12" s="1"/>
  <c r="J56" i="12" s="1"/>
  <c r="J57" i="12" s="1"/>
  <c r="J58" i="12" s="1"/>
  <c r="J59" i="12" s="1"/>
  <c r="J60" i="12" s="1"/>
  <c r="C4" i="12" l="1"/>
  <c r="C5" i="12" s="1"/>
  <c r="K9" i="2"/>
  <c r="F5" i="12"/>
  <c r="K10" i="2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9" i="3" l="1"/>
  <c r="K10" i="3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/>
  <c r="K34" i="3" s="1"/>
  <c r="K35" i="3" s="1"/>
  <c r="K36" i="3" s="1"/>
  <c r="K37" i="3" s="1"/>
  <c r="K38" i="3" s="1"/>
  <c r="K39" i="3" s="1"/>
  <c r="K40" i="3" s="1"/>
  <c r="K41" i="3" s="1"/>
  <c r="K42" i="3" s="1"/>
  <c r="K43" i="3" s="1"/>
  <c r="K44" i="3" s="1"/>
  <c r="K45" i="3" s="1"/>
  <c r="K46" i="3" s="1"/>
  <c r="K47" i="3" s="1"/>
  <c r="K48" i="3" s="1"/>
  <c r="K49" i="3" s="1"/>
  <c r="K50" i="3" s="1"/>
  <c r="K51" i="3" s="1"/>
  <c r="K52" i="3" s="1"/>
  <c r="K53" i="3" s="1"/>
  <c r="K54" i="3" s="1"/>
  <c r="K55" i="3" s="1"/>
  <c r="K56" i="3" s="1"/>
  <c r="K57" i="3" s="1"/>
  <c r="K58" i="3" s="1"/>
  <c r="K59" i="3" s="1"/>
  <c r="K60" i="3" s="1"/>
  <c r="K9" i="4" l="1"/>
  <c r="K10" i="4"/>
  <c r="K11" i="4" s="1"/>
  <c r="K12" i="4" s="1"/>
  <c r="K13" i="4" s="1"/>
  <c r="K14" i="4" s="1"/>
  <c r="K15" i="4" s="1"/>
  <c r="K16" i="4" s="1"/>
  <c r="K17" i="4" s="1"/>
  <c r="K18" i="4" s="1"/>
  <c r="K19" i="4" s="1"/>
  <c r="K20" i="4" s="1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/>
  <c r="K34" i="4" s="1"/>
  <c r="K35" i="4" s="1"/>
  <c r="K36" i="4" s="1"/>
  <c r="K37" i="4" s="1"/>
  <c r="K38" i="4" s="1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K54" i="4" s="1"/>
  <c r="K55" i="4" s="1"/>
  <c r="K56" i="4" s="1"/>
  <c r="K57" i="4" s="1"/>
  <c r="K58" i="4" s="1"/>
  <c r="K59" i="4" s="1"/>
  <c r="K60" i="4" s="1"/>
  <c r="K9" i="5" l="1"/>
  <c r="K10" i="5"/>
  <c r="K11" i="5"/>
  <c r="K12" i="5" s="1"/>
  <c r="K13" i="5"/>
  <c r="K14" i="5" s="1"/>
  <c r="K15" i="5" s="1"/>
  <c r="K16" i="5"/>
  <c r="K17" i="5"/>
  <c r="K18" i="5"/>
  <c r="K19" i="5"/>
  <c r="K20" i="5"/>
  <c r="K21" i="5"/>
  <c r="K22" i="5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K54" i="5" s="1"/>
  <c r="K55" i="5" s="1"/>
  <c r="K56" i="5" s="1"/>
  <c r="K57" i="5" s="1"/>
  <c r="K58" i="5" s="1"/>
  <c r="K59" i="5" s="1"/>
  <c r="K60" i="5" s="1"/>
  <c r="K61" i="5" s="1"/>
  <c r="K62" i="5" s="1"/>
  <c r="K63" i="5" s="1"/>
  <c r="K64" i="5" s="1"/>
  <c r="K65" i="5"/>
  <c r="K66" i="5" s="1"/>
  <c r="K67" i="5" s="1"/>
  <c r="K68" i="5" s="1"/>
  <c r="K69" i="5" s="1"/>
  <c r="K70" i="5" s="1"/>
  <c r="K71" i="5" s="1"/>
  <c r="K72" i="5" s="1"/>
  <c r="K73" i="5" s="1"/>
  <c r="K9" i="6" l="1"/>
  <c r="K10" i="6"/>
  <c r="K11" i="6" s="1"/>
  <c r="K12" i="6" s="1"/>
  <c r="K13" i="6" s="1"/>
  <c r="K14" i="6" s="1"/>
  <c r="K15" i="6" s="1"/>
  <c r="K16" i="6" s="1"/>
  <c r="K17" i="6" s="1"/>
  <c r="K18" i="6" s="1"/>
  <c r="K19" i="6" s="1"/>
  <c r="K20" i="6" s="1"/>
  <c r="K21" i="6" s="1"/>
  <c r="K22" i="6" s="1"/>
  <c r="K23" i="6" s="1"/>
  <c r="K24" i="6" s="1"/>
  <c r="K25" i="6" s="1"/>
  <c r="K26" i="6" s="1"/>
  <c r="K27" i="6" s="1"/>
  <c r="K28" i="6" s="1"/>
  <c r="K29" i="6" s="1"/>
  <c r="K30" i="6" s="1"/>
  <c r="K31" i="6" s="1"/>
  <c r="K32" i="6" s="1"/>
  <c r="K33" i="6"/>
  <c r="K34" i="6" s="1"/>
  <c r="K35" i="6" s="1"/>
  <c r="K36" i="6" s="1"/>
  <c r="K37" i="6" s="1"/>
  <c r="K38" i="6" s="1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K54" i="6" s="1"/>
  <c r="K55" i="6" s="1"/>
  <c r="K56" i="6" s="1"/>
  <c r="K57" i="6" s="1"/>
  <c r="K58" i="6" s="1"/>
  <c r="K59" i="6" s="1"/>
  <c r="K60" i="6" s="1"/>
  <c r="K9" i="7" l="1"/>
  <c r="K10" i="7"/>
  <c r="K11" i="7" s="1"/>
  <c r="K12" i="7" s="1"/>
  <c r="K13" i="7" s="1"/>
  <c r="K14" i="7" s="1"/>
  <c r="K15" i="7" s="1"/>
  <c r="K16" i="7" s="1"/>
  <c r="K17" i="7" s="1"/>
  <c r="K18" i="7" s="1"/>
  <c r="K19" i="7" s="1"/>
  <c r="K20" i="7" s="1"/>
  <c r="K21" i="7" s="1"/>
  <c r="K22" i="7" s="1"/>
  <c r="K23" i="7" s="1"/>
  <c r="K24" i="7" s="1"/>
  <c r="K25" i="7" s="1"/>
  <c r="K26" i="7" s="1"/>
  <c r="K27" i="7" s="1"/>
  <c r="K28" i="7" s="1"/>
  <c r="K29" i="7" s="1"/>
  <c r="K30" i="7" s="1"/>
  <c r="K31" i="7" s="1"/>
  <c r="K32" i="7" s="1"/>
  <c r="K33" i="7"/>
  <c r="K34" i="7" s="1"/>
  <c r="K35" i="7" s="1"/>
  <c r="K36" i="7" s="1"/>
  <c r="K37" i="7" s="1"/>
  <c r="K38" i="7" s="1"/>
  <c r="K39" i="7" s="1"/>
  <c r="K40" i="7" s="1"/>
  <c r="K41" i="7" s="1"/>
  <c r="K42" i="7" s="1"/>
  <c r="K43" i="7" s="1"/>
  <c r="K44" i="7" s="1"/>
  <c r="K45" i="7" s="1"/>
  <c r="K46" i="7" s="1"/>
  <c r="K47" i="7" s="1"/>
  <c r="K48" i="7" s="1"/>
  <c r="K49" i="7" s="1"/>
  <c r="K50" i="7" s="1"/>
  <c r="K51" i="7" s="1"/>
  <c r="K52" i="7" s="1"/>
  <c r="K53" i="7" s="1"/>
  <c r="K54" i="7" s="1"/>
  <c r="K55" i="7" s="1"/>
  <c r="K56" i="7" s="1"/>
  <c r="K57" i="7" s="1"/>
  <c r="K58" i="7" s="1"/>
  <c r="K59" i="7" s="1"/>
  <c r="K60" i="7" s="1"/>
  <c r="K9" i="8" l="1"/>
  <c r="K10" i="8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K45" i="8" s="1"/>
  <c r="K46" i="8" s="1"/>
  <c r="K47" i="8" s="1"/>
  <c r="K48" i="8" s="1"/>
  <c r="K49" i="8" s="1"/>
  <c r="K50" i="8" s="1"/>
  <c r="K51" i="8" s="1"/>
  <c r="K52" i="8" s="1"/>
  <c r="K53" i="8" s="1"/>
  <c r="K54" i="8" s="1"/>
  <c r="K55" i="8" s="1"/>
  <c r="K56" i="8" s="1"/>
  <c r="K57" i="8" s="1"/>
  <c r="K58" i="8" s="1"/>
  <c r="K59" i="8" s="1"/>
  <c r="K60" i="8" s="1"/>
  <c r="K9" i="9" l="1"/>
  <c r="K10" i="9"/>
  <c r="K11" i="9" s="1"/>
  <c r="K12" i="9" s="1"/>
  <c r="K13" i="9" s="1"/>
  <c r="K14" i="9" s="1"/>
  <c r="K15" i="9" s="1"/>
  <c r="K16" i="9" s="1"/>
  <c r="K17" i="9" s="1"/>
  <c r="K18" i="9" s="1"/>
  <c r="K19" i="9" s="1"/>
  <c r="K20" i="9" s="1"/>
  <c r="K21" i="9" s="1"/>
  <c r="K22" i="9" s="1"/>
  <c r="K23" i="9" s="1"/>
  <c r="K24" i="9" s="1"/>
  <c r="K25" i="9" s="1"/>
  <c r="K26" i="9" s="1"/>
  <c r="K27" i="9" s="1"/>
  <c r="K28" i="9" s="1"/>
  <c r="K29" i="9" s="1"/>
  <c r="K30" i="9" s="1"/>
  <c r="K31" i="9" s="1"/>
  <c r="K32" i="9" s="1"/>
  <c r="K33" i="9"/>
  <c r="K34" i="9" s="1"/>
  <c r="K35" i="9" s="1"/>
  <c r="K36" i="9" s="1"/>
  <c r="K37" i="9" s="1"/>
  <c r="K38" i="9" s="1"/>
  <c r="K39" i="9" s="1"/>
  <c r="K40" i="9" s="1"/>
  <c r="K41" i="9" s="1"/>
  <c r="K42" i="9" s="1"/>
  <c r="K43" i="9" s="1"/>
  <c r="K44" i="9" s="1"/>
  <c r="K45" i="9" s="1"/>
  <c r="K46" i="9" s="1"/>
  <c r="K47" i="9" s="1"/>
  <c r="K48" i="9" s="1"/>
  <c r="K49" i="9" s="1"/>
  <c r="K50" i="9" s="1"/>
  <c r="K51" i="9" s="1"/>
  <c r="K52" i="9" s="1"/>
  <c r="K53" i="9" s="1"/>
  <c r="K54" i="9" s="1"/>
  <c r="K55" i="9" s="1"/>
  <c r="K56" i="9" s="1"/>
  <c r="K57" i="9" s="1"/>
  <c r="K58" i="9" s="1"/>
  <c r="K59" i="9" s="1"/>
  <c r="K60" i="9" s="1"/>
  <c r="K9" i="10" l="1"/>
  <c r="K10" i="10"/>
  <c r="K11" i="10" s="1"/>
  <c r="K12" i="10" s="1"/>
  <c r="K13" i="10" s="1"/>
  <c r="K14" i="10" s="1"/>
  <c r="K15" i="10" s="1"/>
  <c r="K16" i="10" s="1"/>
  <c r="K17" i="10" s="1"/>
  <c r="K18" i="10" s="1"/>
  <c r="K19" i="10" s="1"/>
  <c r="K20" i="10" s="1"/>
  <c r="K21" i="10" s="1"/>
  <c r="K22" i="10" s="1"/>
  <c r="K23" i="10" s="1"/>
  <c r="K24" i="10" s="1"/>
  <c r="K25" i="10" s="1"/>
  <c r="K26" i="10" s="1"/>
  <c r="K27" i="10" s="1"/>
  <c r="K28" i="10" s="1"/>
  <c r="K29" i="10" s="1"/>
  <c r="K30" i="10" s="1"/>
  <c r="K31" i="10" s="1"/>
  <c r="K32" i="10" s="1"/>
  <c r="K33" i="10"/>
  <c r="K34" i="10" s="1"/>
  <c r="K35" i="10" s="1"/>
  <c r="K36" i="10" s="1"/>
  <c r="K37" i="10" s="1"/>
  <c r="K38" i="10" s="1"/>
  <c r="K39" i="10" s="1"/>
  <c r="K40" i="10" s="1"/>
  <c r="K41" i="10" s="1"/>
  <c r="K42" i="10" s="1"/>
  <c r="K43" i="10" s="1"/>
  <c r="K44" i="10" s="1"/>
  <c r="K45" i="10" s="1"/>
  <c r="K46" i="10" s="1"/>
  <c r="K47" i="10" s="1"/>
  <c r="K48" i="10" s="1"/>
  <c r="K49" i="10" s="1"/>
  <c r="K50" i="10" s="1"/>
  <c r="K51" i="10" s="1"/>
  <c r="K52" i="10" s="1"/>
  <c r="K53" i="10" s="1"/>
  <c r="K54" i="10" s="1"/>
  <c r="K55" i="10" s="1"/>
  <c r="K56" i="10" s="1"/>
  <c r="K57" i="10" s="1"/>
  <c r="K58" i="10" s="1"/>
  <c r="K59" i="10" s="1"/>
  <c r="K60" i="10" s="1"/>
  <c r="K9" i="11" l="1"/>
  <c r="K10" i="11"/>
  <c r="K11" i="11" s="1"/>
  <c r="K12" i="11" s="1"/>
  <c r="K13" i="11" s="1"/>
  <c r="K14" i="11" s="1"/>
  <c r="K15" i="11" s="1"/>
  <c r="K16" i="11" s="1"/>
  <c r="K17" i="11" s="1"/>
  <c r="K18" i="11" s="1"/>
  <c r="K19" i="11" s="1"/>
  <c r="K20" i="11" s="1"/>
  <c r="K21" i="11" s="1"/>
  <c r="K22" i="11" s="1"/>
  <c r="K23" i="11" s="1"/>
  <c r="K24" i="11" s="1"/>
  <c r="K25" i="11" s="1"/>
  <c r="K26" i="11" s="1"/>
  <c r="K27" i="11" s="1"/>
  <c r="K28" i="11" s="1"/>
  <c r="K29" i="11" s="1"/>
  <c r="K30" i="11" s="1"/>
  <c r="K31" i="11" s="1"/>
  <c r="K32" i="11" s="1"/>
  <c r="K33" i="11"/>
  <c r="K34" i="11" s="1"/>
  <c r="K35" i="11" s="1"/>
  <c r="K36" i="11" s="1"/>
  <c r="K37" i="11" s="1"/>
  <c r="K38" i="11" s="1"/>
  <c r="K39" i="11" s="1"/>
  <c r="K40" i="11" s="1"/>
  <c r="K41" i="11" s="1"/>
  <c r="K42" i="11" s="1"/>
  <c r="K43" i="11" s="1"/>
  <c r="K44" i="11" s="1"/>
  <c r="K45" i="11" s="1"/>
  <c r="K46" i="11" s="1"/>
  <c r="K47" i="11" s="1"/>
  <c r="K48" i="11" s="1"/>
  <c r="K49" i="11" s="1"/>
  <c r="K50" i="11" s="1"/>
  <c r="K51" i="11" s="1"/>
  <c r="K52" i="11" s="1"/>
  <c r="K53" i="11" s="1"/>
  <c r="K54" i="11" s="1"/>
  <c r="K55" i="11" s="1"/>
  <c r="K56" i="11" s="1"/>
  <c r="K57" i="11" s="1"/>
  <c r="K58" i="11" s="1"/>
  <c r="K59" i="11" s="1"/>
  <c r="K60" i="11" s="1"/>
  <c r="K9" i="12" l="1"/>
  <c r="K10" i="12"/>
  <c r="K11" i="12" s="1"/>
  <c r="K12" i="12" s="1"/>
  <c r="K13" i="12" s="1"/>
  <c r="K14" i="12" s="1"/>
  <c r="K15" i="12" s="1"/>
  <c r="K16" i="12" s="1"/>
  <c r="K17" i="12" s="1"/>
  <c r="K18" i="12" s="1"/>
  <c r="K19" i="12" s="1"/>
  <c r="K20" i="12" s="1"/>
  <c r="K21" i="12" s="1"/>
  <c r="K22" i="12" s="1"/>
  <c r="K23" i="12" s="1"/>
  <c r="K24" i="12" s="1"/>
  <c r="K25" i="12" s="1"/>
  <c r="K26" i="12" s="1"/>
  <c r="K27" i="12" s="1"/>
  <c r="K28" i="12" s="1"/>
  <c r="K29" i="12" s="1"/>
  <c r="K30" i="12" s="1"/>
  <c r="K31" i="12" s="1"/>
  <c r="K32" i="12" s="1"/>
  <c r="K33" i="12"/>
  <c r="K34" i="12" s="1"/>
  <c r="K35" i="12" s="1"/>
  <c r="K36" i="12" s="1"/>
  <c r="K37" i="12" s="1"/>
  <c r="K38" i="12" s="1"/>
  <c r="K39" i="12" s="1"/>
  <c r="K40" i="12" s="1"/>
  <c r="K41" i="12" s="1"/>
  <c r="K42" i="12" s="1"/>
  <c r="K43" i="12" s="1"/>
  <c r="K44" i="12" s="1"/>
  <c r="K45" i="12" s="1"/>
  <c r="K46" i="12" s="1"/>
  <c r="K47" i="12" s="1"/>
  <c r="K48" i="12" s="1"/>
  <c r="K49" i="12" s="1"/>
  <c r="K50" i="12" s="1"/>
  <c r="K51" i="12" s="1"/>
  <c r="K52" i="12" s="1"/>
  <c r="K53" i="12" s="1"/>
  <c r="K54" i="12" s="1"/>
  <c r="K55" i="12" s="1"/>
  <c r="K56" i="12" s="1"/>
  <c r="K57" i="12" s="1"/>
  <c r="K58" i="12" s="1"/>
  <c r="K59" i="12" s="1"/>
  <c r="K60" i="12" s="1"/>
  <c r="C3" i="9" l="1"/>
  <c r="C3" i="11"/>
  <c r="C3" i="2"/>
  <c r="C3" i="5"/>
  <c r="C3" i="10"/>
  <c r="C3" i="3"/>
  <c r="C3" i="1"/>
  <c r="C3" i="8"/>
  <c r="C3" i="12"/>
  <c r="C3" i="4"/>
  <c r="C3" i="7"/>
  <c r="C3" i="6"/>
</calcChain>
</file>

<file path=xl/comments1.xml><?xml version="1.0" encoding="utf-8"?>
<comments xmlns="http://schemas.openxmlformats.org/spreadsheetml/2006/main">
  <authors>
    <author>Olivier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tant que la somme n'est pas pointée pa rapport au relevé bancaire papier la valeur est à zéro, elle sert au calcul de la cellule "Solde Bancaire".
C'est un moyen de contrôle, une fois le relevé bancaire entièrement pointé, la cellule "Solde bancaire" doit être égale à la valeur solde du compte du relevé bancaire.</t>
        </r>
      </text>
    </comment>
  </commentList>
</comments>
</file>

<file path=xl/comments2.xml><?xml version="1.0" encoding="utf-8"?>
<comments xmlns="http://schemas.openxmlformats.org/spreadsheetml/2006/main">
  <authors>
    <author/>
    <author>Olivier</author>
  </authors>
  <commentList>
    <comment ref="C1" authorId="0" shapeId="0">
      <text>
        <r>
          <rPr>
            <b/>
            <sz val="9"/>
            <color indexed="8"/>
            <rFont val="Tahoma"/>
            <family val="2"/>
            <charset val="1"/>
          </rPr>
          <t xml:space="preserve">Libellés principals
</t>
        </r>
      </text>
    </comment>
    <comment ref="AF1" authorId="1" shapeId="0">
      <text>
        <r>
          <rPr>
            <b/>
            <sz val="9"/>
            <color indexed="81"/>
            <rFont val="Tahoma"/>
            <family val="2"/>
          </rPr>
          <t>Important !</t>
        </r>
        <r>
          <rPr>
            <sz val="9"/>
            <color indexed="81"/>
            <rFont val="Tahoma"/>
            <family val="2"/>
          </rPr>
          <t xml:space="preserve">
Ne pas effacer cette ligne
elle est nécessaire au fonctionnement des macros</t>
        </r>
      </text>
    </comment>
    <comment ref="N4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Z5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C5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D5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D6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K6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L6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Q6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S6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T6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H7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P7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U7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X7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V8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Y8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O9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A9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B9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E9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E10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I10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W10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G11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J12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M12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R17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C30" authorId="0" shapeId="0">
      <text>
        <r>
          <rPr>
            <b/>
            <sz val="8"/>
            <color indexed="8"/>
            <rFont val="Tahoma"/>
            <family val="2"/>
          </rPr>
          <t xml:space="preserve">Ne pas effacer cette case
</t>
        </r>
      </text>
    </comment>
    <comment ref="C32" authorId="1" shape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insérer une cellule =&gt; décaler vers le bas, pour ajouter un libellé principal</t>
        </r>
      </text>
    </comment>
  </commentList>
</comments>
</file>

<file path=xl/comments3.xml><?xml version="1.0" encoding="utf-8"?>
<comments xmlns="http://schemas.openxmlformats.org/spreadsheetml/2006/main">
  <authors>
    <author>Olivier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Olivier:</t>
        </r>
        <r>
          <rPr>
            <sz val="9"/>
            <color indexed="81"/>
            <rFont val="Tahoma"/>
            <family val="2"/>
          </rPr>
          <t xml:space="preserve">
valeur nécessaire au fonctionnement des macros :
valeur = première ligne de suivi de compte</t>
        </r>
      </text>
    </comment>
  </commentList>
</comments>
</file>

<file path=xl/sharedStrings.xml><?xml version="1.0" encoding="utf-8"?>
<sst xmlns="http://schemas.openxmlformats.org/spreadsheetml/2006/main" count="581" uniqueCount="241">
  <si>
    <t xml:space="preserve">Nous sommes le : </t>
  </si>
  <si>
    <t>Numéro du dernier chèque enregistré :</t>
  </si>
  <si>
    <t>Mois</t>
  </si>
  <si>
    <t>JANVIER</t>
  </si>
  <si>
    <t>Solde bancaire</t>
  </si>
  <si>
    <t>Solde courant</t>
  </si>
  <si>
    <t>Solde budgété</t>
  </si>
  <si>
    <t>Mensualisation</t>
  </si>
  <si>
    <t>Date</t>
  </si>
  <si>
    <t>Libellé principal</t>
  </si>
  <si>
    <t>Libellé secondaire</t>
  </si>
  <si>
    <t>Libellé libre</t>
  </si>
  <si>
    <t>Mode de
paiement</t>
  </si>
  <si>
    <t>N° du
chèque</t>
  </si>
  <si>
    <t>Crédit</t>
  </si>
  <si>
    <t>Débit</t>
  </si>
  <si>
    <t>Solde</t>
  </si>
  <si>
    <t>Relevé de compte</t>
  </si>
  <si>
    <t>Report suivi précédent</t>
  </si>
  <si>
    <t xml:space="preserve"> </t>
  </si>
  <si>
    <t>Impôts</t>
  </si>
  <si>
    <t>Prélèvement</t>
  </si>
  <si>
    <t>Assurances</t>
  </si>
  <si>
    <t>Credit maison</t>
  </si>
  <si>
    <t>Virement</t>
  </si>
  <si>
    <t>EDF</t>
  </si>
  <si>
    <t>Versement</t>
  </si>
  <si>
    <t>Enfants</t>
  </si>
  <si>
    <t>Chèque</t>
  </si>
  <si>
    <t>Carte Bleue</t>
  </si>
  <si>
    <t>Dépense_de_santé</t>
  </si>
  <si>
    <t>Pharmacie</t>
  </si>
  <si>
    <t>Achat_internet</t>
  </si>
  <si>
    <t>Amazon</t>
  </si>
  <si>
    <t>Autre</t>
  </si>
  <si>
    <t>Voiture</t>
  </si>
  <si>
    <t>Essence</t>
  </si>
  <si>
    <t>Bricolage</t>
  </si>
  <si>
    <t>Weldom</t>
  </si>
  <si>
    <t>Retrait_DAB</t>
  </si>
  <si>
    <t>La Poste</t>
  </si>
  <si>
    <t>Eveil et Jeux</t>
  </si>
  <si>
    <t>Vertbaudet</t>
  </si>
  <si>
    <t>Pédiatre</t>
  </si>
  <si>
    <t>Habillement</t>
  </si>
  <si>
    <t>Décathlon</t>
  </si>
  <si>
    <t>Imprévus</t>
  </si>
  <si>
    <t>Frais banquaires</t>
  </si>
  <si>
    <t>Epargne</t>
  </si>
  <si>
    <t>Dépôt_sur_compte</t>
  </si>
  <si>
    <t>Remise de chèque</t>
  </si>
  <si>
    <t>Noël</t>
  </si>
  <si>
    <t>E.Leclerc</t>
  </si>
  <si>
    <t>Cultura</t>
  </si>
  <si>
    <t>Loisirs</t>
  </si>
  <si>
    <t>Géant</t>
  </si>
  <si>
    <t>Carrefour</t>
  </si>
  <si>
    <t>Remboursement_de_santé</t>
  </si>
  <si>
    <t>Ecole</t>
  </si>
  <si>
    <t>Cantine</t>
  </si>
  <si>
    <t>Location vacances</t>
  </si>
  <si>
    <t>Equipement</t>
  </si>
  <si>
    <t>Orchestra</t>
  </si>
  <si>
    <t>Opticien</t>
  </si>
  <si>
    <t>FEVRIER</t>
  </si>
  <si>
    <t>Report solde mois précédent</t>
  </si>
  <si>
    <t>Banque Populaire</t>
  </si>
  <si>
    <t>OKAIDI</t>
  </si>
  <si>
    <t>Cadeaux</t>
  </si>
  <si>
    <t>St Valentin</t>
  </si>
  <si>
    <t>Tape A l'Œil</t>
  </si>
  <si>
    <t>Anniversaire</t>
  </si>
  <si>
    <t>Du Pareil Au Même</t>
  </si>
  <si>
    <t>Entretien</t>
  </si>
  <si>
    <t>Leroy Merlin</t>
  </si>
  <si>
    <t>Société Générale</t>
  </si>
  <si>
    <t>Restaurants</t>
  </si>
  <si>
    <t>Mc Donald's</t>
  </si>
  <si>
    <t>Aménagement_maison</t>
  </si>
  <si>
    <t>Truffaut</t>
  </si>
  <si>
    <t>Intermarché</t>
  </si>
  <si>
    <t>IKEA</t>
  </si>
  <si>
    <t>La Casa</t>
  </si>
  <si>
    <t>Castorama</t>
  </si>
  <si>
    <t>Informatique_Bureau</t>
  </si>
  <si>
    <t>Office dépôt</t>
  </si>
  <si>
    <t>MARS</t>
  </si>
  <si>
    <t>Autre Grande Surface</t>
  </si>
  <si>
    <t>Piscine</t>
  </si>
  <si>
    <t>ZARA</t>
  </si>
  <si>
    <t>Sergent Major</t>
  </si>
  <si>
    <t>Remboursement</t>
  </si>
  <si>
    <t>DPMA Chaussures</t>
  </si>
  <si>
    <t>Sur carte bleue</t>
  </si>
  <si>
    <t>Fêtes</t>
  </si>
  <si>
    <t>Top Office</t>
  </si>
  <si>
    <t>Parking</t>
  </si>
  <si>
    <t>AVRIL</t>
  </si>
  <si>
    <t>Coiffeur</t>
  </si>
  <si>
    <t>Vétérinaire</t>
  </si>
  <si>
    <t>Jardinage</t>
  </si>
  <si>
    <t>Péage autoroute</t>
  </si>
  <si>
    <t>Visite</t>
  </si>
  <si>
    <t>Ophtamologiste</t>
  </si>
  <si>
    <t>FIC</t>
  </si>
  <si>
    <t>MAI</t>
  </si>
  <si>
    <t>Chaussland</t>
  </si>
  <si>
    <t>Jardiland</t>
  </si>
  <si>
    <t>JUIN</t>
  </si>
  <si>
    <t>Orthopédiste</t>
  </si>
  <si>
    <t>Goûter</t>
  </si>
  <si>
    <t>Cafétéria</t>
  </si>
  <si>
    <t>Repas</t>
  </si>
  <si>
    <t>Centre de loisirs</t>
  </si>
  <si>
    <t>JUILLET</t>
  </si>
  <si>
    <t>Erreur du suivi de compte</t>
  </si>
  <si>
    <t>Naissance</t>
  </si>
  <si>
    <t>Cinéma</t>
  </si>
  <si>
    <t>Conforama</t>
  </si>
  <si>
    <t>Parc</t>
  </si>
  <si>
    <t>Crédit Agricole</t>
  </si>
  <si>
    <t>Restaurant</t>
  </si>
  <si>
    <t>AOUT</t>
  </si>
  <si>
    <t>Sortie</t>
  </si>
  <si>
    <t>SEPTEMBRE</t>
  </si>
  <si>
    <t>OCTOBRE</t>
  </si>
  <si>
    <t>NOVEMBRE</t>
  </si>
  <si>
    <t>DECEMBRE</t>
  </si>
  <si>
    <t>BUDGET</t>
  </si>
  <si>
    <t>Numéro de mois</t>
  </si>
  <si>
    <t>Total cumalatif</t>
  </si>
  <si>
    <t>Intitulé de l'opération
mensualisée</t>
  </si>
  <si>
    <t>Intitulé de la
sous opérations</t>
  </si>
  <si>
    <t>Total budgété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</si>
  <si>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</si>
  <si>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</si>
  <si>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</si>
  <si>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</si>
  <si>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</si>
  <si>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</si>
  <si>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</si>
  <si>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</si>
  <si>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</si>
  <si>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</si>
  <si>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</si>
  <si>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</si>
  <si>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</si>
  <si>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Mode de paiement</t>
  </si>
  <si>
    <t>Crédit
Débit</t>
  </si>
  <si>
    <t>Opérations</t>
  </si>
  <si>
    <t>_</t>
  </si>
  <si>
    <t>Brico Dépôt</t>
  </si>
  <si>
    <t>Dépôt de liquidité</t>
  </si>
  <si>
    <t>Cotisation annuelle</t>
  </si>
  <si>
    <t>Quick</t>
  </si>
  <si>
    <t>Dentiste</t>
  </si>
  <si>
    <t>Photo de classe</t>
  </si>
  <si>
    <t>Aménagement jardin</t>
  </si>
  <si>
    <t>BNP Paribas</t>
  </si>
  <si>
    <t>Sortie organisée - Visite</t>
  </si>
  <si>
    <t>Outillage de jardin</t>
  </si>
  <si>
    <t>La Criée</t>
  </si>
  <si>
    <t>Amende</t>
  </si>
  <si>
    <t>FNAC</t>
  </si>
  <si>
    <t>Entretien du jardin</t>
  </si>
  <si>
    <t>Accessoires</t>
  </si>
  <si>
    <t>SNCF</t>
  </si>
  <si>
    <t>Laboratoire</t>
  </si>
  <si>
    <t>Fête des pères</t>
  </si>
  <si>
    <t>Fête des mères</t>
  </si>
  <si>
    <t>Fêtes des grand-mères</t>
  </si>
  <si>
    <t>LIDL</t>
  </si>
  <si>
    <t>La Halle</t>
  </si>
  <si>
    <t>Nous sommes le</t>
  </si>
  <si>
    <t>Jour</t>
  </si>
  <si>
    <t>Année</t>
  </si>
  <si>
    <t>Numéro du premier chèque du carnet en cours</t>
  </si>
  <si>
    <t>N° dernier chèque enregistré</t>
  </si>
  <si>
    <t>Première ligne</t>
  </si>
  <si>
    <t>Dernière ligne</t>
  </si>
  <si>
    <t>Solde relevé de compte du suivi précédent</t>
  </si>
  <si>
    <t>DPAM internet</t>
  </si>
  <si>
    <t>Gynécologue</t>
  </si>
  <si>
    <t>Non effectuée</t>
  </si>
  <si>
    <t>au 05/07/2013 "sofinco"</t>
  </si>
  <si>
    <t>Parc animalier</t>
  </si>
  <si>
    <t>Achat_grandes_surfaces</t>
  </si>
  <si>
    <t>Achat_culturel</t>
  </si>
  <si>
    <t>Fnac</t>
  </si>
  <si>
    <t>Eveil et jeux</t>
  </si>
  <si>
    <t>Généraliste</t>
  </si>
  <si>
    <t>Livret A</t>
  </si>
  <si>
    <t>Compte commun</t>
  </si>
  <si>
    <t>Cellio*</t>
  </si>
  <si>
    <t>sur les revenus</t>
  </si>
  <si>
    <t>locaux</t>
  </si>
  <si>
    <t>fonciers</t>
  </si>
  <si>
    <t>Boulanger</t>
  </si>
  <si>
    <t>Voitures</t>
  </si>
  <si>
    <t>Animaux</t>
  </si>
  <si>
    <t>Compte de dévelopement durable</t>
  </si>
  <si>
    <t>Factures_Maison</t>
  </si>
  <si>
    <t>Sécurité sociale</t>
  </si>
  <si>
    <t>Moi</t>
  </si>
  <si>
    <t>Elle</t>
  </si>
  <si>
    <t>Géant Cité2</t>
  </si>
  <si>
    <t>Géant Salvaza</t>
  </si>
  <si>
    <t>Cdiscount</t>
  </si>
  <si>
    <t>Bricodépôt</t>
  </si>
  <si>
    <t>Tridome</t>
  </si>
  <si>
    <t>Bricomarché</t>
  </si>
  <si>
    <t>Tridôme</t>
  </si>
  <si>
    <t>Caise D'Épargne</t>
  </si>
  <si>
    <t>E-CarteBleu</t>
  </si>
  <si>
    <t>Ag2r</t>
  </si>
  <si>
    <t>Bpce Prévoyance</t>
  </si>
  <si>
    <t>Cetelem</t>
  </si>
  <si>
    <t>Agpm Maison</t>
  </si>
  <si>
    <t>Leader Price</t>
  </si>
  <si>
    <t>Médicaments</t>
  </si>
  <si>
    <t>Sport</t>
  </si>
  <si>
    <t>Danse</t>
  </si>
  <si>
    <t>H&amp;M</t>
  </si>
  <si>
    <t>Babou</t>
  </si>
  <si>
    <t>Jules</t>
  </si>
  <si>
    <t>Free Télécom</t>
  </si>
  <si>
    <t>Loyer</t>
  </si>
  <si>
    <t>Eau</t>
  </si>
  <si>
    <t>Rente AT</t>
  </si>
  <si>
    <t>Mutuelle</t>
  </si>
  <si>
    <t>Retraite Complémentaire</t>
  </si>
  <si>
    <t>Retraite Carsat</t>
  </si>
  <si>
    <t>Retraite Msa</t>
  </si>
  <si>
    <t>Déjà effectuée</t>
  </si>
  <si>
    <t>Crédit Cdgp</t>
  </si>
  <si>
    <t>Crédit Bpop</t>
  </si>
  <si>
    <t>Carte Darty</t>
  </si>
  <si>
    <t xml:space="preserve">Permis Roxane </t>
  </si>
  <si>
    <t>x</t>
  </si>
  <si>
    <t>POINTAGE</t>
  </si>
  <si>
    <t>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</si>
</sst>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&quot;, &quot;mmmm\ dd&quot;, &quot;yyyy"/>
    <numFmt numFmtId="165" formatCode="#,##0.00\ _€"/>
    <numFmt numFmtId="166" formatCode="[$-F800]dddd\,\ mmmm\ dd\,\ yyyy"/>
    <numFmt numFmtId="167" formatCode="#,##0.00\ &quot;€&quot;"/>
    <numFmt numFmtId="168" formatCode="_-* #,##0.00\ [$€-40C]_-;\-* #,##0.00\ [$€-40C]_-;_-* &quot;-&quot;??\ [$€-40C]_-;_-@_-"/>
  </numFmts>
  <fonts count="12" x14ac:knownFonts="1"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9"/>
      <color indexed="8"/>
      <name val="Tahoma"/>
      <family val="2"/>
      <charset val="1"/>
    </font>
    <font>
      <sz val="10"/>
      <color indexed="9"/>
      <name val="Arial"/>
      <family val="2"/>
    </font>
    <font>
      <b/>
      <sz val="8"/>
      <color indexed="8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42"/>
        <bgColor indexed="27"/>
      </patternFill>
    </fill>
    <fill>
      <patternFill patternType="solid">
        <fgColor indexed="51"/>
        <bgColor indexed="13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8"/>
      </top>
      <bottom style="thin">
        <color indexed="8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8"/>
      </top>
      <bottom/>
      <diagonal/>
    </border>
    <border>
      <left style="dotted">
        <color indexed="22"/>
      </left>
      <right style="dotted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22"/>
      </left>
      <right style="dotted">
        <color indexed="22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right" vertical="center" indent="3"/>
    </xf>
    <xf numFmtId="164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Border="1" applyAlignment="1">
      <alignment horizontal="left" vertical="center" indent="1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vertical="center"/>
    </xf>
    <xf numFmtId="165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vertical="center"/>
    </xf>
    <xf numFmtId="165" fontId="4" fillId="0" borderId="11" xfId="0" applyNumberFormat="1" applyFont="1" applyBorder="1" applyAlignment="1">
      <alignment vertical="center"/>
    </xf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2" borderId="13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165" fontId="4" fillId="0" borderId="19" xfId="0" applyNumberFormat="1" applyFont="1" applyBorder="1" applyAlignment="1">
      <alignment vertical="center"/>
    </xf>
    <xf numFmtId="14" fontId="4" fillId="0" borderId="19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0" fontId="4" fillId="0" borderId="20" xfId="0" applyFont="1" applyBorder="1" applyAlignment="1">
      <alignment horizontal="left" vertical="center" indent="1"/>
    </xf>
    <xf numFmtId="0" fontId="4" fillId="0" borderId="19" xfId="0" applyFont="1" applyBorder="1" applyAlignment="1">
      <alignment horizontal="right" vertical="center" inden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6" fontId="2" fillId="0" borderId="2" xfId="0" applyNumberFormat="1" applyFont="1" applyBorder="1" applyAlignment="1">
      <alignment horizontal="center" vertical="center"/>
    </xf>
    <xf numFmtId="165" fontId="4" fillId="0" borderId="15" xfId="0" applyNumberFormat="1" applyFont="1" applyBorder="1" applyAlignment="1">
      <alignment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4" fillId="0" borderId="11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indent="1"/>
    </xf>
    <xf numFmtId="0" fontId="4" fillId="0" borderId="22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right" vertical="center" indent="1"/>
    </xf>
    <xf numFmtId="0" fontId="4" fillId="0" borderId="11" xfId="0" applyFont="1" applyBorder="1" applyAlignment="1">
      <alignment vertical="center"/>
    </xf>
    <xf numFmtId="0" fontId="4" fillId="0" borderId="23" xfId="0" applyFont="1" applyBorder="1" applyAlignment="1">
      <alignment horizontal="left" vertical="center" indent="1"/>
    </xf>
    <xf numFmtId="14" fontId="4" fillId="0" borderId="24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 indent="1"/>
    </xf>
    <xf numFmtId="0" fontId="4" fillId="0" borderId="26" xfId="0" applyFont="1" applyBorder="1" applyAlignment="1">
      <alignment horizontal="left" vertical="center" indent="1"/>
    </xf>
    <xf numFmtId="0" fontId="4" fillId="0" borderId="27" xfId="0" applyFont="1" applyBorder="1" applyAlignment="1">
      <alignment horizontal="left" vertical="center" indent="1"/>
    </xf>
    <xf numFmtId="0" fontId="4" fillId="0" borderId="24" xfId="0" applyFont="1" applyBorder="1" applyAlignment="1">
      <alignment horizontal="right" vertical="center" indent="1"/>
    </xf>
    <xf numFmtId="0" fontId="4" fillId="0" borderId="24" xfId="0" applyFont="1" applyBorder="1" applyAlignment="1">
      <alignment vertical="center"/>
    </xf>
    <xf numFmtId="165" fontId="4" fillId="0" borderId="24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right" vertical="center"/>
    </xf>
    <xf numFmtId="167" fontId="4" fillId="2" borderId="12" xfId="0" applyNumberFormat="1" applyFont="1" applyFill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0" borderId="19" xfId="0" applyNumberFormat="1" applyFont="1" applyBorder="1" applyAlignment="1">
      <alignment vertical="center"/>
    </xf>
    <xf numFmtId="167" fontId="0" fillId="0" borderId="1" xfId="0" applyNumberFormat="1" applyBorder="1" applyAlignment="1">
      <alignment horizontal="center" vertical="center"/>
    </xf>
    <xf numFmtId="167" fontId="4" fillId="0" borderId="24" xfId="0" applyNumberFormat="1" applyFont="1" applyBorder="1" applyAlignment="1">
      <alignment vertical="center"/>
    </xf>
    <xf numFmtId="168" fontId="11" fillId="7" borderId="28" xfId="0" applyNumberFormat="1" applyFont="1" applyFill="1" applyBorder="1" applyAlignment="1">
      <alignment vertical="center"/>
    </xf>
    <xf numFmtId="165" fontId="11" fillId="7" borderId="28" xfId="0" applyNumberFormat="1" applyFont="1" applyFill="1" applyBorder="1" applyAlignment="1">
      <alignment vertical="center"/>
    </xf>
    <xf numFmtId="0" fontId="4" fillId="0" borderId="29" xfId="0" applyFont="1" applyBorder="1" applyAlignment="1">
      <alignment horizontal="left" vertical="center" indent="1"/>
    </xf>
    <xf numFmtId="0" fontId="0" fillId="2" borderId="1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Normal" xfId="0" builtinId="0"/>
  </cellStyles>
  <dxfs count="257">
    <dxf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</dxfs>
  <tableStyles count="0" defaultTableStyle="TableStyleMedium9" defaultPivotStyle="PivotStyleLight16"/>
  <colors>
    <mruColors>
      <color rgb="FF00FF00"/>
      <color rgb="FF2F0B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1025" name="Rectangle 4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1026" name="Rectangle 27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114300</xdr:rowOff>
    </xdr:from>
    <xdr:to>
      <xdr:col>9</xdr:col>
      <xdr:colOff>533400</xdr:colOff>
      <xdr:row>5</xdr:row>
      <xdr:rowOff>104775</xdr:rowOff>
    </xdr:to>
    <xdr:sp macro="[0]!changement_carnet" textlink="" fLocksText="0">
      <xdr:nvSpPr>
        <xdr:cNvPr id="1027" name="Rectangle 31"/>
        <xdr:cNvSpPr>
          <a:spLocks noChangeArrowheads="1"/>
        </xdr:cNvSpPr>
      </xdr:nvSpPr>
      <xdr:spPr bwMode="auto">
        <a:xfrm>
          <a:off x="9153525" y="7429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38100</xdr:rowOff>
    </xdr:from>
    <xdr:to>
      <xdr:col>9</xdr:col>
      <xdr:colOff>514350</xdr:colOff>
      <xdr:row>1</xdr:row>
      <xdr:rowOff>85725</xdr:rowOff>
    </xdr:to>
    <xdr:sp macro="[0]!ajout_de_ligne" textlink="" fLocksText="0">
      <xdr:nvSpPr>
        <xdr:cNvPr id="2049" name="Rectangle 10"/>
        <xdr:cNvSpPr>
          <a:spLocks noChangeArrowheads="1"/>
        </xdr:cNvSpPr>
      </xdr:nvSpPr>
      <xdr:spPr bwMode="auto">
        <a:xfrm>
          <a:off x="9134475" y="38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1</xdr:row>
      <xdr:rowOff>190500</xdr:rowOff>
    </xdr:from>
    <xdr:to>
      <xdr:col>9</xdr:col>
      <xdr:colOff>514350</xdr:colOff>
      <xdr:row>3</xdr:row>
      <xdr:rowOff>28575</xdr:rowOff>
    </xdr:to>
    <xdr:sp macro="[0]!mensuel" textlink="" fLocksText="0">
      <xdr:nvSpPr>
        <xdr:cNvPr id="2050" name="Rectangle 11"/>
        <xdr:cNvSpPr>
          <a:spLocks noChangeArrowheads="1"/>
        </xdr:cNvSpPr>
      </xdr:nvSpPr>
      <xdr:spPr bwMode="auto">
        <a:xfrm>
          <a:off x="9134475" y="4000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142875</xdr:rowOff>
    </xdr:from>
    <xdr:to>
      <xdr:col>9</xdr:col>
      <xdr:colOff>523875</xdr:colOff>
      <xdr:row>5</xdr:row>
      <xdr:rowOff>133350</xdr:rowOff>
    </xdr:to>
    <xdr:sp macro="[0]!changement_carnet" textlink="" fLocksText="0">
      <xdr:nvSpPr>
        <xdr:cNvPr id="2051" name="Rectangle 12"/>
        <xdr:cNvSpPr>
          <a:spLocks noChangeArrowheads="1"/>
        </xdr:cNvSpPr>
      </xdr:nvSpPr>
      <xdr:spPr bwMode="auto">
        <a:xfrm>
          <a:off x="9144000" y="77152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57150</xdr:rowOff>
    </xdr:from>
    <xdr:to>
      <xdr:col>9</xdr:col>
      <xdr:colOff>514350</xdr:colOff>
      <xdr:row>1</xdr:row>
      <xdr:rowOff>104775</xdr:rowOff>
    </xdr:to>
    <xdr:sp macro="[0]!ajout_de_ligne" textlink="" fLocksText="0">
      <xdr:nvSpPr>
        <xdr:cNvPr id="3073" name="Rectangle 6"/>
        <xdr:cNvSpPr>
          <a:spLocks noChangeArrowheads="1"/>
        </xdr:cNvSpPr>
      </xdr:nvSpPr>
      <xdr:spPr bwMode="auto">
        <a:xfrm>
          <a:off x="9134475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2</xdr:row>
      <xdr:rowOff>0</xdr:rowOff>
    </xdr:from>
    <xdr:to>
      <xdr:col>9</xdr:col>
      <xdr:colOff>514350</xdr:colOff>
      <xdr:row>3</xdr:row>
      <xdr:rowOff>47625</xdr:rowOff>
    </xdr:to>
    <xdr:sp macro="[0]!mensuel" textlink="" fLocksText="0">
      <xdr:nvSpPr>
        <xdr:cNvPr id="3074" name="Rectangle 7"/>
        <xdr:cNvSpPr>
          <a:spLocks noChangeArrowheads="1"/>
        </xdr:cNvSpPr>
      </xdr:nvSpPr>
      <xdr:spPr bwMode="auto">
        <a:xfrm>
          <a:off x="9134475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161925</xdr:rowOff>
    </xdr:from>
    <xdr:to>
      <xdr:col>9</xdr:col>
      <xdr:colOff>523875</xdr:colOff>
      <xdr:row>5</xdr:row>
      <xdr:rowOff>152400</xdr:rowOff>
    </xdr:to>
    <xdr:sp macro="[0]!changement_carnet" textlink="" fLocksText="0">
      <xdr:nvSpPr>
        <xdr:cNvPr id="3075" name="Rectangle 8"/>
        <xdr:cNvSpPr>
          <a:spLocks noChangeArrowheads="1"/>
        </xdr:cNvSpPr>
      </xdr:nvSpPr>
      <xdr:spPr bwMode="auto">
        <a:xfrm>
          <a:off x="9144000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57150</xdr:rowOff>
    </xdr:from>
    <xdr:to>
      <xdr:col>9</xdr:col>
      <xdr:colOff>504825</xdr:colOff>
      <xdr:row>1</xdr:row>
      <xdr:rowOff>104775</xdr:rowOff>
    </xdr:to>
    <xdr:sp macro="[0]!ajout_de_ligne" textlink="" fLocksText="0">
      <xdr:nvSpPr>
        <xdr:cNvPr id="4097" name="Rectangle 6"/>
        <xdr:cNvSpPr>
          <a:spLocks noChangeArrowheads="1"/>
        </xdr:cNvSpPr>
      </xdr:nvSpPr>
      <xdr:spPr bwMode="auto">
        <a:xfrm>
          <a:off x="9124950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57150</xdr:colOff>
      <xdr:row>2</xdr:row>
      <xdr:rowOff>0</xdr:rowOff>
    </xdr:from>
    <xdr:to>
      <xdr:col>9</xdr:col>
      <xdr:colOff>504825</xdr:colOff>
      <xdr:row>3</xdr:row>
      <xdr:rowOff>47625</xdr:rowOff>
    </xdr:to>
    <xdr:sp macro="[0]!mensuel" textlink="" fLocksText="0">
      <xdr:nvSpPr>
        <xdr:cNvPr id="4098" name="Rectangle 7"/>
        <xdr:cNvSpPr>
          <a:spLocks noChangeArrowheads="1"/>
        </xdr:cNvSpPr>
      </xdr:nvSpPr>
      <xdr:spPr bwMode="auto">
        <a:xfrm>
          <a:off x="9124950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66675</xdr:colOff>
      <xdr:row>3</xdr:row>
      <xdr:rowOff>161925</xdr:rowOff>
    </xdr:from>
    <xdr:to>
      <xdr:col>9</xdr:col>
      <xdr:colOff>514350</xdr:colOff>
      <xdr:row>5</xdr:row>
      <xdr:rowOff>152400</xdr:rowOff>
    </xdr:to>
    <xdr:sp macro="[0]!changement_carnet" textlink="" fLocksText="0">
      <xdr:nvSpPr>
        <xdr:cNvPr id="4099" name="Rectangle 8"/>
        <xdr:cNvSpPr>
          <a:spLocks noChangeArrowheads="1"/>
        </xdr:cNvSpPr>
      </xdr:nvSpPr>
      <xdr:spPr bwMode="auto">
        <a:xfrm>
          <a:off x="9134475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47625</xdr:rowOff>
    </xdr:from>
    <xdr:to>
      <xdr:col>9</xdr:col>
      <xdr:colOff>514350</xdr:colOff>
      <xdr:row>1</xdr:row>
      <xdr:rowOff>95250</xdr:rowOff>
    </xdr:to>
    <xdr:sp macro="[0]!ajout_de_ligne" textlink="" fLocksText="0">
      <xdr:nvSpPr>
        <xdr:cNvPr id="5121" name="Rectangle 5"/>
        <xdr:cNvSpPr>
          <a:spLocks noChangeArrowheads="1"/>
        </xdr:cNvSpPr>
      </xdr:nvSpPr>
      <xdr:spPr bwMode="auto">
        <a:xfrm>
          <a:off x="9134475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1</xdr:row>
      <xdr:rowOff>200025</xdr:rowOff>
    </xdr:from>
    <xdr:to>
      <xdr:col>9</xdr:col>
      <xdr:colOff>514350</xdr:colOff>
      <xdr:row>3</xdr:row>
      <xdr:rowOff>38100</xdr:rowOff>
    </xdr:to>
    <xdr:sp macro="[0]!mensuel" textlink="" fLocksText="0">
      <xdr:nvSpPr>
        <xdr:cNvPr id="5122" name="Rectangle 6"/>
        <xdr:cNvSpPr>
          <a:spLocks noChangeArrowheads="1"/>
        </xdr:cNvSpPr>
      </xdr:nvSpPr>
      <xdr:spPr bwMode="auto">
        <a:xfrm>
          <a:off x="9134475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152400</xdr:rowOff>
    </xdr:from>
    <xdr:to>
      <xdr:col>9</xdr:col>
      <xdr:colOff>523875</xdr:colOff>
      <xdr:row>5</xdr:row>
      <xdr:rowOff>142875</xdr:rowOff>
    </xdr:to>
    <xdr:sp macro="[0]!changement_carnet" textlink="" fLocksText="0">
      <xdr:nvSpPr>
        <xdr:cNvPr id="5123" name="Rectangle 7"/>
        <xdr:cNvSpPr>
          <a:spLocks noChangeArrowheads="1"/>
        </xdr:cNvSpPr>
      </xdr:nvSpPr>
      <xdr:spPr bwMode="auto">
        <a:xfrm>
          <a:off x="9144000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6145" name="Rectangle 5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6146" name="Rectangle 6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6147" name="Rectangle 7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7169" name="Rectangle 6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7170" name="Rectangle 7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7171" name="Rectangle 8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57150</xdr:rowOff>
    </xdr:from>
    <xdr:to>
      <xdr:col>9</xdr:col>
      <xdr:colOff>514350</xdr:colOff>
      <xdr:row>1</xdr:row>
      <xdr:rowOff>104775</xdr:rowOff>
    </xdr:to>
    <xdr:sp macro="[0]!ajout_de_ligne" textlink="" fLocksText="0">
      <xdr:nvSpPr>
        <xdr:cNvPr id="8193" name="Rectangle 7"/>
        <xdr:cNvSpPr>
          <a:spLocks noChangeArrowheads="1"/>
        </xdr:cNvSpPr>
      </xdr:nvSpPr>
      <xdr:spPr bwMode="auto">
        <a:xfrm>
          <a:off x="9134475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2</xdr:row>
      <xdr:rowOff>0</xdr:rowOff>
    </xdr:from>
    <xdr:to>
      <xdr:col>9</xdr:col>
      <xdr:colOff>514350</xdr:colOff>
      <xdr:row>3</xdr:row>
      <xdr:rowOff>47625</xdr:rowOff>
    </xdr:to>
    <xdr:sp macro="[0]!mensuel" textlink="" fLocksText="0">
      <xdr:nvSpPr>
        <xdr:cNvPr id="8194" name="Rectangle 8"/>
        <xdr:cNvSpPr>
          <a:spLocks noChangeArrowheads="1"/>
        </xdr:cNvSpPr>
      </xdr:nvSpPr>
      <xdr:spPr bwMode="auto">
        <a:xfrm>
          <a:off x="9134475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161925</xdr:rowOff>
    </xdr:from>
    <xdr:to>
      <xdr:col>9</xdr:col>
      <xdr:colOff>523875</xdr:colOff>
      <xdr:row>5</xdr:row>
      <xdr:rowOff>152400</xdr:rowOff>
    </xdr:to>
    <xdr:sp macro="[0]!changement_carnet" textlink="" fLocksText="0">
      <xdr:nvSpPr>
        <xdr:cNvPr id="8195" name="Rectangle 9"/>
        <xdr:cNvSpPr>
          <a:spLocks noChangeArrowheads="1"/>
        </xdr:cNvSpPr>
      </xdr:nvSpPr>
      <xdr:spPr bwMode="auto">
        <a:xfrm>
          <a:off x="9144000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47625</xdr:rowOff>
    </xdr:from>
    <xdr:to>
      <xdr:col>9</xdr:col>
      <xdr:colOff>514350</xdr:colOff>
      <xdr:row>1</xdr:row>
      <xdr:rowOff>95250</xdr:rowOff>
    </xdr:to>
    <xdr:sp macro="[0]!ajout_de_ligne" textlink="" fLocksText="0">
      <xdr:nvSpPr>
        <xdr:cNvPr id="9217" name="Rectangle 7"/>
        <xdr:cNvSpPr>
          <a:spLocks noChangeArrowheads="1"/>
        </xdr:cNvSpPr>
      </xdr:nvSpPr>
      <xdr:spPr bwMode="auto">
        <a:xfrm>
          <a:off x="9134475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1</xdr:row>
      <xdr:rowOff>200025</xdr:rowOff>
    </xdr:from>
    <xdr:to>
      <xdr:col>9</xdr:col>
      <xdr:colOff>514350</xdr:colOff>
      <xdr:row>3</xdr:row>
      <xdr:rowOff>38100</xdr:rowOff>
    </xdr:to>
    <xdr:sp macro="[0]!mensuel" textlink="" fLocksText="0">
      <xdr:nvSpPr>
        <xdr:cNvPr id="9218" name="Rectangle 8"/>
        <xdr:cNvSpPr>
          <a:spLocks noChangeArrowheads="1"/>
        </xdr:cNvSpPr>
      </xdr:nvSpPr>
      <xdr:spPr bwMode="auto">
        <a:xfrm>
          <a:off x="9134475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152400</xdr:rowOff>
    </xdr:from>
    <xdr:to>
      <xdr:col>9</xdr:col>
      <xdr:colOff>523875</xdr:colOff>
      <xdr:row>5</xdr:row>
      <xdr:rowOff>142875</xdr:rowOff>
    </xdr:to>
    <xdr:sp macro="[0]!changement_carnet" textlink="" fLocksText="0">
      <xdr:nvSpPr>
        <xdr:cNvPr id="9219" name="Rectangle 9"/>
        <xdr:cNvSpPr>
          <a:spLocks noChangeArrowheads="1"/>
        </xdr:cNvSpPr>
      </xdr:nvSpPr>
      <xdr:spPr bwMode="auto">
        <a:xfrm>
          <a:off x="9144000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57150</xdr:rowOff>
    </xdr:from>
    <xdr:to>
      <xdr:col>9</xdr:col>
      <xdr:colOff>523875</xdr:colOff>
      <xdr:row>1</xdr:row>
      <xdr:rowOff>104775</xdr:rowOff>
    </xdr:to>
    <xdr:sp macro="[0]!ajout_de_ligne" textlink="" fLocksText="0">
      <xdr:nvSpPr>
        <xdr:cNvPr id="10241" name="Rectangle 6"/>
        <xdr:cNvSpPr>
          <a:spLocks noChangeArrowheads="1"/>
        </xdr:cNvSpPr>
      </xdr:nvSpPr>
      <xdr:spPr bwMode="auto">
        <a:xfrm>
          <a:off x="9144000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2</xdr:row>
      <xdr:rowOff>0</xdr:rowOff>
    </xdr:from>
    <xdr:to>
      <xdr:col>9</xdr:col>
      <xdr:colOff>523875</xdr:colOff>
      <xdr:row>3</xdr:row>
      <xdr:rowOff>47625</xdr:rowOff>
    </xdr:to>
    <xdr:sp macro="[0]!mensuel" textlink="" fLocksText="0">
      <xdr:nvSpPr>
        <xdr:cNvPr id="10242" name="Rectangle 7"/>
        <xdr:cNvSpPr>
          <a:spLocks noChangeArrowheads="1"/>
        </xdr:cNvSpPr>
      </xdr:nvSpPr>
      <xdr:spPr bwMode="auto">
        <a:xfrm>
          <a:off x="9144000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161925</xdr:rowOff>
    </xdr:from>
    <xdr:to>
      <xdr:col>9</xdr:col>
      <xdr:colOff>533400</xdr:colOff>
      <xdr:row>5</xdr:row>
      <xdr:rowOff>152400</xdr:rowOff>
    </xdr:to>
    <xdr:sp macro="[0]!changement_carnet" textlink="" fLocksText="0">
      <xdr:nvSpPr>
        <xdr:cNvPr id="10243" name="Rectangle 8"/>
        <xdr:cNvSpPr>
          <a:spLocks noChangeArrowheads="1"/>
        </xdr:cNvSpPr>
      </xdr:nvSpPr>
      <xdr:spPr bwMode="auto">
        <a:xfrm>
          <a:off x="9153525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11265" name="Rectangle 7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11266" name="Rectangle 8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11267" name="Rectangle 9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12289" name="Rectangle 9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12290" name="Rectangle 10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12291" name="Rectangle 11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60"/>
  <sheetViews>
    <sheetView tabSelected="1" workbookViewId="0">
      <pane ySplit="8" topLeftCell="A9" activePane="bottomLeft" state="frozen"/>
      <selection activeCell="C28" sqref="C28"/>
      <selection pane="bottomLeft" activeCell="C24" sqref="C24"/>
    </sheetView>
  </sheetViews>
  <sheetFormatPr baseColWidth="10" defaultColWidth="11.42578125" defaultRowHeight="12.75" x14ac:dyDescent="0.2"/>
  <cols>
    <col min="1" max="1" width="11.42578125" style="1" customWidth="1"/>
    <col min="2" max="2" width="29.140625" style="2" customWidth="1"/>
    <col min="3" max="3" width="28.42578125" style="2" customWidth="1"/>
    <col min="4" max="4" width="27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11.42578125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K1" s="9"/>
      <c r="L1" s="1"/>
    </row>
    <row r="2" spans="1:12" ht="16.5" customHeight="1" x14ac:dyDescent="0.2">
      <c r="B2" s="3" t="s">
        <v>2</v>
      </c>
      <c r="C2" s="10" t="s">
        <v>3</v>
      </c>
      <c r="D2" s="11"/>
      <c r="H2" s="12"/>
      <c r="I2" s="13"/>
      <c r="J2" s="14"/>
      <c r="K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  <c r="K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  <c r="K4" s="14"/>
    </row>
    <row r="5" spans="1:12" ht="16.5" customHeight="1" thickBot="1" x14ac:dyDescent="0.25">
      <c r="B5" s="3" t="s">
        <v>6</v>
      </c>
      <c r="C5" s="15">
        <f ca="1">C4-(HLOOKUP(1,budget,2,FALSE))</f>
        <v>0</v>
      </c>
      <c r="D5" s="16"/>
      <c r="E5" s="16"/>
      <c r="F5" s="97">
        <f>$J$9+SUMIF($G$9:$G$65536,"X",$H$9:$H$65536)-SUMIF($G$9:$G$65536,"X",$I$9:$I$65536)</f>
        <v>0</v>
      </c>
      <c r="G5" s="18"/>
      <c r="H5" s="12"/>
      <c r="I5" s="13"/>
      <c r="J5" s="14"/>
      <c r="K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  <c r="K6" s="22"/>
    </row>
    <row r="8" spans="1:12" ht="26.45" customHeight="1" x14ac:dyDescent="0.2">
      <c r="A8" s="23" t="s">
        <v>8</v>
      </c>
      <c r="B8" s="67" t="s">
        <v>9</v>
      </c>
      <c r="C8" s="69" t="s">
        <v>10</v>
      </c>
      <c r="D8" s="69" t="s">
        <v>11</v>
      </c>
      <c r="E8" s="24" t="s">
        <v>12</v>
      </c>
      <c r="F8" s="24" t="s">
        <v>13</v>
      </c>
      <c r="G8" s="25"/>
      <c r="H8" s="26" t="s">
        <v>14</v>
      </c>
      <c r="I8" s="26" t="s">
        <v>15</v>
      </c>
      <c r="J8" s="26" t="s">
        <v>16</v>
      </c>
      <c r="K8" s="27" t="s">
        <v>17</v>
      </c>
    </row>
    <row r="9" spans="1:12" x14ac:dyDescent="0.2">
      <c r="A9" s="76">
        <v>42401</v>
      </c>
      <c r="B9" s="77" t="s">
        <v>18</v>
      </c>
      <c r="C9" s="78"/>
      <c r="D9" s="78"/>
      <c r="E9" s="79"/>
      <c r="F9" s="80"/>
      <c r="G9" s="81" t="s">
        <v>19</v>
      </c>
      <c r="H9" s="29"/>
      <c r="I9" s="29"/>
      <c r="J9" s="29">
        <f>K9</f>
        <v>0</v>
      </c>
      <c r="K9" s="29">
        <f>Système!I2</f>
        <v>0</v>
      </c>
    </row>
    <row r="10" spans="1:12" x14ac:dyDescent="0.2">
      <c r="A10" s="57"/>
      <c r="B10" s="58" t="s">
        <v>240</v>
      </c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 t="s">
        <v>187</v>
      </c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 t="s">
        <v>240</v>
      </c>
      <c r="C18" s="82" t="s">
        <v>231</v>
      </c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2" stopIfTrue="1" operator="greaterThan">
      <formula>0</formula>
    </cfRule>
    <cfRule type="cellIs" dxfId="256" priority="33" stopIfTrue="1" operator="lessThan">
      <formula>0</formula>
    </cfRule>
  </conditionalFormatting>
  <conditionalFormatting sqref="A9:F9 H9:I9">
    <cfRule type="expression" dxfId="255" priority="34" stopIfTrue="1">
      <formula>AND(NOT((ROW()/2=INT(ROW()/2))))</formula>
    </cfRule>
  </conditionalFormatting>
  <conditionalFormatting sqref="G9">
    <cfRule type="cellIs" dxfId="254" priority="35" stopIfTrue="1" operator="notEqual">
      <formula>""</formula>
    </cfRule>
    <cfRule type="expression" dxfId="253" priority="36" stopIfTrue="1">
      <formula>AND(NOT((ROW()/2=INT(ROW()/2))))</formula>
    </cfRule>
  </conditionalFormatting>
  <conditionalFormatting sqref="J9:K9">
    <cfRule type="expression" dxfId="252" priority="37" stopIfTrue="1">
      <formula>AND(NOT(ROW()/2=INT(ROW()/2)))</formula>
    </cfRule>
  </conditionalFormatting>
  <conditionalFormatting sqref="C6">
    <cfRule type="cellIs" dxfId="251" priority="38" stopIfTrue="1" operator="notEqual">
      <formula>"Déjà effectuée"</formula>
    </cfRule>
  </conditionalFormatting>
  <conditionalFormatting sqref="C4">
    <cfRule type="cellIs" priority="42" stopIfTrue="1" operator="greaterThan">
      <formula>0</formula>
    </cfRule>
    <cfRule type="cellIs" dxfId="250" priority="43" stopIfTrue="1" operator="lessThan">
      <formula>0</formula>
    </cfRule>
  </conditionalFormatting>
  <conditionalFormatting sqref="C6">
    <cfRule type="cellIs" dxfId="249" priority="7" stopIfTrue="1" operator="notEqual">
      <formula>"Déjà effectuée"</formula>
    </cfRule>
  </conditionalFormatting>
  <conditionalFormatting sqref="A10:F10 H10:I10">
    <cfRule type="expression" dxfId="248" priority="44" stopIfTrue="1">
      <formula>AND(NOT((ROW()/2=INT(ROW()/2))))</formula>
    </cfRule>
  </conditionalFormatting>
  <conditionalFormatting sqref="G10">
    <cfRule type="cellIs" dxfId="247" priority="45" stopIfTrue="1" operator="notEqual">
      <formula>""</formula>
    </cfRule>
    <cfRule type="expression" dxfId="246" priority="46" stopIfTrue="1">
      <formula>AND(NOT((ROW()/2=INT(ROW()/2))))</formula>
    </cfRule>
  </conditionalFormatting>
  <conditionalFormatting sqref="J10:K10">
    <cfRule type="expression" dxfId="245" priority="47" stopIfTrue="1">
      <formula>AND(ROW()/2=INT(ROW()/2),INDIRECT("h"&amp;ROW())="",INDIRECT("i"&amp;ROW())="")</formula>
    </cfRule>
    <cfRule type="expression" dxfId="244" priority="48" stopIfTrue="1">
      <formula>AND(NOT(ROW()/2=INT(ROW()/2)),AND(INDIRECT("h"&amp;ROW())="",INDIRECT("i"&amp;ROW())=""))</formula>
    </cfRule>
    <cfRule type="expression" dxfId="243" priority="49" stopIfTrue="1">
      <formula>AND(NOT(ROW()/2=INT(ROW()/2)))</formula>
    </cfRule>
  </conditionalFormatting>
  <conditionalFormatting sqref="A11:F60 H11:I60">
    <cfRule type="expression" dxfId="242" priority="6" stopIfTrue="1">
      <formula>AND(NOT((ROW()/2=INT(ROW()/2))))</formula>
    </cfRule>
  </conditionalFormatting>
  <conditionalFormatting sqref="G11:G60">
    <cfRule type="cellIs" dxfId="241" priority="4" stopIfTrue="1" operator="notEqual">
      <formula>""</formula>
    </cfRule>
    <cfRule type="expression" dxfId="240" priority="5" stopIfTrue="1">
      <formula>AND(NOT((ROW()/2=INT(ROW()/2))))</formula>
    </cfRule>
  </conditionalFormatting>
  <conditionalFormatting sqref="J11:K60">
    <cfRule type="expression" dxfId="239" priority="1" stopIfTrue="1">
      <formula>AND(ROW()/2=INT(ROW()/2),INDIRECT("h"&amp;ROW())="",INDIRECT("i"&amp;ROW())="")</formula>
    </cfRule>
    <cfRule type="expression" dxfId="238" priority="2" stopIfTrue="1">
      <formula>AND(NOT(ROW()/2=INT(ROW()/2)),AND(INDIRECT("h"&amp;ROW())="",INDIRECT("i"&amp;ROW())=""))</formula>
    </cfRule>
    <cfRule type="expression" dxfId="23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rintOptions horizontalCentered="1"/>
  <pageMargins left="0" right="0" top="0" bottom="0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60"/>
  <sheetViews>
    <sheetView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64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C4-(HLOOKUP(2,budget,2,FALSE))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40575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LOOKUP(9^9,Janvier!J:J)</f>
        <v>0</v>
      </c>
      <c r="K9" s="64">
        <f ca="1">LOOKUP(9^9,Janvier!K:K)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8" stopIfTrue="1" operator="greaterThan">
      <formula>0</formula>
    </cfRule>
    <cfRule type="cellIs" dxfId="236" priority="39" stopIfTrue="1" operator="lessThan">
      <formula>0</formula>
    </cfRule>
  </conditionalFormatting>
  <conditionalFormatting sqref="A9:F9 H9:I9">
    <cfRule type="expression" dxfId="235" priority="40" stopIfTrue="1">
      <formula>AND(NOT((ROW()/2=INT(ROW()/2))))</formula>
    </cfRule>
  </conditionalFormatting>
  <conditionalFormatting sqref="G9">
    <cfRule type="cellIs" dxfId="234" priority="41" stopIfTrue="1" operator="notEqual">
      <formula>""</formula>
    </cfRule>
    <cfRule type="expression" dxfId="233" priority="42" stopIfTrue="1">
      <formula>AND(NOT((ROW()/2=INT(ROW()/2))))</formula>
    </cfRule>
  </conditionalFormatting>
  <conditionalFormatting sqref="J9:K9">
    <cfRule type="expression" dxfId="232" priority="43" stopIfTrue="1">
      <formula>AND(NOT(ROW()/2=INT(ROW()/2)))</formula>
    </cfRule>
  </conditionalFormatting>
  <conditionalFormatting sqref="C6">
    <cfRule type="cellIs" dxfId="231" priority="44" stopIfTrue="1" operator="notEqual">
      <formula>"Déjà effectuée"</formula>
    </cfRule>
  </conditionalFormatting>
  <conditionalFormatting sqref="C4">
    <cfRule type="cellIs" priority="57" stopIfTrue="1" operator="greaterThan">
      <formula>0</formula>
    </cfRule>
    <cfRule type="cellIs" dxfId="230" priority="58" stopIfTrue="1" operator="lessThan">
      <formula>0</formula>
    </cfRule>
  </conditionalFormatting>
  <conditionalFormatting sqref="C6">
    <cfRule type="cellIs" dxfId="229" priority="7" stopIfTrue="1" operator="notEqual">
      <formula>"Déjà effectuée"</formula>
    </cfRule>
  </conditionalFormatting>
  <conditionalFormatting sqref="A10:F10 H10:I10">
    <cfRule type="expression" dxfId="228" priority="59" stopIfTrue="1">
      <formula>AND(NOT((ROW()/2=INT(ROW()/2))))</formula>
    </cfRule>
  </conditionalFormatting>
  <conditionalFormatting sqref="G10">
    <cfRule type="cellIs" dxfId="227" priority="60" stopIfTrue="1" operator="notEqual">
      <formula>""</formula>
    </cfRule>
    <cfRule type="expression" dxfId="226" priority="61" stopIfTrue="1">
      <formula>AND(NOT((ROW()/2=INT(ROW()/2))))</formula>
    </cfRule>
  </conditionalFormatting>
  <conditionalFormatting sqref="J10:K10">
    <cfRule type="expression" dxfId="225" priority="62" stopIfTrue="1">
      <formula>AND(ROW()/2=INT(ROW()/2),INDIRECT("h"&amp;ROW())="",INDIRECT("i"&amp;ROW())="")</formula>
    </cfRule>
    <cfRule type="expression" dxfId="224" priority="63" stopIfTrue="1">
      <formula>AND(NOT(ROW()/2=INT(ROW()/2)),AND(INDIRECT("h"&amp;ROW())="",INDIRECT("i"&amp;ROW())=""))</formula>
    </cfRule>
    <cfRule type="expression" dxfId="223" priority="64" stopIfTrue="1">
      <formula>AND(NOT(ROW()/2=INT(ROW()/2)))</formula>
    </cfRule>
  </conditionalFormatting>
  <conditionalFormatting sqref="A11:F60 H11:I60">
    <cfRule type="expression" dxfId="222" priority="6" stopIfTrue="1">
      <formula>AND(NOT((ROW()/2=INT(ROW()/2))))</formula>
    </cfRule>
  </conditionalFormatting>
  <conditionalFormatting sqref="G11:G60">
    <cfRule type="cellIs" dxfId="221" priority="4" stopIfTrue="1" operator="notEqual">
      <formula>""</formula>
    </cfRule>
    <cfRule type="expression" dxfId="220" priority="5" stopIfTrue="1">
      <formula>AND(NOT((ROW()/2=INT(ROW()/2))))</formula>
    </cfRule>
  </conditionalFormatting>
  <conditionalFormatting sqref="J11:K60">
    <cfRule type="expression" dxfId="219" priority="1" stopIfTrue="1">
      <formula>AND(ROW()/2=INT(ROW()/2),INDIRECT("h"&amp;ROW())="",INDIRECT("i"&amp;ROW())="")</formula>
    </cfRule>
    <cfRule type="expression" dxfId="218" priority="2" stopIfTrue="1">
      <formula>AND(NOT(ROW()/2=INT(ROW()/2)),AND(INDIRECT("h"&amp;ROW())="",INDIRECT("i"&amp;ROW())=""))</formula>
    </cfRule>
    <cfRule type="expression" dxfId="21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60"/>
  <sheetViews>
    <sheetView topLeftCell="B1"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86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72">
        <f ca="1">C4-(HLOOKUP(3,budget,2,FALSE))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40603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LOOKUP(9^9,Février!J:J)</f>
        <v>0</v>
      </c>
      <c r="K9" s="64">
        <f ca="1">LOOKUP(9^9,Février!K:K)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9" stopIfTrue="1" operator="greaterThan">
      <formula>0</formula>
    </cfRule>
    <cfRule type="cellIs" dxfId="216" priority="40" stopIfTrue="1" operator="lessThan">
      <formula>0</formula>
    </cfRule>
  </conditionalFormatting>
  <conditionalFormatting sqref="A9:F9 H9:I9">
    <cfRule type="expression" dxfId="215" priority="41" stopIfTrue="1">
      <formula>AND(NOT((ROW()/2=INT(ROW()/2))))</formula>
    </cfRule>
  </conditionalFormatting>
  <conditionalFormatting sqref="G9">
    <cfRule type="cellIs" dxfId="214" priority="42" stopIfTrue="1" operator="notEqual">
      <formula>""</formula>
    </cfRule>
    <cfRule type="expression" dxfId="213" priority="43" stopIfTrue="1">
      <formula>AND(NOT((ROW()/2=INT(ROW()/2))))</formula>
    </cfRule>
  </conditionalFormatting>
  <conditionalFormatting sqref="J9:K9">
    <cfRule type="expression" dxfId="212" priority="44" stopIfTrue="1">
      <formula>AND(NOT(ROW()/2=INT(ROW()/2)))</formula>
    </cfRule>
  </conditionalFormatting>
  <conditionalFormatting sqref="C6">
    <cfRule type="cellIs" dxfId="211" priority="45" stopIfTrue="1" operator="notEqual">
      <formula>"Déjà effectuée"</formula>
    </cfRule>
  </conditionalFormatting>
  <conditionalFormatting sqref="C4">
    <cfRule type="cellIs" priority="49" stopIfTrue="1" operator="greaterThan">
      <formula>0</formula>
    </cfRule>
    <cfRule type="cellIs" dxfId="210" priority="50" stopIfTrue="1" operator="lessThan">
      <formula>0</formula>
    </cfRule>
  </conditionalFormatting>
  <conditionalFormatting sqref="C6">
    <cfRule type="cellIs" dxfId="209" priority="7" stopIfTrue="1" operator="notEqual">
      <formula>"Déjà effectuée"</formula>
    </cfRule>
  </conditionalFormatting>
  <conditionalFormatting sqref="A10:F10 H10:I10">
    <cfRule type="expression" dxfId="208" priority="51" stopIfTrue="1">
      <formula>AND(NOT((ROW()/2=INT(ROW()/2))))</formula>
    </cfRule>
  </conditionalFormatting>
  <conditionalFormatting sqref="G10">
    <cfRule type="cellIs" dxfId="207" priority="52" stopIfTrue="1" operator="notEqual">
      <formula>""</formula>
    </cfRule>
    <cfRule type="expression" dxfId="206" priority="53" stopIfTrue="1">
      <formula>AND(NOT((ROW()/2=INT(ROW()/2))))</formula>
    </cfRule>
  </conditionalFormatting>
  <conditionalFormatting sqref="J10:K10">
    <cfRule type="expression" dxfId="205" priority="54" stopIfTrue="1">
      <formula>AND(ROW()/2=INT(ROW()/2),INDIRECT("h"&amp;ROW())="",INDIRECT("i"&amp;ROW())="")</formula>
    </cfRule>
    <cfRule type="expression" dxfId="204" priority="55" stopIfTrue="1">
      <formula>AND(NOT(ROW()/2=INT(ROW()/2)),AND(INDIRECT("h"&amp;ROW())="",INDIRECT("i"&amp;ROW())=""))</formula>
    </cfRule>
    <cfRule type="expression" dxfId="203" priority="56" stopIfTrue="1">
      <formula>AND(NOT(ROW()/2=INT(ROW()/2)))</formula>
    </cfRule>
  </conditionalFormatting>
  <conditionalFormatting sqref="A11:F60 H11:I60">
    <cfRule type="expression" dxfId="202" priority="6" stopIfTrue="1">
      <formula>AND(NOT((ROW()/2=INT(ROW()/2))))</formula>
    </cfRule>
  </conditionalFormatting>
  <conditionalFormatting sqref="G11:G60">
    <cfRule type="cellIs" dxfId="201" priority="4" stopIfTrue="1" operator="notEqual">
      <formula>""</formula>
    </cfRule>
    <cfRule type="expression" dxfId="200" priority="5" stopIfTrue="1">
      <formula>AND(NOT((ROW()/2=INT(ROW()/2))))</formula>
    </cfRule>
  </conditionalFormatting>
  <conditionalFormatting sqref="J11:K60">
    <cfRule type="expression" dxfId="199" priority="1" stopIfTrue="1">
      <formula>AND(ROW()/2=INT(ROW()/2),INDIRECT("h"&amp;ROW())="",INDIRECT("i"&amp;ROW())="")</formula>
    </cfRule>
    <cfRule type="expression" dxfId="198" priority="2" stopIfTrue="1">
      <formula>AND(NOT(ROW()/2=INT(ROW()/2)),AND(INDIRECT("h"&amp;ROW())="",INDIRECT("i"&amp;ROW())=""))</formula>
    </cfRule>
    <cfRule type="expression" dxfId="19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60"/>
  <sheetViews>
    <sheetView workbookViewId="0">
      <pane ySplit="8" topLeftCell="A9" activePane="bottomLeft" state="frozen"/>
      <selection activeCell="C28" sqref="C28"/>
      <selection pane="bottomLeft" activeCell="C14" sqref="C14"/>
    </sheetView>
  </sheetViews>
  <sheetFormatPr baseColWidth="10" defaultColWidth="11.42578125" defaultRowHeight="12.75" x14ac:dyDescent="0.2"/>
  <cols>
    <col min="1" max="1" width="10.85546875" style="1" customWidth="1"/>
    <col min="2" max="2" width="30.28515625" style="2" customWidth="1"/>
    <col min="3" max="3" width="32.85546875" style="2" customWidth="1"/>
    <col min="4" max="4" width="28.5703125" style="2" customWidth="1"/>
    <col min="5" max="5" width="12" style="2" customWidth="1"/>
    <col min="6" max="6" width="10.42578125" style="2" bestFit="1" customWidth="1"/>
    <col min="7" max="7" width="2.28515625" style="2" customWidth="1"/>
    <col min="8" max="8" width="9.85546875" style="2" customWidth="1"/>
    <col min="9" max="9" width="9.42578125" style="2" customWidth="1"/>
    <col min="10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97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C4-(HLOOKUP(4,budget,2,FALSE))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42471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LOOKUP(9^9,Mars!J:J)</f>
        <v>0</v>
      </c>
      <c r="K9" s="64">
        <f ca="1">LOOKUP(9^9,Mars!K:K)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 t="s">
        <v>187</v>
      </c>
      <c r="C14" s="82" t="s">
        <v>53</v>
      </c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6" stopIfTrue="1" operator="greaterThan">
      <formula>0</formula>
    </cfRule>
    <cfRule type="cellIs" dxfId="196" priority="27" stopIfTrue="1" operator="lessThan">
      <formula>0</formula>
    </cfRule>
  </conditionalFormatting>
  <conditionalFormatting sqref="A9:F9 H9:I9">
    <cfRule type="expression" dxfId="195" priority="28" stopIfTrue="1">
      <formula>AND(NOT((ROW()/2=INT(ROW()/2))))</formula>
    </cfRule>
  </conditionalFormatting>
  <conditionalFormatting sqref="G9">
    <cfRule type="cellIs" dxfId="194" priority="29" stopIfTrue="1" operator="notEqual">
      <formula>""</formula>
    </cfRule>
    <cfRule type="expression" dxfId="193" priority="30" stopIfTrue="1">
      <formula>AND(NOT((ROW()/2=INT(ROW()/2))))</formula>
    </cfRule>
  </conditionalFormatting>
  <conditionalFormatting sqref="J9:K9">
    <cfRule type="expression" dxfId="192" priority="31" stopIfTrue="1">
      <formula>AND(NOT(ROW()/2=INT(ROW()/2)))</formula>
    </cfRule>
  </conditionalFormatting>
  <conditionalFormatting sqref="C6">
    <cfRule type="cellIs" dxfId="191" priority="32" stopIfTrue="1" operator="notEqual">
      <formula>"Déjà effectuée"</formula>
    </cfRule>
  </conditionalFormatting>
  <conditionalFormatting sqref="C4">
    <cfRule type="cellIs" priority="33" stopIfTrue="1" operator="greaterThan">
      <formula>0</formula>
    </cfRule>
    <cfRule type="cellIs" dxfId="190" priority="34" stopIfTrue="1" operator="lessThan">
      <formula>0</formula>
    </cfRule>
  </conditionalFormatting>
  <conditionalFormatting sqref="C6">
    <cfRule type="cellIs" dxfId="189" priority="7" stopIfTrue="1" operator="notEqual">
      <formula>"Déjà effectuée"</formula>
    </cfRule>
  </conditionalFormatting>
  <conditionalFormatting sqref="A10:F10 H10:I10">
    <cfRule type="expression" dxfId="188" priority="35" stopIfTrue="1">
      <formula>AND(NOT((ROW()/2=INT(ROW()/2))))</formula>
    </cfRule>
  </conditionalFormatting>
  <conditionalFormatting sqref="G10">
    <cfRule type="cellIs" dxfId="187" priority="36" stopIfTrue="1" operator="notEqual">
      <formula>""</formula>
    </cfRule>
    <cfRule type="expression" dxfId="186" priority="37" stopIfTrue="1">
      <formula>AND(NOT((ROW()/2=INT(ROW()/2))))</formula>
    </cfRule>
  </conditionalFormatting>
  <conditionalFormatting sqref="J10:K10">
    <cfRule type="expression" dxfId="185" priority="38" stopIfTrue="1">
      <formula>AND(ROW()/2=INT(ROW()/2),INDIRECT("h"&amp;ROW())="",INDIRECT("i"&amp;ROW())="")</formula>
    </cfRule>
    <cfRule type="expression" dxfId="184" priority="39" stopIfTrue="1">
      <formula>AND(NOT(ROW()/2=INT(ROW()/2)),AND(INDIRECT("h"&amp;ROW())="",INDIRECT("i"&amp;ROW())=""))</formula>
    </cfRule>
    <cfRule type="expression" dxfId="183" priority="40" stopIfTrue="1">
      <formula>AND(NOT(ROW()/2=INT(ROW()/2)))</formula>
    </cfRule>
  </conditionalFormatting>
  <conditionalFormatting sqref="A11:F60 H11:I60">
    <cfRule type="expression" dxfId="182" priority="6" stopIfTrue="1">
      <formula>AND(NOT((ROW()/2=INT(ROW()/2))))</formula>
    </cfRule>
  </conditionalFormatting>
  <conditionalFormatting sqref="G11:G60">
    <cfRule type="cellIs" dxfId="181" priority="4" stopIfTrue="1" operator="notEqual">
      <formula>""</formula>
    </cfRule>
    <cfRule type="expression" dxfId="180" priority="5" stopIfTrue="1">
      <formula>AND(NOT((ROW()/2=INT(ROW()/2))))</formula>
    </cfRule>
  </conditionalFormatting>
  <conditionalFormatting sqref="J11:K60">
    <cfRule type="expression" dxfId="179" priority="1" stopIfTrue="1">
      <formula>AND(ROW()/2=INT(ROW()/2),INDIRECT("h"&amp;ROW())="",INDIRECT("i"&amp;ROW())="")</formula>
    </cfRule>
    <cfRule type="expression" dxfId="178" priority="2" stopIfTrue="1">
      <formula>AND(NOT(ROW()/2=INT(ROW()/2)),AND(INDIRECT("h"&amp;ROW())="",INDIRECT("i"&amp;ROW())=""))</formula>
    </cfRule>
    <cfRule type="expression" dxfId="17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73"/>
  <sheetViews>
    <sheetView topLeftCell="B1" workbookViewId="0">
      <pane ySplit="8" topLeftCell="A9" activePane="bottomLeft" state="frozen"/>
      <selection activeCell="C28" sqref="C28"/>
      <selection pane="bottomLeft" activeCell="C15" sqref="C1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/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105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C4-(HLOOKUP(5,budget,2,FALSE))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233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40664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96">
        <f ca="1">LOOKUP(9^9,Avril!J:J)</f>
        <v>0</v>
      </c>
      <c r="K9" s="64">
        <f ca="1">LOOKUP(9^9,Avril!K:K)</f>
        <v>0</v>
      </c>
    </row>
    <row r="10" spans="1:12" x14ac:dyDescent="0.2">
      <c r="A10" s="57">
        <v>42491</v>
      </c>
      <c r="B10" s="58"/>
      <c r="C10" s="82"/>
      <c r="D10" s="82"/>
      <c r="E10" s="59"/>
      <c r="F10" s="60"/>
      <c r="G10" s="55" t="s">
        <v>238</v>
      </c>
      <c r="H10" s="56"/>
      <c r="I10" s="94"/>
      <c r="J10" s="94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>
        <v>42491</v>
      </c>
      <c r="B11" s="58"/>
      <c r="C11" s="82"/>
      <c r="D11" s="82"/>
      <c r="E11" s="59"/>
      <c r="F11" s="60"/>
      <c r="G11" s="55"/>
      <c r="H11" s="56"/>
      <c r="I11" s="94"/>
      <c r="J11" s="94">
        <f t="shared" ref="J11:J22" ca="1" si="0">INDIRECT("j"&amp;ROW()-1)+INDIRECT("h"&amp;ROW())-INDIRECT("i"&amp;ROW())</f>
        <v>0</v>
      </c>
      <c r="K11" s="56">
        <f t="shared" ref="K11:K22" ca="1" si="1">IF((INDIRECT("g"&amp;ROW()))&lt;&gt;"",INDIRECT("k"&amp;ROW()-1)+INDIRECT("h"&amp;ROW())-INDIRECT("i"&amp;ROW()),INDIRECT("k"&amp;ROW()-1))</f>
        <v>0</v>
      </c>
    </row>
    <row r="12" spans="1:12" x14ac:dyDescent="0.2">
      <c r="A12" s="57">
        <v>42491</v>
      </c>
      <c r="B12" s="58"/>
      <c r="C12" s="82"/>
      <c r="D12" s="82"/>
      <c r="E12" s="59"/>
      <c r="F12" s="60"/>
      <c r="G12" s="55"/>
      <c r="H12" s="56"/>
      <c r="I12" s="94"/>
      <c r="J12" s="94">
        <f t="shared" ca="1" si="0"/>
        <v>0</v>
      </c>
      <c r="K12" s="56">
        <f t="shared" ca="1" si="1"/>
        <v>0</v>
      </c>
    </row>
    <row r="13" spans="1:12" x14ac:dyDescent="0.2">
      <c r="A13" s="57">
        <v>42491</v>
      </c>
      <c r="B13" s="58" t="s">
        <v>187</v>
      </c>
      <c r="C13" s="82" t="s">
        <v>53</v>
      </c>
      <c r="D13" s="82"/>
      <c r="E13" s="59"/>
      <c r="F13" s="60"/>
      <c r="G13" s="55"/>
      <c r="H13" s="56"/>
      <c r="I13" s="94"/>
      <c r="J13" s="94">
        <f t="shared" ca="1" si="0"/>
        <v>0</v>
      </c>
      <c r="K13" s="56">
        <f t="shared" ca="1" si="1"/>
        <v>0</v>
      </c>
    </row>
    <row r="14" spans="1:12" x14ac:dyDescent="0.2">
      <c r="A14" s="57">
        <v>42491</v>
      </c>
      <c r="B14" s="58"/>
      <c r="C14" s="82"/>
      <c r="D14" s="82"/>
      <c r="E14" s="59"/>
      <c r="F14" s="60"/>
      <c r="G14" s="55"/>
      <c r="H14" s="56"/>
      <c r="I14" s="94"/>
      <c r="J14" s="94">
        <f t="shared" ca="1" si="0"/>
        <v>0</v>
      </c>
      <c r="K14" s="56">
        <f t="shared" ca="1" si="1"/>
        <v>0</v>
      </c>
    </row>
    <row r="15" spans="1:12" x14ac:dyDescent="0.2">
      <c r="A15" s="57">
        <v>42491</v>
      </c>
      <c r="B15" s="58" t="s">
        <v>186</v>
      </c>
      <c r="C15" s="82" t="s">
        <v>56</v>
      </c>
      <c r="D15" s="82"/>
      <c r="E15" s="59"/>
      <c r="F15" s="60"/>
      <c r="G15" s="55"/>
      <c r="H15" s="56"/>
      <c r="I15" s="94"/>
      <c r="J15" s="94">
        <f t="shared" ca="1" si="0"/>
        <v>0</v>
      </c>
      <c r="K15" s="56">
        <f t="shared" ca="1" si="1"/>
        <v>0</v>
      </c>
    </row>
    <row r="16" spans="1:12" x14ac:dyDescent="0.2">
      <c r="A16" s="57">
        <v>42491</v>
      </c>
      <c r="B16" s="58"/>
      <c r="C16" s="82"/>
      <c r="D16" s="82"/>
      <c r="E16" s="59"/>
      <c r="F16" s="60"/>
      <c r="G16" s="55"/>
      <c r="H16" s="56"/>
      <c r="I16" s="94"/>
      <c r="J16" s="94">
        <f t="shared" ca="1" si="0"/>
        <v>0</v>
      </c>
      <c r="K16" s="56">
        <f t="shared" ca="1" si="1"/>
        <v>0</v>
      </c>
    </row>
    <row r="17" spans="1:11" x14ac:dyDescent="0.2">
      <c r="A17" s="57">
        <v>42491</v>
      </c>
      <c r="B17" s="58"/>
      <c r="C17" s="82"/>
      <c r="D17" s="82"/>
      <c r="E17" s="59"/>
      <c r="F17" s="60"/>
      <c r="G17" s="55"/>
      <c r="H17" s="56"/>
      <c r="I17" s="94"/>
      <c r="J17" s="94">
        <f t="shared" ca="1" si="0"/>
        <v>0</v>
      </c>
      <c r="K17" s="56">
        <f t="shared" ca="1" si="1"/>
        <v>0</v>
      </c>
    </row>
    <row r="18" spans="1:11" x14ac:dyDescent="0.2">
      <c r="A18" s="57">
        <v>42491</v>
      </c>
      <c r="B18" s="58"/>
      <c r="C18" s="82"/>
      <c r="D18" s="82"/>
      <c r="E18" s="59"/>
      <c r="F18" s="60"/>
      <c r="G18" s="55"/>
      <c r="H18" s="56"/>
      <c r="I18" s="94"/>
      <c r="J18" s="94">
        <f t="shared" ca="1" si="0"/>
        <v>0</v>
      </c>
      <c r="K18" s="56">
        <f t="shared" ca="1" si="1"/>
        <v>0</v>
      </c>
    </row>
    <row r="19" spans="1:11" x14ac:dyDescent="0.2">
      <c r="A19" s="57">
        <v>42491</v>
      </c>
      <c r="B19" s="58"/>
      <c r="C19" s="82"/>
      <c r="D19" s="82"/>
      <c r="E19" s="59"/>
      <c r="F19" s="60"/>
      <c r="G19" s="55"/>
      <c r="H19" s="56"/>
      <c r="I19" s="94"/>
      <c r="J19" s="94">
        <f t="shared" ca="1" si="0"/>
        <v>0</v>
      </c>
      <c r="K19" s="56">
        <f t="shared" ca="1" si="1"/>
        <v>0</v>
      </c>
    </row>
    <row r="20" spans="1:11" x14ac:dyDescent="0.2">
      <c r="A20" s="57">
        <v>42491</v>
      </c>
      <c r="B20" s="58"/>
      <c r="C20" s="82"/>
      <c r="D20" s="82"/>
      <c r="E20" s="59"/>
      <c r="F20" s="60"/>
      <c r="G20" s="55"/>
      <c r="H20" s="56"/>
      <c r="I20" s="94"/>
      <c r="J20" s="94">
        <f t="shared" ca="1" si="0"/>
        <v>0</v>
      </c>
      <c r="K20" s="56">
        <f t="shared" ca="1" si="1"/>
        <v>0</v>
      </c>
    </row>
    <row r="21" spans="1:11" x14ac:dyDescent="0.2">
      <c r="A21" s="57">
        <v>42491</v>
      </c>
      <c r="B21" s="58"/>
      <c r="C21" s="82"/>
      <c r="D21" s="82"/>
      <c r="E21" s="59"/>
      <c r="F21" s="60"/>
      <c r="G21" s="55"/>
      <c r="H21" s="56"/>
      <c r="I21" s="94"/>
      <c r="J21" s="94">
        <f t="shared" ca="1" si="0"/>
        <v>0</v>
      </c>
      <c r="K21" s="56">
        <f t="shared" ca="1" si="1"/>
        <v>0</v>
      </c>
    </row>
    <row r="22" spans="1:11" x14ac:dyDescent="0.2">
      <c r="A22" s="83">
        <v>42491</v>
      </c>
      <c r="B22" s="84"/>
      <c r="C22" s="99"/>
      <c r="D22" s="99"/>
      <c r="E22" s="86"/>
      <c r="F22" s="87"/>
      <c r="G22" s="88"/>
      <c r="H22" s="89"/>
      <c r="I22" s="96"/>
      <c r="J22" s="96">
        <f t="shared" ca="1" si="0"/>
        <v>0</v>
      </c>
      <c r="K22" s="89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ca="1">INDIRECT("j"&amp;ROW()-1)+INDIRECT("h"&amp;ROW())-INDIRECT("i"&amp;ROW())</f>
        <v>0</v>
      </c>
      <c r="K23" s="56">
        <f ca="1">IF((INDIRECT("g"&amp;ROW()))&lt;&gt;"",INDIRECT("k"&amp;ROW()-1)+INDIRECT("h"&amp;ROW())-INDIRECT("i"&amp;ROW()),INDIRECT("k"&amp;ROW()-1))</f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ref="J24:J73" ca="1" si="2">INDIRECT("j"&amp;ROW()-1)+INDIRECT("h"&amp;ROW())-INDIRECT("i"&amp;ROW())</f>
        <v>0</v>
      </c>
      <c r="K24" s="56">
        <f t="shared" ref="K24:K73" ca="1" si="3">IF((INDIRECT("g"&amp;ROW()))&lt;&gt;"",INDIRECT("k"&amp;ROW()-1)+INDIRECT("h"&amp;ROW())-INDIRECT("i"&amp;ROW()),INDIRECT("k"&amp;ROW()-1))</f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2"/>
        <v>0</v>
      </c>
      <c r="K25" s="56">
        <f t="shared" ca="1" si="3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2"/>
        <v>0</v>
      </c>
      <c r="K26" s="56">
        <f t="shared" ca="1" si="3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2"/>
        <v>0</v>
      </c>
      <c r="K27" s="56">
        <f t="shared" ca="1" si="3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2"/>
        <v>0</v>
      </c>
      <c r="K28" s="56">
        <f t="shared" ca="1" si="3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2"/>
        <v>0</v>
      </c>
      <c r="K29" s="56">
        <f t="shared" ca="1" si="3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2"/>
        <v>0</v>
      </c>
      <c r="K30" s="56">
        <f t="shared" ca="1" si="3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2"/>
        <v>0</v>
      </c>
      <c r="K31" s="56">
        <f t="shared" ca="1" si="3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2"/>
        <v>0</v>
      </c>
      <c r="K32" s="56">
        <f t="shared" ca="1" si="3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2"/>
        <v>0</v>
      </c>
      <c r="K33" s="56">
        <f t="shared" ca="1" si="3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2"/>
        <v>0</v>
      </c>
      <c r="K34" s="56">
        <f t="shared" ca="1" si="3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2"/>
        <v>0</v>
      </c>
      <c r="K35" s="56">
        <f t="shared" ca="1" si="3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2"/>
        <v>0</v>
      </c>
      <c r="K36" s="56">
        <f t="shared" ca="1" si="3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2"/>
        <v>0</v>
      </c>
      <c r="K37" s="56">
        <f t="shared" ca="1" si="3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2"/>
        <v>0</v>
      </c>
      <c r="K38" s="56">
        <f t="shared" ca="1" si="3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2"/>
        <v>0</v>
      </c>
      <c r="K39" s="56">
        <f t="shared" ca="1" si="3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2"/>
        <v>0</v>
      </c>
      <c r="K40" s="56">
        <f t="shared" ca="1" si="3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2"/>
        <v>0</v>
      </c>
      <c r="K41" s="56">
        <f t="shared" ca="1" si="3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2"/>
        <v>0</v>
      </c>
      <c r="K42" s="56">
        <f t="shared" ca="1" si="3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2"/>
        <v>0</v>
      </c>
      <c r="K43" s="56">
        <f t="shared" ca="1" si="3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2"/>
        <v>0</v>
      </c>
      <c r="K44" s="56">
        <f t="shared" ca="1" si="3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2"/>
        <v>0</v>
      </c>
      <c r="K45" s="56">
        <f t="shared" ca="1" si="3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2"/>
        <v>0</v>
      </c>
      <c r="K46" s="56">
        <f t="shared" ca="1" si="3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2"/>
        <v>0</v>
      </c>
      <c r="K47" s="56">
        <f t="shared" ca="1" si="3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2"/>
        <v>0</v>
      </c>
      <c r="K48" s="56">
        <f t="shared" ca="1" si="3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2"/>
        <v>0</v>
      </c>
      <c r="K49" s="56">
        <f t="shared" ca="1" si="3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2"/>
        <v>0</v>
      </c>
      <c r="K50" s="56">
        <f t="shared" ca="1" si="3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2"/>
        <v>0</v>
      </c>
      <c r="K51" s="56">
        <f t="shared" ca="1" si="3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2"/>
        <v>0</v>
      </c>
      <c r="K52" s="56">
        <f t="shared" ca="1" si="3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2"/>
        <v>0</v>
      </c>
      <c r="K53" s="56">
        <f t="shared" ca="1" si="3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2"/>
        <v>0</v>
      </c>
      <c r="K54" s="56">
        <f t="shared" ca="1" si="3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2"/>
        <v>0</v>
      </c>
      <c r="K55" s="56">
        <f t="shared" ca="1" si="3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2"/>
        <v>0</v>
      </c>
      <c r="K56" s="56">
        <f t="shared" ca="1" si="3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2"/>
        <v>0</v>
      </c>
      <c r="K57" s="56">
        <f t="shared" ca="1" si="3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2"/>
        <v>0</v>
      </c>
      <c r="K58" s="56">
        <f t="shared" ca="1" si="3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2"/>
        <v>0</v>
      </c>
      <c r="K59" s="56">
        <f t="shared" ca="1" si="3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2"/>
        <v>0</v>
      </c>
      <c r="K60" s="56">
        <f t="shared" ca="1" si="3"/>
        <v>0</v>
      </c>
    </row>
    <row r="61" spans="1:11" x14ac:dyDescent="0.2">
      <c r="A61" s="57"/>
      <c r="B61" s="58"/>
      <c r="C61" s="82"/>
      <c r="D61" s="82"/>
      <c r="E61" s="59"/>
      <c r="F61" s="60"/>
      <c r="G61" s="55"/>
      <c r="H61" s="56"/>
      <c r="I61" s="56"/>
      <c r="J61" s="56">
        <f t="shared" ca="1" si="2"/>
        <v>0</v>
      </c>
      <c r="K61" s="56">
        <f t="shared" ca="1" si="3"/>
        <v>0</v>
      </c>
    </row>
    <row r="62" spans="1:11" x14ac:dyDescent="0.2">
      <c r="A62" s="57"/>
      <c r="B62" s="58"/>
      <c r="C62" s="82"/>
      <c r="D62" s="82"/>
      <c r="E62" s="59"/>
      <c r="F62" s="60"/>
      <c r="G62" s="55"/>
      <c r="H62" s="56"/>
      <c r="I62" s="56"/>
      <c r="J62" s="56">
        <f t="shared" ca="1" si="2"/>
        <v>0</v>
      </c>
      <c r="K62" s="56">
        <f t="shared" ca="1" si="3"/>
        <v>0</v>
      </c>
    </row>
    <row r="63" spans="1:11" x14ac:dyDescent="0.2">
      <c r="A63" s="57"/>
      <c r="B63" s="58"/>
      <c r="C63" s="82"/>
      <c r="D63" s="82"/>
      <c r="E63" s="59"/>
      <c r="F63" s="60"/>
      <c r="G63" s="55"/>
      <c r="H63" s="56"/>
      <c r="I63" s="56"/>
      <c r="J63" s="56">
        <f t="shared" ca="1" si="2"/>
        <v>0</v>
      </c>
      <c r="K63" s="56">
        <f t="shared" ca="1" si="3"/>
        <v>0</v>
      </c>
    </row>
    <row r="64" spans="1:11" x14ac:dyDescent="0.2">
      <c r="A64" s="57"/>
      <c r="B64" s="58"/>
      <c r="C64" s="82"/>
      <c r="D64" s="82"/>
      <c r="E64" s="59"/>
      <c r="F64" s="60"/>
      <c r="G64" s="55"/>
      <c r="H64" s="56"/>
      <c r="I64" s="56"/>
      <c r="J64" s="56">
        <f t="shared" ca="1" si="2"/>
        <v>0</v>
      </c>
      <c r="K64" s="56">
        <f t="shared" ca="1" si="3"/>
        <v>0</v>
      </c>
    </row>
    <row r="65" spans="1:11" x14ac:dyDescent="0.2">
      <c r="A65" s="57"/>
      <c r="B65" s="58"/>
      <c r="C65" s="82"/>
      <c r="D65" s="82"/>
      <c r="E65" s="59"/>
      <c r="F65" s="60"/>
      <c r="G65" s="55"/>
      <c r="H65" s="56"/>
      <c r="I65" s="56"/>
      <c r="J65" s="56">
        <f t="shared" ca="1" si="2"/>
        <v>0</v>
      </c>
      <c r="K65" s="56">
        <f t="shared" ca="1" si="3"/>
        <v>0</v>
      </c>
    </row>
    <row r="66" spans="1:11" x14ac:dyDescent="0.2">
      <c r="A66" s="57"/>
      <c r="B66" s="58"/>
      <c r="C66" s="82"/>
      <c r="D66" s="82"/>
      <c r="E66" s="59"/>
      <c r="F66" s="60"/>
      <c r="G66" s="55"/>
      <c r="H66" s="56"/>
      <c r="I66" s="56"/>
      <c r="J66" s="56">
        <f t="shared" ca="1" si="2"/>
        <v>0</v>
      </c>
      <c r="K66" s="56">
        <f t="shared" ca="1" si="3"/>
        <v>0</v>
      </c>
    </row>
    <row r="67" spans="1:11" x14ac:dyDescent="0.2">
      <c r="A67" s="57"/>
      <c r="B67" s="58"/>
      <c r="C67" s="82"/>
      <c r="D67" s="82"/>
      <c r="E67" s="59"/>
      <c r="F67" s="60"/>
      <c r="G67" s="55"/>
      <c r="H67" s="56"/>
      <c r="I67" s="56"/>
      <c r="J67" s="56">
        <f t="shared" ca="1" si="2"/>
        <v>0</v>
      </c>
      <c r="K67" s="56">
        <f t="shared" ca="1" si="3"/>
        <v>0</v>
      </c>
    </row>
    <row r="68" spans="1:11" x14ac:dyDescent="0.2">
      <c r="A68" s="57"/>
      <c r="B68" s="58"/>
      <c r="C68" s="82"/>
      <c r="D68" s="82"/>
      <c r="E68" s="59"/>
      <c r="F68" s="60"/>
      <c r="G68" s="55"/>
      <c r="H68" s="56"/>
      <c r="I68" s="56"/>
      <c r="J68" s="56">
        <f t="shared" ca="1" si="2"/>
        <v>0</v>
      </c>
      <c r="K68" s="56">
        <f t="shared" ca="1" si="3"/>
        <v>0</v>
      </c>
    </row>
    <row r="69" spans="1:11" x14ac:dyDescent="0.2">
      <c r="A69" s="57"/>
      <c r="B69" s="58"/>
      <c r="C69" s="82"/>
      <c r="D69" s="82"/>
      <c r="E69" s="59"/>
      <c r="F69" s="60"/>
      <c r="G69" s="55"/>
      <c r="H69" s="56"/>
      <c r="I69" s="56"/>
      <c r="J69" s="56">
        <f t="shared" ca="1" si="2"/>
        <v>0</v>
      </c>
      <c r="K69" s="56">
        <f t="shared" ca="1" si="3"/>
        <v>0</v>
      </c>
    </row>
    <row r="70" spans="1:11" x14ac:dyDescent="0.2">
      <c r="A70" s="57"/>
      <c r="B70" s="58"/>
      <c r="C70" s="82"/>
      <c r="D70" s="82"/>
      <c r="E70" s="59"/>
      <c r="F70" s="60"/>
      <c r="G70" s="55"/>
      <c r="H70" s="56"/>
      <c r="I70" s="56"/>
      <c r="J70" s="56">
        <f t="shared" ca="1" si="2"/>
        <v>0</v>
      </c>
      <c r="K70" s="56">
        <f t="shared" ca="1" si="3"/>
        <v>0</v>
      </c>
    </row>
    <row r="71" spans="1:11" x14ac:dyDescent="0.2">
      <c r="A71" s="57"/>
      <c r="B71" s="58"/>
      <c r="C71" s="82"/>
      <c r="D71" s="82"/>
      <c r="E71" s="59"/>
      <c r="F71" s="60"/>
      <c r="G71" s="55"/>
      <c r="H71" s="56"/>
      <c r="I71" s="56"/>
      <c r="J71" s="56">
        <f t="shared" ca="1" si="2"/>
        <v>0</v>
      </c>
      <c r="K71" s="56">
        <f t="shared" ca="1" si="3"/>
        <v>0</v>
      </c>
    </row>
    <row r="72" spans="1:11" x14ac:dyDescent="0.2">
      <c r="A72" s="57"/>
      <c r="B72" s="58"/>
      <c r="C72" s="82"/>
      <c r="D72" s="82"/>
      <c r="E72" s="59"/>
      <c r="F72" s="60"/>
      <c r="G72" s="55"/>
      <c r="H72" s="56"/>
      <c r="I72" s="56"/>
      <c r="J72" s="56">
        <f t="shared" ca="1" si="2"/>
        <v>0</v>
      </c>
      <c r="K72" s="56">
        <f t="shared" ca="1" si="3"/>
        <v>0</v>
      </c>
    </row>
    <row r="73" spans="1:11" x14ac:dyDescent="0.2">
      <c r="A73" s="57"/>
      <c r="B73" s="58"/>
      <c r="C73" s="82"/>
      <c r="D73" s="82"/>
      <c r="E73" s="59"/>
      <c r="F73" s="60"/>
      <c r="G73" s="55"/>
      <c r="H73" s="56"/>
      <c r="I73" s="56"/>
      <c r="J73" s="56">
        <f t="shared" ca="1" si="2"/>
        <v>0</v>
      </c>
      <c r="K73" s="56">
        <f t="shared" ca="1" si="3"/>
        <v>0</v>
      </c>
    </row>
  </sheetData>
  <sheetProtection selectLockedCells="1" selectUnlockedCells="1"/>
  <dataConsolidate/>
  <conditionalFormatting sqref="A9:F9 H9:I9">
    <cfRule type="expression" dxfId="176" priority="32" stopIfTrue="1">
      <formula>AND(NOT((ROW()/2=INT(ROW()/2))))</formula>
    </cfRule>
  </conditionalFormatting>
  <conditionalFormatting sqref="G9">
    <cfRule type="cellIs" dxfId="175" priority="33" stopIfTrue="1" operator="notEqual">
      <formula>""</formula>
    </cfRule>
    <cfRule type="expression" dxfId="174" priority="34" stopIfTrue="1">
      <formula>AND(NOT((ROW()/2=INT(ROW()/2))))</formula>
    </cfRule>
  </conditionalFormatting>
  <conditionalFormatting sqref="C3 C5 D3:D5">
    <cfRule type="cellIs" priority="38" stopIfTrue="1" operator="greaterThan">
      <formula>0</formula>
    </cfRule>
    <cfRule type="cellIs" dxfId="173" priority="39" stopIfTrue="1" operator="lessThan">
      <formula>0</formula>
    </cfRule>
  </conditionalFormatting>
  <conditionalFormatting sqref="J9:K9">
    <cfRule type="expression" dxfId="172" priority="40" stopIfTrue="1">
      <formula>AND(NOT(ROW()/2=INT(ROW()/2)))</formula>
    </cfRule>
  </conditionalFormatting>
  <conditionalFormatting sqref="C6">
    <cfRule type="cellIs" dxfId="171" priority="41" stopIfTrue="1" operator="notEqual">
      <formula>"Déjà effectuée"</formula>
    </cfRule>
  </conditionalFormatting>
  <conditionalFormatting sqref="C4">
    <cfRule type="cellIs" priority="42" stopIfTrue="1" operator="greaterThan">
      <formula>0</formula>
    </cfRule>
    <cfRule type="cellIs" dxfId="170" priority="43" stopIfTrue="1" operator="lessThan">
      <formula>0</formula>
    </cfRule>
  </conditionalFormatting>
  <conditionalFormatting sqref="C6">
    <cfRule type="cellIs" dxfId="169" priority="19" stopIfTrue="1" operator="notEqual">
      <formula>"Déjà effectuée"</formula>
    </cfRule>
  </conditionalFormatting>
  <conditionalFormatting sqref="H24:I60 H11:I22 A11:F22 A24:F60">
    <cfRule type="expression" dxfId="168" priority="18" stopIfTrue="1">
      <formula>AND(NOT((ROW()/2=INT(ROW()/2))))</formula>
    </cfRule>
  </conditionalFormatting>
  <conditionalFormatting sqref="G11:G22 G24:G60">
    <cfRule type="cellIs" dxfId="167" priority="16" stopIfTrue="1" operator="notEqual">
      <formula>""</formula>
    </cfRule>
    <cfRule type="expression" dxfId="166" priority="17" stopIfTrue="1">
      <formula>AND(NOT((ROW()/2=INT(ROW()/2))))</formula>
    </cfRule>
  </conditionalFormatting>
  <conditionalFormatting sqref="J11:K22 J24:K60">
    <cfRule type="expression" dxfId="165" priority="13" stopIfTrue="1">
      <formula>AND(ROW()/2=INT(ROW()/2),INDIRECT("h"&amp;ROW())="",INDIRECT("i"&amp;ROW())="")</formula>
    </cfRule>
    <cfRule type="expression" dxfId="164" priority="14" stopIfTrue="1">
      <formula>AND(NOT(ROW()/2=INT(ROW()/2)),AND(INDIRECT("h"&amp;ROW())="",INDIRECT("i"&amp;ROW())=""))</formula>
    </cfRule>
    <cfRule type="expression" dxfId="163" priority="15" stopIfTrue="1">
      <formula>AND(NOT(ROW()/2=INT(ROW()/2)))</formula>
    </cfRule>
  </conditionalFormatting>
  <conditionalFormatting sqref="A10:F10 H10:I10">
    <cfRule type="expression" dxfId="162" priority="44" stopIfTrue="1">
      <formula>AND(NOT((ROW()/2=INT(ROW()/2))))</formula>
    </cfRule>
  </conditionalFormatting>
  <conditionalFormatting sqref="G10">
    <cfRule type="cellIs" dxfId="161" priority="45" stopIfTrue="1" operator="notEqual">
      <formula>""</formula>
    </cfRule>
    <cfRule type="expression" dxfId="160" priority="46" stopIfTrue="1">
      <formula>AND(NOT((ROW()/2=INT(ROW()/2))))</formula>
    </cfRule>
  </conditionalFormatting>
  <conditionalFormatting sqref="J10:K10">
    <cfRule type="expression" dxfId="159" priority="47" stopIfTrue="1">
      <formula>AND(ROW()/2=INT(ROW()/2),INDIRECT("h"&amp;ROW())="",INDIRECT("i"&amp;ROW())="")</formula>
    </cfRule>
    <cfRule type="expression" dxfId="158" priority="48" stopIfTrue="1">
      <formula>AND(NOT(ROW()/2=INT(ROW()/2)),AND(INDIRECT("h"&amp;ROW())="",INDIRECT("i"&amp;ROW())=""))</formula>
    </cfRule>
    <cfRule type="expression" dxfId="157" priority="49" stopIfTrue="1">
      <formula>AND(NOT(ROW()/2=INT(ROW()/2)))</formula>
    </cfRule>
  </conditionalFormatting>
  <conditionalFormatting sqref="H24:I60 H11:I22 A11:F22 A24:F60">
    <cfRule type="expression" dxfId="156" priority="12" stopIfTrue="1">
      <formula>AND(NOT((ROW()/2=INT(ROW()/2))))</formula>
    </cfRule>
  </conditionalFormatting>
  <conditionalFormatting sqref="G11:G22 G24:G60">
    <cfRule type="cellIs" dxfId="155" priority="10" stopIfTrue="1" operator="notEqual">
      <formula>""</formula>
    </cfRule>
    <cfRule type="expression" dxfId="154" priority="11" stopIfTrue="1">
      <formula>AND(NOT((ROW()/2=INT(ROW()/2))))</formula>
    </cfRule>
  </conditionalFormatting>
  <conditionalFormatting sqref="J11:K22 J24:K60">
    <cfRule type="expression" dxfId="153" priority="7" stopIfTrue="1">
      <formula>AND(ROW()/2=INT(ROW()/2),INDIRECT("h"&amp;ROW())="",INDIRECT("i"&amp;ROW())="")</formula>
    </cfRule>
    <cfRule type="expression" dxfId="152" priority="8" stopIfTrue="1">
      <formula>AND(NOT(ROW()/2=INT(ROW()/2)),AND(INDIRECT("h"&amp;ROW())="",INDIRECT("i"&amp;ROW())=""))</formula>
    </cfRule>
    <cfRule type="expression" dxfId="151" priority="9" stopIfTrue="1">
      <formula>AND(NOT(ROW()/2=INT(ROW()/2)))</formula>
    </cfRule>
  </conditionalFormatting>
  <conditionalFormatting sqref="A23:F23 H23:I23">
    <cfRule type="expression" dxfId="150" priority="50" stopIfTrue="1">
      <formula>AND(NOT((ROW()/2=INT(ROW()/2))))</formula>
    </cfRule>
  </conditionalFormatting>
  <conditionalFormatting sqref="G23">
    <cfRule type="cellIs" dxfId="149" priority="51" stopIfTrue="1" operator="notEqual">
      <formula>""</formula>
    </cfRule>
    <cfRule type="expression" dxfId="148" priority="52" stopIfTrue="1">
      <formula>AND(NOT((ROW()/2=INT(ROW()/2))))</formula>
    </cfRule>
  </conditionalFormatting>
  <conditionalFormatting sqref="J23:K23">
    <cfRule type="expression" dxfId="147" priority="53" stopIfTrue="1">
      <formula>AND(ROW()/2=INT(ROW()/2),INDIRECT("h"&amp;ROW())="",INDIRECT("i"&amp;ROW())="")</formula>
    </cfRule>
    <cfRule type="expression" dxfId="146" priority="54" stopIfTrue="1">
      <formula>AND(NOT(ROW()/2=INT(ROW()/2)),AND(INDIRECT("h"&amp;ROW())="",INDIRECT("i"&amp;ROW())=""))</formula>
    </cfRule>
    <cfRule type="expression" dxfId="145" priority="55" stopIfTrue="1">
      <formula>AND(NOT(ROW()/2=INT(ROW()/2)))</formula>
    </cfRule>
  </conditionalFormatting>
  <conditionalFormatting sqref="A24:F73 H24:I73">
    <cfRule type="expression" dxfId="144" priority="6" stopIfTrue="1">
      <formula>AND(NOT((ROW()/2=INT(ROW()/2))))</formula>
    </cfRule>
  </conditionalFormatting>
  <conditionalFormatting sqref="G24:G73">
    <cfRule type="cellIs" dxfId="143" priority="4" stopIfTrue="1" operator="notEqual">
      <formula>""</formula>
    </cfRule>
    <cfRule type="expression" dxfId="142" priority="5" stopIfTrue="1">
      <formula>AND(NOT((ROW()/2=INT(ROW()/2))))</formula>
    </cfRule>
  </conditionalFormatting>
  <conditionalFormatting sqref="J24:K73">
    <cfRule type="expression" dxfId="141" priority="1" stopIfTrue="1">
      <formula>AND(ROW()/2=INT(ROW()/2),INDIRECT("h"&amp;ROW())="",INDIRECT("i"&amp;ROW())="")</formula>
    </cfRule>
    <cfRule type="expression" dxfId="140" priority="2" stopIfTrue="1">
      <formula>AND(NOT(ROW()/2=INT(ROW()/2)),AND(INDIRECT("h"&amp;ROW())="",INDIRECT("i"&amp;ROW())=""))</formula>
    </cfRule>
    <cfRule type="expression" dxfId="139" priority="3" stopIfTrue="1">
      <formula>AND(NOT(ROW()/2=INT(ROW()/2)))</formula>
    </cfRule>
  </conditionalFormatting>
  <dataValidations count="6">
    <dataValidation type="list" allowBlank="1" showInputMessage="1" showErrorMessage="1" sqref="E10:E73">
      <formula1>mode_operation</formula1>
    </dataValidation>
    <dataValidation type="list" allowBlank="1" sqref="B10:B22">
      <formula1>opérations</formula1>
    </dataValidation>
    <dataValidation type="list" allowBlank="1" sqref="C10:C12 C14:C22">
      <formula1>INDIRECT(INDIRECT("B"&amp;ROW()))</formula1>
    </dataValidation>
    <dataValidation type="list" allowBlank="1" sqref="B23:B73">
      <formula1>opérations</formula1>
    </dataValidation>
    <dataValidation type="list" allowBlank="1" sqref="C23:C73">
      <formula1>INDIRECT(INDIRECT("B"&amp;ROW()))</formula1>
    </dataValidation>
    <dataValidation type="list" allowBlank="1" sqref="C13">
      <formula1>INDIRECT(INDIRECT("B"&amp;ROW()))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60"/>
  <sheetViews>
    <sheetView workbookViewId="0">
      <pane ySplit="8" topLeftCell="A9" activePane="bottomLeft" state="frozen"/>
      <selection activeCell="C28" sqref="C28"/>
      <selection pane="bottomLeft" activeCell="B13" sqref="B13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108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C4-(HLOOKUP(6,budget,2,FALSE))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40695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LOOKUP(9^9,Mai!J:J)</f>
        <v>0</v>
      </c>
      <c r="K9" s="64">
        <f ca="1">LOOKUP(9^9,Mai!K:K)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6" stopIfTrue="1" operator="greaterThan">
      <formula>0</formula>
    </cfRule>
    <cfRule type="cellIs" dxfId="138" priority="27" stopIfTrue="1" operator="lessThan">
      <formula>0</formula>
    </cfRule>
  </conditionalFormatting>
  <conditionalFormatting sqref="A9:F9 H9:I9">
    <cfRule type="expression" dxfId="137" priority="28" stopIfTrue="1">
      <formula>AND(NOT((ROW()/2=INT(ROW()/2))))</formula>
    </cfRule>
  </conditionalFormatting>
  <conditionalFormatting sqref="G9">
    <cfRule type="cellIs" dxfId="136" priority="29" stopIfTrue="1" operator="notEqual">
      <formula>""</formula>
    </cfRule>
    <cfRule type="expression" dxfId="135" priority="30" stopIfTrue="1">
      <formula>AND(NOT((ROW()/2=INT(ROW()/2))))</formula>
    </cfRule>
  </conditionalFormatting>
  <conditionalFormatting sqref="J9:K9">
    <cfRule type="expression" dxfId="134" priority="31" stopIfTrue="1">
      <formula>AND(NOT(ROW()/2=INT(ROW()/2)))</formula>
    </cfRule>
  </conditionalFormatting>
  <conditionalFormatting sqref="C6">
    <cfRule type="cellIs" dxfId="133" priority="32" stopIfTrue="1" operator="notEqual">
      <formula>"Déjà effectuée"</formula>
    </cfRule>
  </conditionalFormatting>
  <conditionalFormatting sqref="C4">
    <cfRule type="cellIs" priority="33" stopIfTrue="1" operator="greaterThan">
      <formula>0</formula>
    </cfRule>
    <cfRule type="cellIs" dxfId="132" priority="34" stopIfTrue="1" operator="lessThan">
      <formula>0</formula>
    </cfRule>
  </conditionalFormatting>
  <conditionalFormatting sqref="C6">
    <cfRule type="cellIs" dxfId="131" priority="7" stopIfTrue="1" operator="notEqual">
      <formula>"Déjà effectuée"</formula>
    </cfRule>
  </conditionalFormatting>
  <conditionalFormatting sqref="A10:F10 H10:I10">
    <cfRule type="expression" dxfId="130" priority="35" stopIfTrue="1">
      <formula>AND(NOT((ROW()/2=INT(ROW()/2))))</formula>
    </cfRule>
  </conditionalFormatting>
  <conditionalFormatting sqref="G10">
    <cfRule type="cellIs" dxfId="129" priority="36" stopIfTrue="1" operator="notEqual">
      <formula>""</formula>
    </cfRule>
    <cfRule type="expression" dxfId="128" priority="37" stopIfTrue="1">
      <formula>AND(NOT((ROW()/2=INT(ROW()/2))))</formula>
    </cfRule>
  </conditionalFormatting>
  <conditionalFormatting sqref="J10:K10">
    <cfRule type="expression" dxfId="127" priority="38" stopIfTrue="1">
      <formula>AND(ROW()/2=INT(ROW()/2),INDIRECT("h"&amp;ROW())="",INDIRECT("i"&amp;ROW())="")</formula>
    </cfRule>
    <cfRule type="expression" dxfId="126" priority="39" stopIfTrue="1">
      <formula>AND(NOT(ROW()/2=INT(ROW()/2)),AND(INDIRECT("h"&amp;ROW())="",INDIRECT("i"&amp;ROW())=""))</formula>
    </cfRule>
    <cfRule type="expression" dxfId="125" priority="40" stopIfTrue="1">
      <formula>AND(NOT(ROW()/2=INT(ROW()/2)))</formula>
    </cfRule>
  </conditionalFormatting>
  <conditionalFormatting sqref="A11:F60 H11:I60">
    <cfRule type="expression" dxfId="124" priority="6" stopIfTrue="1">
      <formula>AND(NOT((ROW()/2=INT(ROW()/2))))</formula>
    </cfRule>
  </conditionalFormatting>
  <conditionalFormatting sqref="G11:G60">
    <cfRule type="cellIs" dxfId="123" priority="4" stopIfTrue="1" operator="notEqual">
      <formula>""</formula>
    </cfRule>
    <cfRule type="expression" dxfId="122" priority="5" stopIfTrue="1">
      <formula>AND(NOT((ROW()/2=INT(ROW()/2))))</formula>
    </cfRule>
  </conditionalFormatting>
  <conditionalFormatting sqref="J11:K60">
    <cfRule type="expression" dxfId="121" priority="1" stopIfTrue="1">
      <formula>AND(ROW()/2=INT(ROW()/2),INDIRECT("h"&amp;ROW())="",INDIRECT("i"&amp;ROW())="")</formula>
    </cfRule>
    <cfRule type="expression" dxfId="120" priority="2" stopIfTrue="1">
      <formula>AND(NOT(ROW()/2=INT(ROW()/2)),AND(INDIRECT("h"&amp;ROW())="",INDIRECT("i"&amp;ROW())=""))</formula>
    </cfRule>
    <cfRule type="expression" dxfId="11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60"/>
  <sheetViews>
    <sheetView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114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 t="s">
        <v>184</v>
      </c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C4-(HLOOKUP(7,budget,2,FALSE))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40725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LOOKUP(9^9,Juin!J:J)</f>
        <v>0</v>
      </c>
      <c r="K9" s="64">
        <f ca="1">LOOKUP(9^9,Juin!K:K)</f>
        <v>0</v>
      </c>
      <c r="L9" s="73"/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40" stopIfTrue="1" operator="greaterThan">
      <formula>0</formula>
    </cfRule>
    <cfRule type="cellIs" dxfId="118" priority="41" stopIfTrue="1" operator="lessThan">
      <formula>0</formula>
    </cfRule>
  </conditionalFormatting>
  <conditionalFormatting sqref="A9:F9 H9:I9">
    <cfRule type="expression" dxfId="117" priority="42" stopIfTrue="1">
      <formula>AND(NOT((ROW()/2=INT(ROW()/2))))</formula>
    </cfRule>
  </conditionalFormatting>
  <conditionalFormatting sqref="G9">
    <cfRule type="cellIs" dxfId="116" priority="43" stopIfTrue="1" operator="notEqual">
      <formula>""</formula>
    </cfRule>
    <cfRule type="expression" dxfId="115" priority="44" stopIfTrue="1">
      <formula>AND(NOT((ROW()/2=INT(ROW()/2))))</formula>
    </cfRule>
  </conditionalFormatting>
  <conditionalFormatting sqref="J9:K9">
    <cfRule type="expression" dxfId="114" priority="45" stopIfTrue="1">
      <formula>AND(NOT(ROW()/2=INT(ROW()/2)))</formula>
    </cfRule>
  </conditionalFormatting>
  <conditionalFormatting sqref="C6">
    <cfRule type="cellIs" dxfId="113" priority="46" stopIfTrue="1" operator="notEqual">
      <formula>"Déjà effectuée"</formula>
    </cfRule>
  </conditionalFormatting>
  <conditionalFormatting sqref="C4">
    <cfRule type="cellIs" priority="47" stopIfTrue="1" operator="greaterThan">
      <formula>0</formula>
    </cfRule>
    <cfRule type="cellIs" dxfId="112" priority="48" stopIfTrue="1" operator="lessThan">
      <formula>0</formula>
    </cfRule>
  </conditionalFormatting>
  <conditionalFormatting sqref="C6">
    <cfRule type="cellIs" dxfId="111" priority="7" stopIfTrue="1" operator="notEqual">
      <formula>"Déjà effectuée"</formula>
    </cfRule>
  </conditionalFormatting>
  <conditionalFormatting sqref="A10:F10 H10:I10">
    <cfRule type="expression" dxfId="110" priority="49" stopIfTrue="1">
      <formula>AND(NOT((ROW()/2=INT(ROW()/2))))</formula>
    </cfRule>
  </conditionalFormatting>
  <conditionalFormatting sqref="G10">
    <cfRule type="cellIs" dxfId="109" priority="50" stopIfTrue="1" operator="notEqual">
      <formula>""</formula>
    </cfRule>
    <cfRule type="expression" dxfId="108" priority="51" stopIfTrue="1">
      <formula>AND(NOT((ROW()/2=INT(ROW()/2))))</formula>
    </cfRule>
  </conditionalFormatting>
  <conditionalFormatting sqref="J10:K10">
    <cfRule type="expression" dxfId="107" priority="52" stopIfTrue="1">
      <formula>AND(ROW()/2=INT(ROW()/2),INDIRECT("h"&amp;ROW())="",INDIRECT("i"&amp;ROW())="")</formula>
    </cfRule>
    <cfRule type="expression" dxfId="106" priority="53" stopIfTrue="1">
      <formula>AND(NOT(ROW()/2=INT(ROW()/2)),AND(INDIRECT("h"&amp;ROW())="",INDIRECT("i"&amp;ROW())=""))</formula>
    </cfRule>
    <cfRule type="expression" dxfId="105" priority="54" stopIfTrue="1">
      <formula>AND(NOT(ROW()/2=INT(ROW()/2)))</formula>
    </cfRule>
  </conditionalFormatting>
  <conditionalFormatting sqref="A11:F60 H11:I60">
    <cfRule type="expression" dxfId="104" priority="6" stopIfTrue="1">
      <formula>AND(NOT((ROW()/2=INT(ROW()/2))))</formula>
    </cfRule>
  </conditionalFormatting>
  <conditionalFormatting sqref="G11:G60">
    <cfRule type="cellIs" dxfId="103" priority="4" stopIfTrue="1" operator="notEqual">
      <formula>""</formula>
    </cfRule>
    <cfRule type="expression" dxfId="102" priority="5" stopIfTrue="1">
      <formula>AND(NOT((ROW()/2=INT(ROW()/2))))</formula>
    </cfRule>
  </conditionalFormatting>
  <conditionalFormatting sqref="J11:K60">
    <cfRule type="expression" dxfId="101" priority="1" stopIfTrue="1">
      <formula>AND(ROW()/2=INT(ROW()/2),INDIRECT("h"&amp;ROW())="",INDIRECT("i"&amp;ROW())="")</formula>
    </cfRule>
    <cfRule type="expression" dxfId="100" priority="2" stopIfTrue="1">
      <formula>AND(NOT(ROW()/2=INT(ROW()/2)),AND(INDIRECT("h"&amp;ROW())="",INDIRECT("i"&amp;ROW())=""))</formula>
    </cfRule>
    <cfRule type="expression" dxfId="9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60"/>
  <sheetViews>
    <sheetView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11.42578125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122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C4-(HLOOKUP(8,budget,2,FALSE))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40756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LOOKUP(9^9,Juillet!J:J)</f>
        <v>0</v>
      </c>
      <c r="K9" s="64">
        <f ca="1">LOOKUP(9^9,Juillet!K:K)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9" stopIfTrue="1" operator="greaterThan">
      <formula>0</formula>
    </cfRule>
    <cfRule type="cellIs" dxfId="98" priority="30" stopIfTrue="1" operator="lessThan">
      <formula>0</formula>
    </cfRule>
  </conditionalFormatting>
  <conditionalFormatting sqref="A9:F9 H9:I9">
    <cfRule type="expression" dxfId="97" priority="31" stopIfTrue="1">
      <formula>AND(NOT((ROW()/2=INT(ROW()/2))))</formula>
    </cfRule>
  </conditionalFormatting>
  <conditionalFormatting sqref="G9">
    <cfRule type="cellIs" dxfId="96" priority="32" stopIfTrue="1" operator="notEqual">
      <formula>""</formula>
    </cfRule>
    <cfRule type="expression" dxfId="95" priority="33" stopIfTrue="1">
      <formula>AND(NOT((ROW()/2=INT(ROW()/2))))</formula>
    </cfRule>
  </conditionalFormatting>
  <conditionalFormatting sqref="J9:K9">
    <cfRule type="expression" dxfId="94" priority="34" stopIfTrue="1">
      <formula>AND(NOT(ROW()/2=INT(ROW()/2)))</formula>
    </cfRule>
  </conditionalFormatting>
  <conditionalFormatting sqref="C6">
    <cfRule type="cellIs" dxfId="93" priority="35" stopIfTrue="1" operator="notEqual">
      <formula>"Déjà effectuée"</formula>
    </cfRule>
  </conditionalFormatting>
  <conditionalFormatting sqref="C4">
    <cfRule type="cellIs" priority="36" stopIfTrue="1" operator="greaterThan">
      <formula>0</formula>
    </cfRule>
    <cfRule type="cellIs" dxfId="92" priority="37" stopIfTrue="1" operator="lessThan">
      <formula>0</formula>
    </cfRule>
  </conditionalFormatting>
  <conditionalFormatting sqref="C6">
    <cfRule type="cellIs" dxfId="91" priority="7" stopIfTrue="1" operator="notEqual">
      <formula>"Déjà effectuée"</formula>
    </cfRule>
  </conditionalFormatting>
  <conditionalFormatting sqref="A10:F10 H10:I10">
    <cfRule type="expression" dxfId="90" priority="38" stopIfTrue="1">
      <formula>AND(NOT((ROW()/2=INT(ROW()/2))))</formula>
    </cfRule>
  </conditionalFormatting>
  <conditionalFormatting sqref="G10">
    <cfRule type="cellIs" dxfId="89" priority="39" stopIfTrue="1" operator="notEqual">
      <formula>""</formula>
    </cfRule>
    <cfRule type="expression" dxfId="88" priority="40" stopIfTrue="1">
      <formula>AND(NOT((ROW()/2=INT(ROW()/2))))</formula>
    </cfRule>
  </conditionalFormatting>
  <conditionalFormatting sqref="J10:K10">
    <cfRule type="expression" dxfId="87" priority="41" stopIfTrue="1">
      <formula>AND(ROW()/2=INT(ROW()/2),INDIRECT("h"&amp;ROW())="",INDIRECT("i"&amp;ROW())="")</formula>
    </cfRule>
    <cfRule type="expression" dxfId="86" priority="42" stopIfTrue="1">
      <formula>AND(NOT(ROW()/2=INT(ROW()/2)),AND(INDIRECT("h"&amp;ROW())="",INDIRECT("i"&amp;ROW())=""))</formula>
    </cfRule>
    <cfRule type="expression" dxfId="85" priority="43" stopIfTrue="1">
      <formula>AND(NOT(ROW()/2=INT(ROW()/2)))</formula>
    </cfRule>
  </conditionalFormatting>
  <conditionalFormatting sqref="A11:F60 H11:I60">
    <cfRule type="expression" dxfId="84" priority="6" stopIfTrue="1">
      <formula>AND(NOT((ROW()/2=INT(ROW()/2))))</formula>
    </cfRule>
  </conditionalFormatting>
  <conditionalFormatting sqref="G11:G60">
    <cfRule type="cellIs" dxfId="83" priority="4" stopIfTrue="1" operator="notEqual">
      <formula>""</formula>
    </cfRule>
    <cfRule type="expression" dxfId="82" priority="5" stopIfTrue="1">
      <formula>AND(NOT((ROW()/2=INT(ROW()/2))))</formula>
    </cfRule>
  </conditionalFormatting>
  <conditionalFormatting sqref="J11:K60">
    <cfRule type="expression" dxfId="81" priority="1" stopIfTrue="1">
      <formula>AND(ROW()/2=INT(ROW()/2),INDIRECT("h"&amp;ROW())="",INDIRECT("i"&amp;ROW())="")</formula>
    </cfRule>
    <cfRule type="expression" dxfId="80" priority="2" stopIfTrue="1">
      <formula>AND(NOT(ROW()/2=INT(ROW()/2)),AND(INDIRECT("h"&amp;ROW())="",INDIRECT("i"&amp;ROW())=""))</formula>
    </cfRule>
    <cfRule type="expression" dxfId="7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124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C4-(HLOOKUP(9,budget,2,FALSE))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v>40787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LOOKUP(9^9,Août!J:J)</f>
        <v>0</v>
      </c>
      <c r="K9" s="64">
        <f ca="1">LOOKUP(9^9,Août!K:K)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0" stopIfTrue="1" operator="greaterThan">
      <formula>0</formula>
    </cfRule>
    <cfRule type="cellIs" dxfId="78" priority="21" stopIfTrue="1" operator="lessThan">
      <formula>0</formula>
    </cfRule>
  </conditionalFormatting>
  <conditionalFormatting sqref="H9:I9 A9:F9">
    <cfRule type="expression" dxfId="77" priority="22" stopIfTrue="1">
      <formula>AND(NOT((ROW()/2=INT(ROW()/2))))</formula>
    </cfRule>
  </conditionalFormatting>
  <conditionalFormatting sqref="G9">
    <cfRule type="cellIs" dxfId="76" priority="23" stopIfTrue="1" operator="notEqual">
      <formula>""</formula>
    </cfRule>
    <cfRule type="expression" dxfId="75" priority="24" stopIfTrue="1">
      <formula>AND(NOT((ROW()/2=INT(ROW()/2))))</formula>
    </cfRule>
  </conditionalFormatting>
  <conditionalFormatting sqref="J9:K9">
    <cfRule type="expression" dxfId="74" priority="25" stopIfTrue="1">
      <formula>AND(NOT(ROW()/2=INT(ROW()/2)))</formula>
    </cfRule>
  </conditionalFormatting>
  <conditionalFormatting sqref="C6">
    <cfRule type="cellIs" dxfId="73" priority="26" stopIfTrue="1" operator="notEqual">
      <formula>"Déjà effectuée"</formula>
    </cfRule>
  </conditionalFormatting>
  <conditionalFormatting sqref="C4">
    <cfRule type="cellIs" priority="27" stopIfTrue="1" operator="greaterThan">
      <formula>0</formula>
    </cfRule>
    <cfRule type="cellIs" dxfId="72" priority="28" stopIfTrue="1" operator="lessThan">
      <formula>0</formula>
    </cfRule>
  </conditionalFormatting>
  <conditionalFormatting sqref="C6">
    <cfRule type="cellIs" dxfId="71" priority="7" stopIfTrue="1" operator="notEqual">
      <formula>"Déjà effectuée"</formula>
    </cfRule>
  </conditionalFormatting>
  <conditionalFormatting sqref="A10:F10 H10:I10">
    <cfRule type="expression" dxfId="70" priority="29" stopIfTrue="1">
      <formula>AND(NOT((ROW()/2=INT(ROW()/2))))</formula>
    </cfRule>
  </conditionalFormatting>
  <conditionalFormatting sqref="G10">
    <cfRule type="cellIs" dxfId="69" priority="30" stopIfTrue="1" operator="notEqual">
      <formula>""</formula>
    </cfRule>
    <cfRule type="expression" dxfId="68" priority="31" stopIfTrue="1">
      <formula>AND(NOT((ROW()/2=INT(ROW()/2))))</formula>
    </cfRule>
  </conditionalFormatting>
  <conditionalFormatting sqref="J10:K10">
    <cfRule type="expression" dxfId="67" priority="32" stopIfTrue="1">
      <formula>AND(ROW()/2=INT(ROW()/2),INDIRECT("h"&amp;ROW())="",INDIRECT("i"&amp;ROW())="")</formula>
    </cfRule>
    <cfRule type="expression" dxfId="66" priority="33" stopIfTrue="1">
      <formula>AND(NOT(ROW()/2=INT(ROW()/2)),AND(INDIRECT("h"&amp;ROW())="",INDIRECT("i"&amp;ROW())=""))</formula>
    </cfRule>
    <cfRule type="expression" dxfId="65" priority="34" stopIfTrue="1">
      <formula>AND(NOT(ROW()/2=INT(ROW()/2)))</formula>
    </cfRule>
  </conditionalFormatting>
  <conditionalFormatting sqref="A11:F60 H11:I60">
    <cfRule type="expression" dxfId="64" priority="6" stopIfTrue="1">
      <formula>AND(NOT((ROW()/2=INT(ROW()/2))))</formula>
    </cfRule>
  </conditionalFormatting>
  <conditionalFormatting sqref="G11:G60">
    <cfRule type="cellIs" dxfId="63" priority="4" stopIfTrue="1" operator="notEqual">
      <formula>""</formula>
    </cfRule>
    <cfRule type="expression" dxfId="62" priority="5" stopIfTrue="1">
      <formula>AND(NOT((ROW()/2=INT(ROW()/2))))</formula>
    </cfRule>
  </conditionalFormatting>
  <conditionalFormatting sqref="J11:K60">
    <cfRule type="expression" dxfId="61" priority="1" stopIfTrue="1">
      <formula>AND(ROW()/2=INT(ROW()/2),INDIRECT("h"&amp;ROW())="",INDIRECT("i"&amp;ROW())="")</formula>
    </cfRule>
    <cfRule type="expression" dxfId="60" priority="2" stopIfTrue="1">
      <formula>AND(NOT(ROW()/2=INT(ROW()/2)),AND(INDIRECT("h"&amp;ROW())="",INDIRECT("i"&amp;ROW())=""))</formula>
    </cfRule>
    <cfRule type="expression" dxfId="5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125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C4-(HLOOKUP(10,budget,2,FALSE))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f ca="1">DATE(Système!D2,10,1)</f>
        <v>42644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LOOKUP(9^9,Septembre!J:J)</f>
        <v>0</v>
      </c>
      <c r="K9" s="64">
        <f ca="1">LOOKUP(9^9,Septembre!K:K)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8" stopIfTrue="1" operator="greaterThan">
      <formula>0</formula>
    </cfRule>
    <cfRule type="cellIs" dxfId="58" priority="29" stopIfTrue="1" operator="lessThan">
      <formula>0</formula>
    </cfRule>
  </conditionalFormatting>
  <conditionalFormatting sqref="A9:F9 H9:I9">
    <cfRule type="expression" dxfId="57" priority="30" stopIfTrue="1">
      <formula>AND(NOT((ROW()/2=INT(ROW()/2))))</formula>
    </cfRule>
  </conditionalFormatting>
  <conditionalFormatting sqref="G9">
    <cfRule type="cellIs" dxfId="56" priority="31" stopIfTrue="1" operator="notEqual">
      <formula>""</formula>
    </cfRule>
    <cfRule type="expression" dxfId="55" priority="32" stopIfTrue="1">
      <formula>AND(NOT((ROW()/2=INT(ROW()/2))))</formula>
    </cfRule>
  </conditionalFormatting>
  <conditionalFormatting sqref="J9:K9">
    <cfRule type="expression" dxfId="54" priority="33" stopIfTrue="1">
      <formula>AND(NOT(ROW()/2=INT(ROW()/2)))</formula>
    </cfRule>
  </conditionalFormatting>
  <conditionalFormatting sqref="C6">
    <cfRule type="cellIs" dxfId="53" priority="34" stopIfTrue="1" operator="notEqual">
      <formula>"Déjà effectuée"</formula>
    </cfRule>
  </conditionalFormatting>
  <conditionalFormatting sqref="C4">
    <cfRule type="cellIs" priority="35" stopIfTrue="1" operator="greaterThan">
      <formula>0</formula>
    </cfRule>
    <cfRule type="cellIs" dxfId="52" priority="36" stopIfTrue="1" operator="lessThan">
      <formula>0</formula>
    </cfRule>
  </conditionalFormatting>
  <conditionalFormatting sqref="A10:F10 H10:I10">
    <cfRule type="expression" dxfId="51" priority="37" stopIfTrue="1">
      <formula>AND(NOT((ROW()/2=INT(ROW()/2))))</formula>
    </cfRule>
  </conditionalFormatting>
  <conditionalFormatting sqref="G10">
    <cfRule type="cellIs" dxfId="50" priority="38" stopIfTrue="1" operator="notEqual">
      <formula>""</formula>
    </cfRule>
    <cfRule type="expression" dxfId="49" priority="39" stopIfTrue="1">
      <formula>AND(NOT((ROW()/2=INT(ROW()/2))))</formula>
    </cfRule>
  </conditionalFormatting>
  <conditionalFormatting sqref="J10:K10">
    <cfRule type="expression" dxfId="48" priority="40" stopIfTrue="1">
      <formula>AND(ROW()/2=INT(ROW()/2),INDIRECT("h"&amp;ROW())="",INDIRECT("i"&amp;ROW())="")</formula>
    </cfRule>
    <cfRule type="expression" dxfId="47" priority="41" stopIfTrue="1">
      <formula>AND(NOT(ROW()/2=INT(ROW()/2)),AND(INDIRECT("h"&amp;ROW())="",INDIRECT("i"&amp;ROW())=""))</formula>
    </cfRule>
    <cfRule type="expression" dxfId="46" priority="42" stopIfTrue="1">
      <formula>AND(NOT(ROW()/2=INT(ROW()/2)))</formula>
    </cfRule>
  </conditionalFormatting>
  <conditionalFormatting sqref="A11:F60 H11:I60">
    <cfRule type="expression" dxfId="45" priority="6" stopIfTrue="1">
      <formula>AND(NOT((ROW()/2=INT(ROW()/2))))</formula>
    </cfRule>
  </conditionalFormatting>
  <conditionalFormatting sqref="G11:G60">
    <cfRule type="cellIs" dxfId="44" priority="4" stopIfTrue="1" operator="notEqual">
      <formula>""</formula>
    </cfRule>
    <cfRule type="expression" dxfId="43" priority="5" stopIfTrue="1">
      <formula>AND(NOT((ROW()/2=INT(ROW()/2))))</formula>
    </cfRule>
  </conditionalFormatting>
  <conditionalFormatting sqref="J11:K60">
    <cfRule type="expression" dxfId="42" priority="1" stopIfTrue="1">
      <formula>AND(ROW()/2=INT(ROW()/2),INDIRECT("h"&amp;ROW())="",INDIRECT("i"&amp;ROW())="")</formula>
    </cfRule>
    <cfRule type="expression" dxfId="41" priority="2" stopIfTrue="1">
      <formula>AND(NOT(ROW()/2=INT(ROW()/2)),AND(INDIRECT("h"&amp;ROW())="",INDIRECT("i"&amp;ROW())=""))</formula>
    </cfRule>
    <cfRule type="expression" dxfId="40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126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C4-(HLOOKUP(11,budget,2,FALSE))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f ca="1">DATE(Système!D2,11,1)</f>
        <v>42675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LOOKUP(9^9,Octobre!J:J)</f>
        <v>0</v>
      </c>
      <c r="K9" s="64">
        <f ca="1">LOOKUP(9^9,Octobre!K:K)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2" stopIfTrue="1" operator="greaterThan">
      <formula>0</formula>
    </cfRule>
    <cfRule type="cellIs" dxfId="39" priority="23" stopIfTrue="1" operator="lessThan">
      <formula>0</formula>
    </cfRule>
  </conditionalFormatting>
  <conditionalFormatting sqref="A9:F9 H9:I9">
    <cfRule type="expression" dxfId="38" priority="24" stopIfTrue="1">
      <formula>AND(NOT((ROW()/2=INT(ROW()/2))))</formula>
    </cfRule>
  </conditionalFormatting>
  <conditionalFormatting sqref="G9">
    <cfRule type="cellIs" dxfId="37" priority="25" stopIfTrue="1" operator="notEqual">
      <formula>""</formula>
    </cfRule>
    <cfRule type="expression" dxfId="36" priority="26" stopIfTrue="1">
      <formula>AND(NOT((ROW()/2=INT(ROW()/2))))</formula>
    </cfRule>
  </conditionalFormatting>
  <conditionalFormatting sqref="J9:K9">
    <cfRule type="expression" dxfId="35" priority="27" stopIfTrue="1">
      <formula>AND(NOT(ROW()/2=INT(ROW()/2)))</formula>
    </cfRule>
  </conditionalFormatting>
  <conditionalFormatting sqref="C6">
    <cfRule type="cellIs" dxfId="34" priority="28" stopIfTrue="1" operator="notEqual">
      <formula>"Déjà effectuée"</formula>
    </cfRule>
  </conditionalFormatting>
  <conditionalFormatting sqref="C4">
    <cfRule type="cellIs" priority="29" stopIfTrue="1" operator="greaterThan">
      <formula>0</formula>
    </cfRule>
    <cfRule type="cellIs" dxfId="33" priority="30" stopIfTrue="1" operator="lessThan">
      <formula>0</formula>
    </cfRule>
  </conditionalFormatting>
  <conditionalFormatting sqref="A10:F10 H10:I10">
    <cfRule type="expression" dxfId="32" priority="31" stopIfTrue="1">
      <formula>AND(NOT((ROW()/2=INT(ROW()/2))))</formula>
    </cfRule>
  </conditionalFormatting>
  <conditionalFormatting sqref="G10">
    <cfRule type="cellIs" dxfId="31" priority="32" stopIfTrue="1" operator="notEqual">
      <formula>""</formula>
    </cfRule>
    <cfRule type="expression" dxfId="30" priority="33" stopIfTrue="1">
      <formula>AND(NOT((ROW()/2=INT(ROW()/2))))</formula>
    </cfRule>
  </conditionalFormatting>
  <conditionalFormatting sqref="J10:K10">
    <cfRule type="expression" dxfId="29" priority="34" stopIfTrue="1">
      <formula>AND(ROW()/2=INT(ROW()/2),INDIRECT("h"&amp;ROW())="",INDIRECT("i"&amp;ROW())="")</formula>
    </cfRule>
    <cfRule type="expression" dxfId="28" priority="35" stopIfTrue="1">
      <formula>AND(NOT(ROW()/2=INT(ROW()/2)),AND(INDIRECT("h"&amp;ROW())="",INDIRECT("i"&amp;ROW())=""))</formula>
    </cfRule>
    <cfRule type="expression" dxfId="27" priority="36" stopIfTrue="1">
      <formula>AND(NOT(ROW()/2=INT(ROW()/2)))</formula>
    </cfRule>
  </conditionalFormatting>
  <conditionalFormatting sqref="A11:F60 H11:I60">
    <cfRule type="expression" dxfId="26" priority="6" stopIfTrue="1">
      <formula>AND(NOT((ROW()/2=INT(ROW()/2))))</formula>
    </cfRule>
  </conditionalFormatting>
  <conditionalFormatting sqref="G11:G60">
    <cfRule type="cellIs" dxfId="25" priority="4" stopIfTrue="1" operator="notEqual">
      <formula>""</formula>
    </cfRule>
    <cfRule type="expression" dxfId="24" priority="5" stopIfTrue="1">
      <formula>AND(NOT((ROW()/2=INT(ROW()/2))))</formula>
    </cfRule>
  </conditionalFormatting>
  <conditionalFormatting sqref="J11:K60">
    <cfRule type="expression" dxfId="23" priority="1" stopIfTrue="1">
      <formula>AND(ROW()/2=INT(ROW()/2),INDIRECT("h"&amp;ROW())="",INDIRECT("i"&amp;ROW())="")</formula>
    </cfRule>
    <cfRule type="expression" dxfId="22" priority="2" stopIfTrue="1">
      <formula>AND(NOT(ROW()/2=INT(ROW()/2)),AND(INDIRECT("h"&amp;ROW())="",INDIRECT("i"&amp;ROW())=""))</formula>
    </cfRule>
    <cfRule type="expression" dxfId="21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42578125" defaultRowHeight="12.75" x14ac:dyDescent="0.2"/>
  <cols>
    <col min="1" max="1" width="12.85546875" style="1" customWidth="1"/>
    <col min="2" max="4" width="32.85546875" style="2" customWidth="1"/>
    <col min="5" max="5" width="13.7109375" style="2" customWidth="1"/>
    <col min="6" max="6" width="10.42578125" style="2" bestFit="1" customWidth="1"/>
    <col min="7" max="7" width="2.28515625" style="2" customWidth="1"/>
    <col min="8" max="10" width="11.42578125" style="2"/>
    <col min="11" max="11" width="0" style="2" hidden="1" customWidth="1"/>
    <col min="12" max="16384" width="11.42578125" style="2"/>
  </cols>
  <sheetData>
    <row r="1" spans="1:12" ht="16.5" customHeight="1" x14ac:dyDescent="0.2">
      <c r="B1" s="3" t="s">
        <v>0</v>
      </c>
      <c r="C1" s="63">
        <f ca="1">TODAY()</f>
        <v>42509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 x14ac:dyDescent="0.2">
      <c r="B2" s="3" t="s">
        <v>2</v>
      </c>
      <c r="C2" s="10" t="s">
        <v>127</v>
      </c>
      <c r="D2" s="11"/>
      <c r="H2" s="12"/>
      <c r="I2" s="13"/>
      <c r="J2" s="14"/>
    </row>
    <row r="3" spans="1:12" ht="16.5" customHeight="1" thickBot="1" x14ac:dyDescent="0.25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 x14ac:dyDescent="0.25">
      <c r="B4" s="3" t="s">
        <v>5</v>
      </c>
      <c r="C4" s="15">
        <f ca="1">LOOKUP(9^9,J:J)</f>
        <v>0</v>
      </c>
      <c r="D4" s="16"/>
      <c r="E4" s="16"/>
      <c r="F4" s="98" t="s">
        <v>239</v>
      </c>
      <c r="G4" s="17"/>
      <c r="H4" s="12"/>
      <c r="I4" s="13"/>
      <c r="J4" s="14"/>
    </row>
    <row r="5" spans="1:12" ht="16.5" customHeight="1" thickBot="1" x14ac:dyDescent="0.25">
      <c r="B5" s="3" t="s">
        <v>6</v>
      </c>
      <c r="C5" s="15">
        <f ca="1">C4-(HLOOKUP(12,budget,2,FALSE))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 x14ac:dyDescent="0.25">
      <c r="B6" s="3" t="s">
        <v>7</v>
      </c>
      <c r="C6" s="19" t="s">
        <v>183</v>
      </c>
      <c r="D6" s="11"/>
      <c r="H6" s="20"/>
      <c r="I6" s="21"/>
      <c r="J6" s="22"/>
    </row>
    <row r="8" spans="1:12" ht="26.45" customHeight="1" x14ac:dyDescent="0.2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 x14ac:dyDescent="0.2">
      <c r="A9" s="83">
        <f ca="1">DATE(Système!D2,12,1)</f>
        <v>42705</v>
      </c>
      <c r="B9" s="84" t="s">
        <v>65</v>
      </c>
      <c r="C9" s="85"/>
      <c r="D9" s="85"/>
      <c r="E9" s="86"/>
      <c r="F9" s="87"/>
      <c r="G9" s="88" t="s">
        <v>19</v>
      </c>
      <c r="H9" s="89"/>
      <c r="I9" s="89"/>
      <c r="J9" s="89">
        <f ca="1">LOOKUP(9^9,Novembre!J:J)</f>
        <v>0</v>
      </c>
      <c r="K9" s="64">
        <f ca="1">LOOKUP(9^9,Novembre!K:K)</f>
        <v>0</v>
      </c>
    </row>
    <row r="10" spans="1:12" x14ac:dyDescent="0.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 x14ac:dyDescent="0.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 x14ac:dyDescent="0.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 x14ac:dyDescent="0.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 x14ac:dyDescent="0.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 x14ac:dyDescent="0.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 x14ac:dyDescent="0.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 x14ac:dyDescent="0.2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 x14ac:dyDescent="0.2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 x14ac:dyDescent="0.2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 x14ac:dyDescent="0.2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 x14ac:dyDescent="0.2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 x14ac:dyDescent="0.2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 x14ac:dyDescent="0.2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 x14ac:dyDescent="0.2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 x14ac:dyDescent="0.2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 x14ac:dyDescent="0.2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 x14ac:dyDescent="0.2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 x14ac:dyDescent="0.2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 x14ac:dyDescent="0.2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 x14ac:dyDescent="0.2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 x14ac:dyDescent="0.2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 x14ac:dyDescent="0.2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 x14ac:dyDescent="0.2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 x14ac:dyDescent="0.2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 x14ac:dyDescent="0.2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 x14ac:dyDescent="0.2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 x14ac:dyDescent="0.2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 x14ac:dyDescent="0.2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 x14ac:dyDescent="0.2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 x14ac:dyDescent="0.2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 x14ac:dyDescent="0.2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 x14ac:dyDescent="0.2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 x14ac:dyDescent="0.2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 x14ac:dyDescent="0.2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 x14ac:dyDescent="0.2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 x14ac:dyDescent="0.2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 x14ac:dyDescent="0.2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 x14ac:dyDescent="0.2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 x14ac:dyDescent="0.2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 x14ac:dyDescent="0.2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 x14ac:dyDescent="0.2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 x14ac:dyDescent="0.2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 x14ac:dyDescent="0.2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 x14ac:dyDescent="0.2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 x14ac:dyDescent="0.2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 x14ac:dyDescent="0.2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 x14ac:dyDescent="0.2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 x14ac:dyDescent="0.2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 x14ac:dyDescent="0.2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 x14ac:dyDescent="0.2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0" stopIfTrue="1" operator="greaterThan">
      <formula>0</formula>
    </cfRule>
    <cfRule type="cellIs" dxfId="20" priority="31" stopIfTrue="1" operator="lessThan">
      <formula>0</formula>
    </cfRule>
  </conditionalFormatting>
  <conditionalFormatting sqref="A9:F9 H9:I9">
    <cfRule type="expression" dxfId="19" priority="32" stopIfTrue="1">
      <formula>AND(NOT((ROW()/2=INT(ROW()/2))))</formula>
    </cfRule>
  </conditionalFormatting>
  <conditionalFormatting sqref="G9">
    <cfRule type="cellIs" dxfId="18" priority="33" stopIfTrue="1" operator="notEqual">
      <formula>""</formula>
    </cfRule>
    <cfRule type="expression" dxfId="17" priority="34" stopIfTrue="1">
      <formula>AND(NOT((ROW()/2=INT(ROW()/2))))</formula>
    </cfRule>
  </conditionalFormatting>
  <conditionalFormatting sqref="J9:K9">
    <cfRule type="expression" dxfId="16" priority="35" stopIfTrue="1">
      <formula>AND(NOT(ROW()/2=INT(ROW()/2)))</formula>
    </cfRule>
  </conditionalFormatting>
  <conditionalFormatting sqref="C6">
    <cfRule type="cellIs" dxfId="15" priority="36" stopIfTrue="1" operator="notEqual">
      <formula>"Déjà effectuée"</formula>
    </cfRule>
  </conditionalFormatting>
  <conditionalFormatting sqref="C4">
    <cfRule type="cellIs" priority="37" stopIfTrue="1" operator="greaterThan">
      <formula>0</formula>
    </cfRule>
    <cfRule type="cellIs" dxfId="14" priority="38" stopIfTrue="1" operator="lessThan">
      <formula>0</formula>
    </cfRule>
  </conditionalFormatting>
  <conditionalFormatting sqref="A10:F10 H10:I10">
    <cfRule type="expression" dxfId="13" priority="39" stopIfTrue="1">
      <formula>AND(NOT((ROW()/2=INT(ROW()/2))))</formula>
    </cfRule>
  </conditionalFormatting>
  <conditionalFormatting sqref="G10">
    <cfRule type="cellIs" dxfId="12" priority="40" stopIfTrue="1" operator="notEqual">
      <formula>""</formula>
    </cfRule>
    <cfRule type="expression" dxfId="11" priority="41" stopIfTrue="1">
      <formula>AND(NOT((ROW()/2=INT(ROW()/2))))</formula>
    </cfRule>
  </conditionalFormatting>
  <conditionalFormatting sqref="J10:K10">
    <cfRule type="expression" dxfId="10" priority="42" stopIfTrue="1">
      <formula>AND(ROW()/2=INT(ROW()/2),INDIRECT("h"&amp;ROW())="",INDIRECT("i"&amp;ROW())="")</formula>
    </cfRule>
    <cfRule type="expression" dxfId="9" priority="43" stopIfTrue="1">
      <formula>AND(NOT(ROW()/2=INT(ROW()/2)),AND(INDIRECT("h"&amp;ROW())="",INDIRECT("i"&amp;ROW())=""))</formula>
    </cfRule>
    <cfRule type="expression" dxfId="8" priority="44" stopIfTrue="1">
      <formula>AND(NOT(ROW()/2=INT(ROW()/2)))</formula>
    </cfRule>
  </conditionalFormatting>
  <conditionalFormatting sqref="A11:F60 H11:I60">
    <cfRule type="expression" dxfId="7" priority="6" stopIfTrue="1">
      <formula>AND(NOT((ROW()/2=INT(ROW()/2))))</formula>
    </cfRule>
  </conditionalFormatting>
  <conditionalFormatting sqref="G11:G60">
    <cfRule type="cellIs" dxfId="6" priority="4" stopIfTrue="1" operator="notEqual">
      <formula>""</formula>
    </cfRule>
    <cfRule type="expression" dxfId="5" priority="5" stopIfTrue="1">
      <formula>AND(NOT((ROW()/2=INT(ROW()/2))))</formula>
    </cfRule>
  </conditionalFormatting>
  <conditionalFormatting sqref="J11:K60">
    <cfRule type="expression" dxfId="4" priority="1" stopIfTrue="1">
      <formula>AND(ROW()/2=INT(ROW()/2),INDIRECT("h"&amp;ROW())="",INDIRECT("i"&amp;ROW())="")</formula>
    </cfRule>
    <cfRule type="expression" dxfId="3" priority="2" stopIfTrue="1">
      <formula>AND(NOT(ROW()/2=INT(ROW()/2)),AND(INDIRECT("h"&amp;ROW())="",INDIRECT("i"&amp;ROW())=""))</formula>
    </cfRule>
    <cfRule type="expression" dxfId="2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97"/>
  <sheetViews>
    <sheetView zoomScale="115" zoomScaleNormal="115" workbookViewId="0">
      <pane xSplit="4" ySplit="4" topLeftCell="E5" activePane="bottomRight" state="frozen"/>
      <selection pane="topRight" activeCell="G1" sqref="G1"/>
      <selection pane="bottomLeft" activeCell="A5" sqref="A5"/>
      <selection pane="bottomRight" activeCell="D9" sqref="D9"/>
    </sheetView>
  </sheetViews>
  <sheetFormatPr baseColWidth="10" defaultColWidth="11.42578125" defaultRowHeight="11.25" x14ac:dyDescent="0.2"/>
  <cols>
    <col min="1" max="2" width="28.5703125" style="31" customWidth="1"/>
    <col min="3" max="3" width="11.42578125" style="31" customWidth="1"/>
    <col min="4" max="4" width="9.28515625" style="31" customWidth="1"/>
    <col min="5" max="16" width="9.42578125" style="31" customWidth="1"/>
    <col min="17" max="16384" width="11.42578125" style="31"/>
  </cols>
  <sheetData>
    <row r="1" spans="1:19" x14ac:dyDescent="0.2">
      <c r="A1" s="101" t="s">
        <v>146</v>
      </c>
      <c r="B1" s="101"/>
      <c r="C1" s="101"/>
      <c r="D1" s="101"/>
      <c r="Q1" s="42"/>
      <c r="R1" s="43"/>
      <c r="S1" s="43"/>
    </row>
    <row r="2" spans="1:19" x14ac:dyDescent="0.2">
      <c r="A2" s="101"/>
      <c r="B2" s="101"/>
      <c r="C2" s="101"/>
      <c r="D2" s="101"/>
    </row>
    <row r="3" spans="1:19" x14ac:dyDescent="0.2">
      <c r="A3" s="101"/>
      <c r="B3" s="101"/>
      <c r="C3" s="101"/>
      <c r="D3" s="101"/>
    </row>
    <row r="4" spans="1:19" ht="37.5" customHeight="1" x14ac:dyDescent="0.2">
      <c r="A4" s="35" t="s">
        <v>131</v>
      </c>
      <c r="B4" s="35" t="s">
        <v>132</v>
      </c>
      <c r="C4" s="35" t="s">
        <v>147</v>
      </c>
      <c r="D4" s="35" t="s">
        <v>148</v>
      </c>
      <c r="E4" s="44" t="s">
        <v>134</v>
      </c>
      <c r="F4" s="44" t="s">
        <v>135</v>
      </c>
      <c r="G4" s="44" t="s">
        <v>136</v>
      </c>
      <c r="H4" s="44" t="s">
        <v>137</v>
      </c>
      <c r="I4" s="44" t="s">
        <v>138</v>
      </c>
      <c r="J4" s="44" t="s">
        <v>139</v>
      </c>
      <c r="K4" s="44" t="s">
        <v>140</v>
      </c>
      <c r="L4" s="44" t="s">
        <v>141</v>
      </c>
      <c r="M4" s="44" t="s">
        <v>142</v>
      </c>
      <c r="N4" s="44" t="s">
        <v>143</v>
      </c>
      <c r="O4" s="44" t="s">
        <v>144</v>
      </c>
      <c r="P4" s="44" t="s">
        <v>145</v>
      </c>
    </row>
    <row r="5" spans="1:19" x14ac:dyDescent="0.2">
      <c r="A5" s="34" t="s">
        <v>22</v>
      </c>
      <c r="B5" s="34" t="s">
        <v>217</v>
      </c>
      <c r="C5" s="34" t="s">
        <v>21</v>
      </c>
      <c r="D5" s="34" t="s">
        <v>15</v>
      </c>
      <c r="E5" s="38"/>
      <c r="F5" s="38"/>
      <c r="G5" s="38"/>
      <c r="H5" s="38"/>
      <c r="I5" s="91"/>
      <c r="J5" s="91"/>
      <c r="K5" s="91"/>
      <c r="L5" s="91"/>
      <c r="M5" s="91"/>
      <c r="N5" s="91"/>
      <c r="O5" s="91"/>
      <c r="P5" s="91"/>
    </row>
    <row r="6" spans="1:19" x14ac:dyDescent="0.2">
      <c r="A6" s="34"/>
      <c r="B6" s="34"/>
      <c r="C6" s="34"/>
      <c r="D6" s="34" t="s">
        <v>14</v>
      </c>
      <c r="E6" s="38"/>
      <c r="F6" s="38"/>
      <c r="G6" s="38"/>
      <c r="H6" s="38"/>
      <c r="I6" s="91"/>
      <c r="J6" s="91"/>
      <c r="K6" s="91"/>
      <c r="L6" s="91"/>
      <c r="M6" s="91"/>
      <c r="N6" s="91"/>
      <c r="O6" s="91"/>
      <c r="P6" s="91"/>
    </row>
    <row r="7" spans="1:19" x14ac:dyDescent="0.2">
      <c r="A7" s="34"/>
      <c r="B7" s="34"/>
      <c r="C7" s="34"/>
      <c r="D7" s="34"/>
      <c r="E7" s="38"/>
      <c r="F7" s="38"/>
      <c r="G7" s="38"/>
      <c r="H7" s="38"/>
      <c r="I7" s="91"/>
      <c r="J7" s="91"/>
      <c r="K7" s="91"/>
      <c r="L7" s="91"/>
      <c r="M7" s="91"/>
      <c r="N7" s="91"/>
      <c r="O7" s="91"/>
      <c r="P7" s="91"/>
    </row>
    <row r="8" spans="1:19" x14ac:dyDescent="0.2">
      <c r="A8" s="34"/>
      <c r="B8" s="34"/>
      <c r="C8" s="34"/>
      <c r="D8" s="34"/>
      <c r="E8" s="38"/>
      <c r="F8" s="38"/>
      <c r="G8" s="38"/>
      <c r="H8" s="38"/>
      <c r="I8" s="91"/>
      <c r="J8" s="91"/>
      <c r="K8" s="91"/>
      <c r="L8" s="91"/>
      <c r="M8" s="91"/>
      <c r="N8" s="91"/>
      <c r="O8" s="91"/>
      <c r="P8" s="91"/>
    </row>
    <row r="9" spans="1:19" x14ac:dyDescent="0.2">
      <c r="A9" s="34"/>
      <c r="B9" s="34"/>
      <c r="C9" s="34"/>
      <c r="D9" s="34"/>
      <c r="E9" s="38"/>
      <c r="F9" s="38"/>
      <c r="G9" s="38"/>
      <c r="H9" s="38"/>
      <c r="I9" s="91"/>
      <c r="J9" s="91"/>
      <c r="K9" s="91"/>
      <c r="L9" s="91"/>
      <c r="M9" s="91"/>
      <c r="N9" s="91"/>
      <c r="O9" s="91"/>
      <c r="P9" s="91"/>
    </row>
    <row r="10" spans="1:19" x14ac:dyDescent="0.2">
      <c r="A10" s="34"/>
      <c r="B10" s="34"/>
      <c r="C10" s="34"/>
      <c r="D10" s="34"/>
      <c r="E10" s="38"/>
      <c r="F10" s="38"/>
      <c r="G10" s="38"/>
      <c r="H10" s="38"/>
      <c r="I10" s="91"/>
      <c r="J10" s="91"/>
      <c r="K10" s="91"/>
      <c r="L10" s="91"/>
      <c r="M10" s="91"/>
      <c r="N10" s="91"/>
      <c r="O10" s="91"/>
      <c r="P10" s="91"/>
    </row>
    <row r="11" spans="1:19" x14ac:dyDescent="0.2">
      <c r="A11" s="34"/>
      <c r="B11" s="71"/>
      <c r="C11" s="34"/>
      <c r="D11" s="34"/>
      <c r="E11" s="38"/>
      <c r="F11" s="38"/>
      <c r="G11" s="38"/>
      <c r="H11" s="38"/>
      <c r="I11" s="91"/>
      <c r="J11" s="91"/>
      <c r="K11" s="91"/>
      <c r="L11" s="91"/>
      <c r="M11" s="91"/>
      <c r="N11" s="91"/>
      <c r="O11" s="91"/>
      <c r="P11" s="91"/>
    </row>
    <row r="12" spans="1:19" x14ac:dyDescent="0.2">
      <c r="A12" s="34"/>
      <c r="B12" s="34"/>
      <c r="C12" s="34"/>
      <c r="D12" s="34"/>
      <c r="E12" s="38"/>
      <c r="F12" s="38"/>
      <c r="G12" s="38"/>
      <c r="H12" s="38"/>
      <c r="I12" s="91"/>
      <c r="J12" s="91"/>
      <c r="K12" s="91"/>
      <c r="L12" s="91"/>
      <c r="M12" s="91"/>
      <c r="N12" s="91"/>
      <c r="O12" s="91"/>
      <c r="P12" s="91"/>
    </row>
    <row r="13" spans="1:19" x14ac:dyDescent="0.2">
      <c r="A13" s="34"/>
      <c r="B13" s="34"/>
      <c r="C13" s="34"/>
      <c r="D13" s="34"/>
      <c r="E13" s="38"/>
      <c r="F13" s="38"/>
      <c r="G13" s="38"/>
      <c r="H13" s="38"/>
      <c r="I13" s="91"/>
      <c r="J13" s="91"/>
      <c r="K13" s="91"/>
      <c r="L13" s="91"/>
      <c r="M13" s="91"/>
      <c r="N13" s="91"/>
      <c r="O13" s="91"/>
      <c r="P13" s="91"/>
    </row>
    <row r="14" spans="1:19" x14ac:dyDescent="0.2">
      <c r="A14" s="34"/>
      <c r="B14" s="34"/>
      <c r="C14" s="34"/>
      <c r="D14" s="34"/>
      <c r="E14" s="38"/>
      <c r="F14" s="38"/>
      <c r="G14" s="38"/>
      <c r="H14" s="38"/>
      <c r="I14" s="91"/>
      <c r="J14" s="91"/>
      <c r="K14" s="91"/>
      <c r="L14" s="91"/>
      <c r="M14" s="91"/>
      <c r="N14" s="91"/>
      <c r="O14" s="91"/>
      <c r="P14" s="91"/>
    </row>
    <row r="15" spans="1:19" x14ac:dyDescent="0.2">
      <c r="A15" s="34"/>
      <c r="B15" s="34"/>
      <c r="C15" s="34"/>
      <c r="D15" s="34"/>
      <c r="E15" s="38"/>
      <c r="F15" s="38"/>
      <c r="G15" s="38"/>
      <c r="H15" s="38"/>
      <c r="I15" s="91"/>
      <c r="J15" s="91"/>
      <c r="K15" s="91"/>
      <c r="L15" s="91"/>
      <c r="M15" s="91"/>
      <c r="N15" s="91"/>
      <c r="O15" s="91"/>
      <c r="P15" s="91"/>
    </row>
    <row r="16" spans="1:19" x14ac:dyDescent="0.2">
      <c r="A16" s="34"/>
      <c r="B16" s="34"/>
      <c r="C16" s="34"/>
      <c r="D16" s="34"/>
      <c r="E16" s="38"/>
      <c r="F16" s="38"/>
      <c r="G16" s="38"/>
      <c r="H16" s="38"/>
      <c r="I16" s="91"/>
      <c r="J16" s="91"/>
      <c r="K16" s="91"/>
      <c r="L16" s="91"/>
      <c r="M16" s="91"/>
      <c r="N16" s="91"/>
      <c r="O16" s="91"/>
      <c r="P16" s="91"/>
    </row>
    <row r="17" spans="1:16" x14ac:dyDescent="0.2">
      <c r="A17" s="34"/>
      <c r="B17" s="34"/>
      <c r="C17" s="34"/>
      <c r="D17" s="34"/>
      <c r="E17" s="38"/>
      <c r="F17" s="38"/>
      <c r="G17" s="38"/>
      <c r="H17" s="38"/>
      <c r="I17" s="91"/>
      <c r="J17" s="91"/>
      <c r="K17" s="91"/>
      <c r="L17" s="91"/>
      <c r="M17" s="91"/>
      <c r="N17" s="91"/>
      <c r="O17" s="91"/>
      <c r="P17" s="91"/>
    </row>
    <row r="18" spans="1:16" x14ac:dyDescent="0.2">
      <c r="A18" s="34"/>
      <c r="B18" s="34"/>
      <c r="C18" s="34"/>
      <c r="D18" s="34"/>
      <c r="E18" s="38"/>
      <c r="F18" s="38"/>
      <c r="G18" s="38"/>
      <c r="H18" s="38"/>
      <c r="I18" s="91"/>
      <c r="J18" s="38"/>
      <c r="K18" s="38"/>
      <c r="L18" s="38"/>
      <c r="M18" s="38"/>
      <c r="N18" s="38"/>
      <c r="O18" s="38"/>
      <c r="P18" s="38"/>
    </row>
    <row r="19" spans="1:16" x14ac:dyDescent="0.2">
      <c r="A19" s="34"/>
      <c r="B19" s="34"/>
      <c r="C19" s="34"/>
      <c r="D19" s="34"/>
      <c r="E19" s="38"/>
      <c r="F19" s="38"/>
      <c r="G19" s="38"/>
      <c r="H19" s="38"/>
      <c r="I19" s="91"/>
      <c r="J19" s="38"/>
      <c r="K19" s="38"/>
      <c r="L19" s="38"/>
      <c r="M19" s="38"/>
      <c r="N19" s="38"/>
      <c r="O19" s="38"/>
      <c r="P19" s="38"/>
    </row>
    <row r="20" spans="1:16" x14ac:dyDescent="0.2">
      <c r="A20" s="34"/>
      <c r="B20" s="34"/>
      <c r="C20" s="34"/>
      <c r="D20" s="34"/>
      <c r="E20" s="38"/>
      <c r="F20" s="38"/>
      <c r="G20" s="38"/>
      <c r="H20" s="38"/>
      <c r="I20" s="91"/>
      <c r="J20" s="38"/>
      <c r="K20" s="38"/>
      <c r="L20" s="38"/>
      <c r="M20" s="38"/>
      <c r="N20" s="38"/>
      <c r="O20" s="38"/>
      <c r="P20" s="38"/>
    </row>
    <row r="21" spans="1:16" x14ac:dyDescent="0.2">
      <c r="A21" s="34"/>
      <c r="B21" s="34"/>
      <c r="C21" s="34"/>
      <c r="D21" s="34"/>
      <c r="E21" s="38"/>
      <c r="F21" s="38"/>
      <c r="G21" s="38"/>
      <c r="H21" s="38"/>
      <c r="I21" s="91"/>
      <c r="J21" s="38"/>
      <c r="K21" s="38"/>
      <c r="L21" s="38"/>
      <c r="M21" s="38"/>
      <c r="N21" s="38"/>
      <c r="O21" s="38"/>
      <c r="P21" s="38"/>
    </row>
    <row r="22" spans="1:16" x14ac:dyDescent="0.2">
      <c r="A22" s="34"/>
      <c r="B22" s="34"/>
      <c r="C22" s="34"/>
      <c r="D22" s="34"/>
      <c r="E22" s="38"/>
      <c r="F22" s="38"/>
      <c r="G22" s="38"/>
      <c r="H22" s="38"/>
      <c r="I22" s="91"/>
      <c r="J22" s="38"/>
      <c r="K22" s="38"/>
      <c r="L22" s="38"/>
      <c r="M22" s="38"/>
      <c r="N22" s="38"/>
      <c r="O22" s="38"/>
      <c r="P22" s="38"/>
    </row>
    <row r="23" spans="1:16" x14ac:dyDescent="0.2">
      <c r="A23" s="34"/>
      <c r="B23" s="34"/>
      <c r="C23" s="34"/>
      <c r="D23" s="34"/>
      <c r="E23" s="38"/>
      <c r="F23" s="38"/>
      <c r="G23" s="38"/>
      <c r="H23" s="38"/>
      <c r="I23" s="91"/>
      <c r="J23" s="38"/>
      <c r="K23" s="38"/>
      <c r="L23" s="38"/>
      <c r="M23" s="38"/>
      <c r="N23" s="38"/>
      <c r="O23" s="38"/>
      <c r="P23" s="38"/>
    </row>
    <row r="24" spans="1:16" x14ac:dyDescent="0.2">
      <c r="A24" s="34"/>
      <c r="B24" s="34"/>
      <c r="C24" s="34"/>
      <c r="D24" s="34"/>
      <c r="E24" s="38"/>
      <c r="F24" s="38"/>
      <c r="G24" s="38"/>
      <c r="H24" s="38"/>
      <c r="I24" s="91"/>
      <c r="J24" s="38"/>
      <c r="K24" s="38"/>
      <c r="L24" s="38"/>
      <c r="M24" s="38"/>
      <c r="N24" s="38"/>
      <c r="O24" s="38"/>
      <c r="P24" s="38"/>
    </row>
    <row r="25" spans="1:16" x14ac:dyDescent="0.2">
      <c r="A25" s="34"/>
      <c r="B25" s="34"/>
      <c r="C25" s="34"/>
      <c r="D25" s="34"/>
      <c r="E25" s="38"/>
      <c r="F25" s="38"/>
      <c r="G25" s="38"/>
      <c r="H25" s="38"/>
      <c r="I25" s="91"/>
      <c r="J25" s="38"/>
      <c r="K25" s="38"/>
      <c r="L25" s="38"/>
      <c r="M25" s="38"/>
      <c r="N25" s="38"/>
      <c r="O25" s="38"/>
      <c r="P25" s="38"/>
    </row>
    <row r="26" spans="1:16" x14ac:dyDescent="0.2">
      <c r="A26" s="34"/>
      <c r="B26" s="34"/>
      <c r="C26" s="34"/>
      <c r="D26" s="34"/>
      <c r="E26" s="38"/>
      <c r="F26" s="38"/>
      <c r="G26" s="38"/>
      <c r="H26" s="38"/>
      <c r="I26" s="91"/>
      <c r="J26" s="38"/>
      <c r="K26" s="38"/>
      <c r="L26" s="38"/>
      <c r="M26" s="38"/>
      <c r="N26" s="38"/>
      <c r="O26" s="38"/>
      <c r="P26" s="38"/>
    </row>
    <row r="27" spans="1:16" x14ac:dyDescent="0.2">
      <c r="A27" s="34"/>
      <c r="B27" s="34"/>
      <c r="C27" s="34"/>
      <c r="D27" s="34"/>
      <c r="E27" s="38"/>
      <c r="F27" s="38"/>
      <c r="G27" s="38"/>
      <c r="H27" s="38"/>
      <c r="I27" s="91"/>
      <c r="J27" s="38"/>
      <c r="K27" s="38"/>
      <c r="L27" s="38"/>
      <c r="M27" s="38"/>
      <c r="N27" s="38"/>
      <c r="O27" s="38"/>
      <c r="P27" s="38"/>
    </row>
    <row r="28" spans="1:16" x14ac:dyDescent="0.2">
      <c r="A28" s="34"/>
      <c r="B28" s="34"/>
      <c r="C28" s="34"/>
      <c r="D28" s="34"/>
      <c r="E28" s="38"/>
      <c r="F28" s="38"/>
      <c r="G28" s="38"/>
      <c r="H28" s="38"/>
      <c r="I28" s="91"/>
      <c r="J28" s="38"/>
      <c r="K28" s="38"/>
      <c r="L28" s="38"/>
      <c r="M28" s="38"/>
      <c r="N28" s="38"/>
      <c r="O28" s="38"/>
      <c r="P28" s="38"/>
    </row>
    <row r="29" spans="1:16" x14ac:dyDescent="0.2">
      <c r="A29" s="34"/>
      <c r="B29" s="34"/>
      <c r="C29" s="34"/>
      <c r="D29" s="34"/>
      <c r="E29" s="38"/>
      <c r="F29" s="38"/>
      <c r="G29" s="38"/>
      <c r="H29" s="38"/>
      <c r="I29" s="91"/>
      <c r="J29" s="38"/>
      <c r="K29" s="38"/>
      <c r="L29" s="38"/>
      <c r="M29" s="38"/>
      <c r="N29" s="38"/>
      <c r="O29" s="38"/>
      <c r="P29" s="38"/>
    </row>
    <row r="30" spans="1:16" x14ac:dyDescent="0.2">
      <c r="A30" s="34"/>
      <c r="B30" s="34"/>
      <c r="C30" s="34"/>
      <c r="D30" s="34"/>
      <c r="E30" s="38"/>
      <c r="F30" s="38"/>
      <c r="G30" s="38"/>
      <c r="H30" s="38"/>
      <c r="I30" s="91"/>
      <c r="J30" s="38"/>
      <c r="K30" s="38"/>
      <c r="L30" s="38"/>
      <c r="M30" s="38"/>
      <c r="N30" s="38"/>
      <c r="O30" s="38"/>
      <c r="P30" s="38"/>
    </row>
    <row r="31" spans="1:16" x14ac:dyDescent="0.2">
      <c r="A31" s="34"/>
      <c r="B31" s="34"/>
      <c r="C31" s="34"/>
      <c r="D31" s="34"/>
      <c r="E31" s="38"/>
      <c r="F31" s="38"/>
      <c r="G31" s="38"/>
      <c r="H31" s="38"/>
      <c r="I31" s="91"/>
      <c r="J31" s="38"/>
      <c r="K31" s="38"/>
      <c r="L31" s="38"/>
      <c r="M31" s="38"/>
      <c r="N31" s="38"/>
      <c r="O31" s="38"/>
      <c r="P31" s="38"/>
    </row>
    <row r="32" spans="1:16" x14ac:dyDescent="0.2">
      <c r="A32" s="34"/>
      <c r="B32" s="34"/>
      <c r="C32" s="34"/>
      <c r="D32" s="34"/>
      <c r="E32" s="38"/>
      <c r="F32" s="38"/>
      <c r="G32" s="38"/>
      <c r="H32" s="38"/>
      <c r="I32" s="91"/>
      <c r="J32" s="38"/>
      <c r="K32" s="38"/>
      <c r="L32" s="38"/>
      <c r="M32" s="38"/>
      <c r="N32" s="38"/>
      <c r="O32" s="38"/>
      <c r="P32" s="38"/>
    </row>
    <row r="33" spans="1:16" x14ac:dyDescent="0.2">
      <c r="A33" s="34"/>
      <c r="B33" s="34"/>
      <c r="C33" s="34"/>
      <c r="D33" s="34"/>
      <c r="E33" s="38"/>
      <c r="F33" s="38"/>
      <c r="G33" s="38"/>
      <c r="H33" s="38"/>
      <c r="I33" s="91"/>
      <c r="J33" s="38"/>
      <c r="K33" s="38"/>
      <c r="L33" s="38"/>
      <c r="M33" s="38"/>
      <c r="N33" s="38"/>
      <c r="O33" s="38"/>
      <c r="P33" s="38"/>
    </row>
    <row r="34" spans="1:16" x14ac:dyDescent="0.2">
      <c r="A34" s="34"/>
      <c r="B34" s="34"/>
      <c r="C34" s="34"/>
      <c r="D34" s="34"/>
      <c r="E34" s="38"/>
      <c r="F34" s="38"/>
      <c r="G34" s="38"/>
      <c r="H34" s="38"/>
      <c r="I34" s="91"/>
      <c r="J34" s="38"/>
      <c r="K34" s="38"/>
      <c r="L34" s="38"/>
      <c r="M34" s="38"/>
      <c r="N34" s="38"/>
      <c r="O34" s="38"/>
      <c r="P34" s="38"/>
    </row>
    <row r="35" spans="1:16" x14ac:dyDescent="0.2">
      <c r="A35" s="34"/>
      <c r="B35" s="34"/>
      <c r="C35" s="34"/>
      <c r="D35" s="34"/>
      <c r="E35" s="38"/>
      <c r="F35" s="38"/>
      <c r="G35" s="38"/>
      <c r="H35" s="38"/>
      <c r="I35" s="91"/>
      <c r="J35" s="38"/>
      <c r="K35" s="38"/>
      <c r="L35" s="38"/>
      <c r="M35" s="38"/>
      <c r="N35" s="38"/>
      <c r="O35" s="38"/>
      <c r="P35" s="38"/>
    </row>
    <row r="36" spans="1:16" x14ac:dyDescent="0.2">
      <c r="A36" s="34"/>
      <c r="B36" s="34"/>
      <c r="C36" s="34"/>
      <c r="D36" s="34"/>
      <c r="E36" s="38"/>
      <c r="F36" s="38"/>
      <c r="G36" s="38"/>
      <c r="H36" s="38"/>
      <c r="I36" s="91"/>
      <c r="J36" s="38"/>
      <c r="K36" s="38"/>
      <c r="L36" s="38"/>
      <c r="M36" s="38"/>
      <c r="N36" s="38"/>
      <c r="O36" s="38"/>
      <c r="P36" s="38"/>
    </row>
    <row r="37" spans="1:16" x14ac:dyDescent="0.2">
      <c r="A37" s="34"/>
      <c r="B37" s="34"/>
      <c r="C37" s="34"/>
      <c r="D37" s="34"/>
      <c r="E37" s="38"/>
      <c r="F37" s="38"/>
      <c r="G37" s="38"/>
      <c r="H37" s="38"/>
      <c r="I37" s="91"/>
      <c r="J37" s="38"/>
      <c r="K37" s="38"/>
      <c r="L37" s="38"/>
      <c r="M37" s="38"/>
      <c r="N37" s="38"/>
      <c r="O37" s="38"/>
      <c r="P37" s="38"/>
    </row>
    <row r="38" spans="1:16" x14ac:dyDescent="0.2">
      <c r="A38" s="34"/>
      <c r="B38" s="34"/>
      <c r="C38" s="34"/>
      <c r="D38" s="34"/>
      <c r="E38" s="38"/>
      <c r="F38" s="38"/>
      <c r="G38" s="38"/>
      <c r="H38" s="38"/>
      <c r="I38" s="91"/>
      <c r="J38" s="38"/>
      <c r="K38" s="38"/>
      <c r="L38" s="38"/>
      <c r="M38" s="38"/>
      <c r="N38" s="38"/>
      <c r="O38" s="38"/>
      <c r="P38" s="38"/>
    </row>
    <row r="39" spans="1:16" x14ac:dyDescent="0.2">
      <c r="A39" s="34"/>
      <c r="B39" s="34"/>
      <c r="C39" s="34"/>
      <c r="D39" s="34"/>
      <c r="E39" s="38"/>
      <c r="F39" s="38"/>
      <c r="G39" s="38"/>
      <c r="H39" s="38"/>
      <c r="I39" s="91"/>
      <c r="J39" s="38"/>
      <c r="K39" s="38"/>
      <c r="L39" s="38"/>
      <c r="M39" s="38"/>
      <c r="N39" s="38"/>
      <c r="O39" s="38"/>
      <c r="P39" s="38"/>
    </row>
    <row r="40" spans="1:16" x14ac:dyDescent="0.2">
      <c r="A40" s="34"/>
      <c r="B40" s="34"/>
      <c r="C40" s="34"/>
      <c r="D40" s="34"/>
      <c r="E40" s="38"/>
      <c r="F40" s="38"/>
      <c r="G40" s="38"/>
      <c r="H40" s="38"/>
      <c r="I40" s="91"/>
      <c r="J40" s="38"/>
      <c r="K40" s="38"/>
      <c r="L40" s="38"/>
      <c r="M40" s="38"/>
      <c r="N40" s="38"/>
      <c r="O40" s="38"/>
      <c r="P40" s="38"/>
    </row>
    <row r="41" spans="1:16" x14ac:dyDescent="0.2">
      <c r="A41" s="34"/>
      <c r="B41" s="34"/>
      <c r="C41" s="34"/>
      <c r="D41" s="34"/>
      <c r="E41" s="38"/>
      <c r="F41" s="38"/>
      <c r="G41" s="38"/>
      <c r="H41" s="38"/>
      <c r="I41" s="91"/>
      <c r="J41" s="38"/>
      <c r="K41" s="38"/>
      <c r="L41" s="38"/>
      <c r="M41" s="38"/>
      <c r="N41" s="38"/>
      <c r="O41" s="38"/>
      <c r="P41" s="38"/>
    </row>
    <row r="42" spans="1:16" x14ac:dyDescent="0.2">
      <c r="A42" s="34"/>
      <c r="B42" s="34"/>
      <c r="C42" s="34"/>
      <c r="D42" s="34"/>
      <c r="E42" s="38"/>
      <c r="F42" s="38"/>
      <c r="G42" s="38"/>
      <c r="H42" s="38"/>
      <c r="I42" s="91"/>
      <c r="J42" s="38"/>
      <c r="K42" s="38"/>
      <c r="L42" s="38"/>
      <c r="M42" s="38"/>
      <c r="N42" s="38"/>
      <c r="O42" s="38"/>
      <c r="P42" s="38"/>
    </row>
    <row r="43" spans="1:16" x14ac:dyDescent="0.2">
      <c r="A43" s="34"/>
      <c r="B43" s="34"/>
      <c r="C43" s="34"/>
      <c r="D43" s="34"/>
      <c r="E43" s="38"/>
      <c r="F43" s="38"/>
      <c r="G43" s="38"/>
      <c r="H43" s="38"/>
      <c r="I43" s="91"/>
      <c r="J43" s="38"/>
      <c r="K43" s="38"/>
      <c r="L43" s="38"/>
      <c r="M43" s="38"/>
      <c r="N43" s="38"/>
      <c r="O43" s="38"/>
      <c r="P43" s="38"/>
    </row>
    <row r="44" spans="1:16" x14ac:dyDescent="0.2">
      <c r="A44" s="34"/>
      <c r="B44" s="34"/>
      <c r="C44" s="34"/>
      <c r="D44" s="34"/>
      <c r="E44" s="38"/>
      <c r="F44" s="38"/>
      <c r="G44" s="38"/>
      <c r="H44" s="38"/>
      <c r="I44" s="91"/>
      <c r="J44" s="38"/>
      <c r="K44" s="38"/>
      <c r="L44" s="38"/>
      <c r="M44" s="38"/>
      <c r="N44" s="38"/>
      <c r="O44" s="38"/>
      <c r="P44" s="38"/>
    </row>
    <row r="45" spans="1:16" x14ac:dyDescent="0.2">
      <c r="A45" s="34"/>
      <c r="B45" s="34"/>
      <c r="C45" s="34"/>
      <c r="D45" s="34"/>
      <c r="E45" s="38"/>
      <c r="F45" s="38"/>
      <c r="G45" s="38"/>
      <c r="H45" s="38"/>
      <c r="I45" s="91"/>
      <c r="J45" s="38"/>
      <c r="K45" s="38"/>
      <c r="L45" s="38"/>
      <c r="M45" s="38"/>
      <c r="N45" s="38"/>
      <c r="O45" s="38"/>
      <c r="P45" s="38"/>
    </row>
    <row r="46" spans="1:16" x14ac:dyDescent="0.2">
      <c r="A46" s="34"/>
      <c r="B46" s="34"/>
      <c r="C46" s="34"/>
      <c r="D46" s="34"/>
      <c r="E46" s="38"/>
      <c r="F46" s="38"/>
      <c r="G46" s="38"/>
      <c r="H46" s="38"/>
      <c r="I46" s="91"/>
      <c r="J46" s="38"/>
      <c r="K46" s="38"/>
      <c r="L46" s="38"/>
      <c r="M46" s="38"/>
      <c r="N46" s="38"/>
      <c r="O46" s="38"/>
      <c r="P46" s="38"/>
    </row>
    <row r="47" spans="1:16" x14ac:dyDescent="0.2">
      <c r="A47" s="34"/>
      <c r="B47" s="34"/>
      <c r="C47" s="34"/>
      <c r="D47" s="34"/>
      <c r="E47" s="38"/>
      <c r="F47" s="38"/>
      <c r="G47" s="38"/>
      <c r="H47" s="38"/>
      <c r="I47" s="91"/>
      <c r="J47" s="38"/>
      <c r="K47" s="38"/>
      <c r="L47" s="38"/>
      <c r="M47" s="38"/>
      <c r="N47" s="38"/>
      <c r="O47" s="38"/>
      <c r="P47" s="38"/>
    </row>
    <row r="48" spans="1:16" x14ac:dyDescent="0.2">
      <c r="A48" s="39"/>
      <c r="B48" s="40"/>
      <c r="C48" s="40"/>
      <c r="D48" s="40"/>
      <c r="E48" s="40"/>
      <c r="F48" s="40"/>
      <c r="G48" s="40"/>
      <c r="H48" s="40"/>
      <c r="I48" s="92"/>
      <c r="J48" s="40"/>
      <c r="K48" s="40"/>
      <c r="L48" s="40"/>
      <c r="M48" s="40"/>
      <c r="N48" s="40"/>
      <c r="O48" s="40"/>
      <c r="P48" s="41"/>
    </row>
    <row r="49" spans="9:9" x14ac:dyDescent="0.2">
      <c r="I49" s="93"/>
    </row>
    <row r="50" spans="9:9" x14ac:dyDescent="0.2">
      <c r="I50" s="93"/>
    </row>
    <row r="51" spans="9:9" x14ac:dyDescent="0.2">
      <c r="I51" s="93"/>
    </row>
    <row r="52" spans="9:9" x14ac:dyDescent="0.2">
      <c r="I52" s="93"/>
    </row>
    <row r="53" spans="9:9" x14ac:dyDescent="0.2">
      <c r="I53" s="93"/>
    </row>
    <row r="54" spans="9:9" x14ac:dyDescent="0.2">
      <c r="I54" s="93"/>
    </row>
    <row r="55" spans="9:9" x14ac:dyDescent="0.2">
      <c r="I55" s="93"/>
    </row>
    <row r="56" spans="9:9" x14ac:dyDescent="0.2">
      <c r="I56" s="93"/>
    </row>
    <row r="57" spans="9:9" x14ac:dyDescent="0.2">
      <c r="I57" s="93"/>
    </row>
    <row r="58" spans="9:9" x14ac:dyDescent="0.2">
      <c r="I58" s="93"/>
    </row>
    <row r="59" spans="9:9" x14ac:dyDescent="0.2">
      <c r="I59" s="93"/>
    </row>
    <row r="60" spans="9:9" x14ac:dyDescent="0.2">
      <c r="I60" s="93"/>
    </row>
    <row r="61" spans="9:9" x14ac:dyDescent="0.2">
      <c r="I61" s="93"/>
    </row>
    <row r="62" spans="9:9" x14ac:dyDescent="0.2">
      <c r="I62" s="93"/>
    </row>
    <row r="63" spans="9:9" x14ac:dyDescent="0.2">
      <c r="I63" s="93"/>
    </row>
    <row r="64" spans="9:9" x14ac:dyDescent="0.2">
      <c r="I64" s="93"/>
    </row>
    <row r="65" spans="9:9" x14ac:dyDescent="0.2">
      <c r="I65" s="93"/>
    </row>
    <row r="66" spans="9:9" x14ac:dyDescent="0.2">
      <c r="I66" s="93"/>
    </row>
    <row r="67" spans="9:9" x14ac:dyDescent="0.2">
      <c r="I67" s="93"/>
    </row>
    <row r="68" spans="9:9" x14ac:dyDescent="0.2">
      <c r="I68" s="93"/>
    </row>
    <row r="69" spans="9:9" x14ac:dyDescent="0.2">
      <c r="I69" s="93"/>
    </row>
    <row r="70" spans="9:9" x14ac:dyDescent="0.2">
      <c r="I70" s="93"/>
    </row>
    <row r="71" spans="9:9" x14ac:dyDescent="0.2">
      <c r="I71" s="93"/>
    </row>
    <row r="72" spans="9:9" x14ac:dyDescent="0.2">
      <c r="I72" s="93"/>
    </row>
    <row r="73" spans="9:9" x14ac:dyDescent="0.2">
      <c r="I73" s="93"/>
    </row>
    <row r="74" spans="9:9" x14ac:dyDescent="0.2">
      <c r="I74" s="93"/>
    </row>
    <row r="75" spans="9:9" x14ac:dyDescent="0.2">
      <c r="I75" s="93"/>
    </row>
    <row r="76" spans="9:9" x14ac:dyDescent="0.2">
      <c r="I76" s="93"/>
    </row>
    <row r="77" spans="9:9" x14ac:dyDescent="0.2">
      <c r="I77" s="93"/>
    </row>
    <row r="78" spans="9:9" x14ac:dyDescent="0.2">
      <c r="I78" s="93"/>
    </row>
    <row r="79" spans="9:9" x14ac:dyDescent="0.2">
      <c r="I79" s="93"/>
    </row>
    <row r="80" spans="9:9" x14ac:dyDescent="0.2">
      <c r="I80" s="93"/>
    </row>
    <row r="81" spans="9:9" x14ac:dyDescent="0.2">
      <c r="I81" s="93"/>
    </row>
    <row r="82" spans="9:9" x14ac:dyDescent="0.2">
      <c r="I82" s="93"/>
    </row>
    <row r="83" spans="9:9" x14ac:dyDescent="0.2">
      <c r="I83" s="93"/>
    </row>
    <row r="84" spans="9:9" x14ac:dyDescent="0.2">
      <c r="I84" s="93"/>
    </row>
    <row r="85" spans="9:9" x14ac:dyDescent="0.2">
      <c r="I85" s="93"/>
    </row>
    <row r="86" spans="9:9" x14ac:dyDescent="0.2">
      <c r="I86" s="93"/>
    </row>
    <row r="87" spans="9:9" x14ac:dyDescent="0.2">
      <c r="I87" s="93"/>
    </row>
    <row r="88" spans="9:9" x14ac:dyDescent="0.2">
      <c r="I88" s="93"/>
    </row>
    <row r="89" spans="9:9" x14ac:dyDescent="0.2">
      <c r="I89" s="93"/>
    </row>
    <row r="90" spans="9:9" x14ac:dyDescent="0.2">
      <c r="I90" s="93"/>
    </row>
    <row r="91" spans="9:9" x14ac:dyDescent="0.2">
      <c r="I91" s="93"/>
    </row>
    <row r="92" spans="9:9" x14ac:dyDescent="0.2">
      <c r="I92" s="93"/>
    </row>
    <row r="93" spans="9:9" x14ac:dyDescent="0.2">
      <c r="I93" s="93"/>
    </row>
    <row r="94" spans="9:9" x14ac:dyDescent="0.2">
      <c r="I94" s="93"/>
    </row>
    <row r="95" spans="9:9" x14ac:dyDescent="0.2">
      <c r="I95" s="93"/>
    </row>
    <row r="96" spans="9:9" x14ac:dyDescent="0.2">
      <c r="I96" s="93"/>
    </row>
    <row r="97" spans="9:9" x14ac:dyDescent="0.2">
      <c r="I97" s="93"/>
    </row>
  </sheetData>
  <sheetProtection selectLockedCells="1" selectUnlockedCells="1"/>
  <autoFilter ref="A4:P4">
    <sortState ref="A5:P21">
      <sortCondition descending="1" ref="A4"/>
    </sortState>
  </autoFilter>
  <mergeCells count="1">
    <mergeCell ref="A1:D3"/>
  </mergeCells>
  <conditionalFormatting sqref="A5:P47">
    <cfRule type="expression" dxfId="1" priority="1" stopIfTrue="1">
      <formula>AND(NOT((ROW()/2=INT(ROW()/2))))</formula>
    </cfRule>
  </conditionalFormatting>
  <dataValidations count="4">
    <dataValidation type="list" allowBlank="1" showErrorMessage="1" sqref="A5:A47">
      <formula1>opérations</formula1>
      <formula2>0</formula2>
    </dataValidation>
    <dataValidation type="list" allowBlank="1" showErrorMessage="1" sqref="C5:C47">
      <formula1>mode_operation</formula1>
      <formula2>0</formula2>
    </dataValidation>
    <dataValidation type="list" allowBlank="1" showErrorMessage="1" sqref="D5:D47">
      <formula1>créditdébit</formula1>
      <formula2>0</formula2>
    </dataValidation>
    <dataValidation type="list" allowBlank="1" showErrorMessage="1" sqref="B5:B47">
      <formula1>INDIRECT(INDIRECT("a"&amp;ROW()))</formula1>
      <formula2>0</formula2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53"/>
  <sheetViews>
    <sheetView zoomScale="115" zoomScaleNormal="11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8" sqref="C4:C8"/>
    </sheetView>
  </sheetViews>
  <sheetFormatPr baseColWidth="10" defaultColWidth="11.42578125" defaultRowHeight="11.25" x14ac:dyDescent="0.2"/>
  <cols>
    <col min="1" max="2" width="28.5703125" style="31" customWidth="1"/>
    <col min="3" max="3" width="8.5703125" style="31" customWidth="1"/>
    <col min="4" max="15" width="10.5703125" style="31" customWidth="1"/>
    <col min="16" max="27" width="11.42578125" style="31" hidden="1" customWidth="1"/>
    <col min="28" max="16384" width="11.42578125" style="31"/>
  </cols>
  <sheetData>
    <row r="1" spans="1:27" x14ac:dyDescent="0.2">
      <c r="A1" s="102" t="s">
        <v>128</v>
      </c>
      <c r="B1" s="32"/>
      <c r="C1" s="33" t="s">
        <v>129</v>
      </c>
      <c r="D1" s="34">
        <v>1</v>
      </c>
      <c r="E1" s="34">
        <v>2</v>
      </c>
      <c r="F1" s="34">
        <v>3</v>
      </c>
      <c r="G1" s="34">
        <v>4</v>
      </c>
      <c r="H1" s="34">
        <v>5</v>
      </c>
      <c r="I1" s="34">
        <v>6</v>
      </c>
      <c r="J1" s="34">
        <v>7</v>
      </c>
      <c r="K1" s="34">
        <v>8</v>
      </c>
      <c r="L1" s="34">
        <v>9</v>
      </c>
      <c r="M1" s="34">
        <v>10</v>
      </c>
      <c r="N1" s="34">
        <v>11</v>
      </c>
      <c r="O1" s="34">
        <v>12</v>
      </c>
      <c r="P1" s="34">
        <v>1</v>
      </c>
      <c r="Q1" s="34">
        <v>2</v>
      </c>
      <c r="R1" s="34">
        <v>3</v>
      </c>
      <c r="S1" s="34">
        <v>4</v>
      </c>
      <c r="T1" s="34">
        <v>5</v>
      </c>
      <c r="U1" s="34">
        <v>6</v>
      </c>
      <c r="V1" s="34">
        <v>7</v>
      </c>
      <c r="W1" s="34">
        <v>8</v>
      </c>
      <c r="X1" s="34">
        <v>9</v>
      </c>
      <c r="Y1" s="34">
        <v>10</v>
      </c>
      <c r="Z1" s="34">
        <v>11</v>
      </c>
      <c r="AA1" s="34">
        <v>12</v>
      </c>
    </row>
    <row r="2" spans="1:27" x14ac:dyDescent="0.2">
      <c r="A2" s="102"/>
      <c r="B2" s="32"/>
      <c r="C2" s="33" t="s">
        <v>130</v>
      </c>
      <c r="D2" s="28">
        <f>SUM(D4:D52)</f>
        <v>0</v>
      </c>
      <c r="E2" s="28">
        <f t="shared" ref="E2:AA2" si="0">SUM(E4:E52)</f>
        <v>0</v>
      </c>
      <c r="F2" s="28">
        <f t="shared" si="0"/>
        <v>0</v>
      </c>
      <c r="G2" s="28">
        <f t="shared" si="0"/>
        <v>0</v>
      </c>
      <c r="H2" s="28">
        <f t="shared" si="0"/>
        <v>0</v>
      </c>
      <c r="I2" s="28">
        <f t="shared" si="0"/>
        <v>0</v>
      </c>
      <c r="J2" s="28">
        <f t="shared" si="0"/>
        <v>0</v>
      </c>
      <c r="K2" s="28">
        <f t="shared" si="0"/>
        <v>0</v>
      </c>
      <c r="L2" s="28">
        <f t="shared" si="0"/>
        <v>0</v>
      </c>
      <c r="M2" s="28">
        <f t="shared" si="0"/>
        <v>0</v>
      </c>
      <c r="N2" s="28">
        <f t="shared" si="0"/>
        <v>0</v>
      </c>
      <c r="O2" s="28">
        <f t="shared" si="0"/>
        <v>0</v>
      </c>
      <c r="P2" s="28">
        <f t="shared" ca="1" si="0"/>
        <v>0</v>
      </c>
      <c r="Q2" s="28">
        <f t="shared" ca="1" si="0"/>
        <v>0</v>
      </c>
      <c r="R2" s="28">
        <f t="shared" ca="1" si="0"/>
        <v>0</v>
      </c>
      <c r="S2" s="28">
        <f t="shared" ca="1" si="0"/>
        <v>0</v>
      </c>
      <c r="T2" s="28">
        <f t="shared" ca="1" si="0"/>
        <v>0</v>
      </c>
      <c r="U2" s="28">
        <f t="shared" ca="1" si="0"/>
        <v>0</v>
      </c>
      <c r="V2" s="28">
        <f t="shared" ca="1" si="0"/>
        <v>0</v>
      </c>
      <c r="W2" s="28">
        <f t="shared" ca="1" si="0"/>
        <v>0</v>
      </c>
      <c r="X2" s="28">
        <f t="shared" ca="1" si="0"/>
        <v>0</v>
      </c>
      <c r="Y2" s="28">
        <f t="shared" ca="1" si="0"/>
        <v>0</v>
      </c>
      <c r="Z2" s="28">
        <f t="shared" ca="1" si="0"/>
        <v>0</v>
      </c>
      <c r="AA2" s="28">
        <f t="shared" ca="1" si="0"/>
        <v>0</v>
      </c>
    </row>
    <row r="3" spans="1:27" ht="30.2" customHeight="1" x14ac:dyDescent="0.2">
      <c r="A3" s="35" t="s">
        <v>131</v>
      </c>
      <c r="B3" s="35" t="s">
        <v>132</v>
      </c>
      <c r="C3" s="36" t="s">
        <v>133</v>
      </c>
      <c r="D3" s="37" t="s">
        <v>134</v>
      </c>
      <c r="E3" s="37" t="s">
        <v>135</v>
      </c>
      <c r="F3" s="37" t="s">
        <v>136</v>
      </c>
      <c r="G3" s="37" t="s">
        <v>137</v>
      </c>
      <c r="H3" s="37" t="s">
        <v>138</v>
      </c>
      <c r="I3" s="37" t="s">
        <v>139</v>
      </c>
      <c r="J3" s="37" t="s">
        <v>140</v>
      </c>
      <c r="K3" s="37" t="s">
        <v>141</v>
      </c>
      <c r="L3" s="37" t="s">
        <v>142</v>
      </c>
      <c r="M3" s="37" t="s">
        <v>143</v>
      </c>
      <c r="N3" s="37" t="s">
        <v>144</v>
      </c>
      <c r="O3" s="37" t="s">
        <v>145</v>
      </c>
      <c r="P3" s="37" t="s">
        <v>134</v>
      </c>
      <c r="Q3" s="37" t="s">
        <v>135</v>
      </c>
      <c r="R3" s="37" t="s">
        <v>136</v>
      </c>
      <c r="S3" s="37" t="s">
        <v>137</v>
      </c>
      <c r="T3" s="37" t="s">
        <v>138</v>
      </c>
      <c r="U3" s="37" t="s">
        <v>139</v>
      </c>
      <c r="V3" s="37" t="s">
        <v>140</v>
      </c>
      <c r="W3" s="37" t="s">
        <v>141</v>
      </c>
      <c r="X3" s="37" t="s">
        <v>142</v>
      </c>
      <c r="Y3" s="37" t="s">
        <v>143</v>
      </c>
      <c r="Z3" s="37" t="s">
        <v>144</v>
      </c>
      <c r="AA3" s="37" t="s">
        <v>145</v>
      </c>
    </row>
    <row r="4" spans="1:27" x14ac:dyDescent="0.2">
      <c r="A4" s="34"/>
      <c r="B4" s="34"/>
      <c r="C4" s="38">
        <f ca="1">SUM(INDIRECT("d"&amp;ROW()):INDIRECT("o"&amp;ROW()))</f>
        <v>0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>
        <f ca="1">IF(SUMIF(INDIRECT("Janvier!$C$"&amp;Système!$G$2&amp;":$C$"&amp;Système!$H$2),$B4,INDIRECT("Janvier!$I"&amp;Système!$G$2&amp;":$I"&amp;Système!$H$2))&lt;&gt;0,IF(D4-SUMIF(INDIRECT("Janvier!$C$"&amp;Système!$G$2&amp;":$C$"&amp;Système!$H$2),$B4,INDIRECT("Janvier!$I"&amp;Système!$G$2&amp;":$I"&amp;Système!$H$2))&lt;0,0,D4-SUMIF(INDIRECT("Janvier!$C$"&amp;Système!$G$2&amp;":$C$"&amp;Système!$H$2),$B4,INDIRECT("Janvier!$I"&amp;Système!$G$2&amp;":$I"&amp;Système!$H$2))),D4)</f>
        <v>0</v>
      </c>
      <c r="Q4" s="38">
        <f ca="1">P4+IF(SUMIF(INDIRECT("Février!$C$"&amp;Système!$G$2&amp;":$C$"&amp;Système!$H$2),$B4,INDIRECT("Février!$I"&amp;Système!$G$2&amp;":$I"&amp;Système!$H$2))&lt;&gt;0,IF(E4-SUMIF(INDIRECT("Février!$C$"&amp;Système!$G$2&amp;":$C$"&amp;Système!$H$2),$B4,INDIRECT("Février!$I"&amp;Système!$G$2&amp;":$I"&amp;Système!$H$2))&lt;0,0,E4-SUMIF(INDIRECT("Février!$C$"&amp;Système!$G$2&amp;":$C$"&amp;Système!$H$2),$B4,INDIRECT("Février!$I"&amp;Système!$G$2&amp;":$I"&amp;Système!$H$2))),E4)</f>
        <v>0</v>
      </c>
      <c r="R4" s="38">
        <f ca="1">Q4+IF(SUMIF(INDIRECT("Mars!$C$"&amp;Système!$G$2&amp;":$C$"&amp;Système!$H$2),$B4,INDIRECT("Mars!$I"&amp;Système!$G$2&amp;":$I"&amp;Système!$H$2))&lt;&gt;0,IF(F4-SUMIF(INDIRECT("Mars!$C$"&amp;Système!$G$2&amp;":$C$"&amp;Système!$H$2),$B4,INDIRECT("Mars!$I"&amp;Système!$G$2&amp;":$I"&amp;Système!$H$2))&lt;0,0,F4-SUMIF(INDIRECT("Mars!$C$"&amp;Système!$G$2&amp;":$C$"&amp;Système!$H$2),$B4,INDIRECT("Mars!$I"&amp;Système!$G$2&amp;":$I"&amp;Système!$H$2))),F4)</f>
        <v>0</v>
      </c>
      <c r="S4" s="38">
        <f ca="1">R4+IF(SUMIF(INDIRECT("Avril!$C$"&amp;Système!$G$2&amp;":$C$"&amp;Système!$H$2),$B4,INDIRECT("Avril!$I"&amp;Système!$G$2&amp;":$I"&amp;Système!$H$2))&lt;&gt;0,IF(G4-SUMIF(INDIRECT("Avril!$C$"&amp;Système!$G$2&amp;":$C$"&amp;Système!$H$2),$B4,INDIRECT("Avril!$I"&amp;Système!$G$2&amp;":$I"&amp;Système!$H$2))&lt;0,0,G4-SUMIF(INDIRECT("Avril$C$"&amp;Système!$G$2&amp;":$C$"&amp;Système!$H$2),$B4,INDIRECT("Avril!$I"&amp;Système!$G$2&amp;":$I"&amp;Système!$H$2))),G4)</f>
        <v>0</v>
      </c>
      <c r="T4" s="38">
        <f ca="1">S4+IF(SUMIF(INDIRECT("Mai!$C$"&amp;Système!$G$2&amp;":$C$"&amp;Système!$H$2),$B4,INDIRECT("Mai!$I"&amp;Système!$G$2&amp;":$I"&amp;Système!$H$2))&lt;&gt;0,IF(H4-SUMIF(INDIRECT("Mai!$C$"&amp;Système!$G$2&amp;":$C$"&amp;Système!$H$2),$B4,INDIRECT("Mai!$I"&amp;Système!$G$2&amp;":$I"&amp;Système!$H$2))&lt;0,0,H4-SUMIF(INDIRECT("Mai!$C$"&amp;Système!$G$2&amp;":$C$"&amp;Système!$H$2),$B4,INDIRECT("Mai!$I"&amp;Système!$G$2&amp;":$I"&amp;Système!$H$2))),H4)</f>
        <v>0</v>
      </c>
      <c r="U4" s="38">
        <f ca="1">T4+IF(SUMIF(INDIRECT("Juin!$C$"&amp;Système!$G$2&amp;":$C$"&amp;Système!$H$2),$B4,INDIRECT("Juin!$I"&amp;Système!$G$2&amp;":$I"&amp;Système!$H$2))&lt;&gt;0,IF(I4-SUMIF(INDIRECT("Juin!$C$"&amp;Système!$G$2&amp;":$C$"&amp;Système!$H$2),$B4,INDIRECT("Juin!$I"&amp;Système!$G$2&amp;":$I"&amp;Système!$H$2))&lt;0,0,I4-SUMIF(INDIRECT("Juin!$C$"&amp;Système!$G$2&amp;":$C$"&amp;Système!$H$2),$B4,INDIRECT("Juin!$I"&amp;Système!$G$2&amp;":$I"&amp;Système!$H$2))),I4)</f>
        <v>0</v>
      </c>
      <c r="V4" s="38">
        <f ca="1">U4+IF(SUMIF(INDIRECT("Juillet!$C$"&amp;Système!$G$2&amp;":$C$"&amp;Système!$H$2),$B4,INDIRECT("Juillet!$I"&amp;Système!$G$2&amp;":$I"&amp;Système!$H$2))&lt;&gt;0,IF(J4-SUMIF(INDIRECT("Juillet!$C$"&amp;Système!$G$2&amp;":$C$"&amp;Système!$H$2),$B4,INDIRECT("Juillet!$I"&amp;Système!$G$2&amp;":$I"&amp;Système!$H$2))&lt;0,0,J4-SUMIF(INDIRECT("Juillet!$C$"&amp;Système!$G$2&amp;":$C$"&amp;Système!$H$2),$B4,INDIRECT("Juillet!$I"&amp;Système!$G$2&amp;":$I"&amp;Système!$H$2))),J4)</f>
        <v>0</v>
      </c>
      <c r="W4" s="38">
        <f ca="1">V4+IF(SUMIF(INDIRECT("Août!$C$"&amp;Système!$G$2&amp;":$C$"&amp;Système!$H$2),$B4,INDIRECT("Août!$I"&amp;Système!$G$2&amp;":$I"&amp;Système!$H$2))&lt;&gt;0,IF(K4-SUMIF(INDIRECT("Août!$C$"&amp;Système!$G$2&amp;":$C$"&amp;Système!$H$2),$B4,INDIRECT("Août!$I"&amp;Système!$G$2&amp;":$I"&amp;Système!$H$2))&lt;0,0,K4-SUMIF(INDIRECT("Août!$C$"&amp;Système!$G$2&amp;":$C$"&amp;Système!$H$2),$B4,INDIRECT("Août!$I"&amp;Système!$G$2&amp;":$I"&amp;Système!$H$2))),K4)</f>
        <v>0</v>
      </c>
      <c r="X4" s="38">
        <f ca="1">W4+IF(SUMIF(INDIRECT("Septembre!$C$"&amp;Système!$G$2&amp;":$C$"&amp;Système!$H$2),$B4,INDIRECT("Septembre!$I"&amp;Système!$G$2&amp;":$I"&amp;Système!$H$2))&lt;&gt;0,IF(L4-SUMIF(INDIRECT("Septembre!$C$"&amp;Système!$G$2&amp;":$C$"&amp;Système!$H$2),$B4,INDIRECT("Septembre!$I"&amp;Système!$G$2&amp;":$I"&amp;Système!$H$2))&lt;0,0,L4-SUMIF(INDIRECT("Septembre!$C$"&amp;Système!$G$2&amp;":$C$"&amp;Système!$H$2),$B4,INDIRECT("Septembre!$I"&amp;Système!$G$2&amp;":$I"&amp;Système!$H$2))),L4)</f>
        <v>0</v>
      </c>
      <c r="Y4" s="38">
        <f ca="1">X4+IF(SUMIF(INDIRECT("Octobre!$C$"&amp;Système!$G$2&amp;":$C$"&amp;Système!$H$2),$B4,INDIRECT("Octobre!$I"&amp;Système!$G$2&amp;":$I"&amp;Système!$H$2))&lt;&gt;0,IF(M4-SUMIF(INDIRECT("Octobre!$C$"&amp;Système!$G$2&amp;":$C$"&amp;Système!$H$2),$B4,INDIRECT("Octobre!$I"&amp;Système!$G$2&amp;":$I"&amp;Système!$H$2))&lt;0,0,M4-SUMIF(INDIRECT("Octobre!$C$"&amp;Système!$G$2&amp;":$C$"&amp;Système!$H$2),$B4,INDIRECT("Octobre!$I"&amp;Système!$G$2&amp;":$I"&amp;Système!$H$2))),M4)</f>
        <v>0</v>
      </c>
      <c r="Z4" s="38">
        <f ca="1">Y4+IF(SUMIF(INDIRECT("Novembre!$C$"&amp;Système!$G$2&amp;":$C$"&amp;Système!$H$2),$B4,INDIRECT("Novembre!$I"&amp;Système!$G$2&amp;":$I"&amp;Système!$H$2))&lt;&gt;0,IF(N4-SUMIF(INDIRECT("Novembre!$C$"&amp;Système!$G$2&amp;":$C$"&amp;Système!$H$2),$B4,INDIRECT("Novembre!$I"&amp;Système!$G$2&amp;":$I"&amp;Système!$H$2))&lt;0,0,N4-SUMIF(INDIRECT("Novembre!$C$"&amp;Système!$G$2&amp;":$C$"&amp;Système!$H$2),$B4,INDIRECT("Novembre!$I"&amp;Système!$G$2&amp;":$I"&amp;Système!$H$2))),N4)</f>
        <v>0</v>
      </c>
      <c r="AA4" s="38">
        <f ca="1">Z4+IF(SUMIF(INDIRECT("Décembre!$C$"&amp;Système!$G$2&amp;":$C$"&amp;Système!$H$2),$B4,INDIRECT("Décembre!$I"&amp;Système!$G$2&amp;":$I"&amp;Système!$H$2))&lt;&gt;0,IF(O4-SUMIF(INDIRECT("Décembre!$C$"&amp;Système!$G$2&amp;":$C$"&amp;Système!$H$2),$B4,INDIRECT("Décembre!$I"&amp;Système!$G$2&amp;":$I"&amp;Système!$H$2))&lt;0,0,O4-SUMIF(INDIRECT("Décembre!$C$"&amp;Système!$G$2&amp;":$C$"&amp;Système!$H$2),$B4,INDIRECT("Décembre!$I"&amp;Système!$G$2&amp;":$I"&amp;Système!$H$2))),O4)</f>
        <v>0</v>
      </c>
    </row>
    <row r="5" spans="1:27" x14ac:dyDescent="0.2">
      <c r="A5" s="34"/>
      <c r="B5" s="34"/>
      <c r="C5" s="38">
        <f ca="1">SUM(INDIRECT("d"&amp;ROW()):INDIRECT("o"&amp;ROW()))</f>
        <v>0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>
        <f ca="1">IF(SUMIF(INDIRECT("Janvier!$C$"&amp;Système!$G$2&amp;":$C$"&amp;Système!$H$2),$B5,INDIRECT("Janvier!$I"&amp;Système!$G$2&amp;":$I"&amp;Système!$H$2))&lt;&gt;0,IF(D5-SUMIF(INDIRECT("Janvier!$C$"&amp;Système!$G$2&amp;":$C$"&amp;Système!$H$2),$B5,INDIRECT("Janvier!$I"&amp;Système!$G$2&amp;":$I"&amp;Système!$H$2))&lt;0,0,D5-SUMIF(INDIRECT("Janvier!$C$"&amp;Système!$G$2&amp;":$C$"&amp;Système!$H$2),$B5,INDIRECT("Janvier!$I"&amp;Système!$G$2&amp;":$I"&amp;Système!$H$2))),D5)</f>
        <v>0</v>
      </c>
      <c r="Q5" s="38">
        <f ca="1">P5+IF(SUMIF(INDIRECT("Février!$C$"&amp;Système!$G$2&amp;":$C$"&amp;Système!$H$2),$B5,INDIRECT("Février!$I"&amp;Système!$G$2&amp;":$I"&amp;Système!$H$2))&lt;&gt;0,IF(E5-SUMIF(INDIRECT("Février!$C$"&amp;Système!$G$2&amp;":$C$"&amp;Système!$H$2),$B5,INDIRECT("Février!$I"&amp;Système!$G$2&amp;":$I"&amp;Système!$H$2))&lt;0,0,E5-SUMIF(INDIRECT("Février!$C$"&amp;Système!$G$2&amp;":$C$"&amp;Système!$H$2),$B5,INDIRECT("Février!$I"&amp;Système!$G$2&amp;":$I"&amp;Système!$H$2))),E5)</f>
        <v>0</v>
      </c>
      <c r="R5" s="38">
        <f ca="1">Q5+IF(SUMIF(INDIRECT("Mars!$C$"&amp;Système!$G$2&amp;":$C$"&amp;Système!$H$2),$B5,INDIRECT("Mars!$I"&amp;Système!$G$2&amp;":$I"&amp;Système!$H$2))&lt;&gt;0,IF(F5-SUMIF(INDIRECT("Mars!$C$"&amp;Système!$G$2&amp;":$C$"&amp;Système!$H$2),$B5,INDIRECT("Mars!$I"&amp;Système!$G$2&amp;":$I"&amp;Système!$H$2))&lt;0,0,F5-SUMIF(INDIRECT("Mars!$C$"&amp;Système!$G$2&amp;":$C$"&amp;Système!$H$2),$B5,INDIRECT("Mars!$I"&amp;Système!$G$2&amp;":$I"&amp;Système!$H$2))),F5)</f>
        <v>0</v>
      </c>
      <c r="S5" s="38">
        <f ca="1">R5+IF(SUMIF(INDIRECT("Avril!$C$"&amp;Système!$G$2&amp;":$C$"&amp;Système!$H$2),$B5,INDIRECT("Avril!$I"&amp;Système!$G$2&amp;":$I"&amp;Système!$H$2))&lt;&gt;0,IF(G5-SUMIF(INDIRECT("Avril!$C$"&amp;Système!$G$2&amp;":$C$"&amp;Système!$H$2),$B5,INDIRECT("Avril!$I"&amp;Système!$G$2&amp;":$I"&amp;Système!$H$2))&lt;0,0,G5-SUMIF(INDIRECT("Avril$C$"&amp;Système!$G$2&amp;":$C$"&amp;Système!$H$2),$B5,INDIRECT("Avril!$I"&amp;Système!$G$2&amp;":$I"&amp;Système!$H$2))),G5)</f>
        <v>0</v>
      </c>
      <c r="T5" s="38">
        <f ca="1">S5+IF(SUMIF(INDIRECT("Mai!$C$"&amp;Système!$G$2&amp;":$C$"&amp;Système!$H$2),$B5,INDIRECT("Mai!$I"&amp;Système!$G$2&amp;":$I"&amp;Système!$H$2))&lt;&gt;0,IF(H5-SUMIF(INDIRECT("Mai!$C$"&amp;Système!$G$2&amp;":$C$"&amp;Système!$H$2),$B5,INDIRECT("Mai!$I"&amp;Système!$G$2&amp;":$I"&amp;Système!$H$2))&lt;0,0,H5-SUMIF(INDIRECT("Mai!$C$"&amp;Système!$G$2&amp;":$C$"&amp;Système!$H$2),$B5,INDIRECT("Mai!$I"&amp;Système!$G$2&amp;":$I"&amp;Système!$H$2))),H5)</f>
        <v>0</v>
      </c>
      <c r="U5" s="38">
        <f ca="1">T5+IF(SUMIF(INDIRECT("Juin!$C$"&amp;Système!$G$2&amp;":$C$"&amp;Système!$H$2),$B5,INDIRECT("Juin!$I"&amp;Système!$G$2&amp;":$I"&amp;Système!$H$2))&lt;&gt;0,IF(I5-SUMIF(INDIRECT("Juin!$C$"&amp;Système!$G$2&amp;":$C$"&amp;Système!$H$2),$B5,INDIRECT("Juin!$I"&amp;Système!$G$2&amp;":$I"&amp;Système!$H$2))&lt;0,0,I5-SUMIF(INDIRECT("Juin!$C$"&amp;Système!$G$2&amp;":$C$"&amp;Système!$H$2),$B5,INDIRECT("Juin!$I"&amp;Système!$G$2&amp;":$I"&amp;Système!$H$2))),I5)</f>
        <v>0</v>
      </c>
      <c r="V5" s="38">
        <f ca="1">U5+IF(SUMIF(INDIRECT("Juillet!$C$"&amp;Système!$G$2&amp;":$C$"&amp;Système!$H$2),$B5,INDIRECT("Juillet!$I"&amp;Système!$G$2&amp;":$I"&amp;Système!$H$2))&lt;&gt;0,IF(J5-SUMIF(INDIRECT("Juillet!$C$"&amp;Système!$G$2&amp;":$C$"&amp;Système!$H$2),$B5,INDIRECT("Juillet!$I"&amp;Système!$G$2&amp;":$I"&amp;Système!$H$2))&lt;0,0,J5-SUMIF(INDIRECT("Juillet!$C$"&amp;Système!$G$2&amp;":$C$"&amp;Système!$H$2),$B5,INDIRECT("Juillet!$I"&amp;Système!$G$2&amp;":$I"&amp;Système!$H$2))),J5)</f>
        <v>0</v>
      </c>
      <c r="W5" s="38">
        <f ca="1">V5+IF(SUMIF(INDIRECT("Août!$C$"&amp;Système!$G$2&amp;":$C$"&amp;Système!$H$2),$B5,INDIRECT("Août!$I"&amp;Système!$G$2&amp;":$I"&amp;Système!$H$2))&lt;&gt;0,IF(K5-SUMIF(INDIRECT("Août!$C$"&amp;Système!$G$2&amp;":$C$"&amp;Système!$H$2),$B5,INDIRECT("Août!$I"&amp;Système!$G$2&amp;":$I"&amp;Système!$H$2))&lt;0,0,K5-SUMIF(INDIRECT("Août!$C$"&amp;Système!$G$2&amp;":$C$"&amp;Système!$H$2),$B5,INDIRECT("Août!$I"&amp;Système!$G$2&amp;":$I"&amp;Système!$H$2))),K5)</f>
        <v>0</v>
      </c>
      <c r="X5" s="38">
        <f ca="1">W5+IF(SUMIF(INDIRECT("Septembre!$C$"&amp;Système!$G$2&amp;":$C$"&amp;Système!$H$2),$B5,INDIRECT("Septembre!$I"&amp;Système!$G$2&amp;":$I"&amp;Système!$H$2))&lt;&gt;0,IF(L5-SUMIF(INDIRECT("Septembre!$C$"&amp;Système!$G$2&amp;":$C$"&amp;Système!$H$2),$B5,INDIRECT("Septembre!$I"&amp;Système!$G$2&amp;":$I"&amp;Système!$H$2))&lt;0,0,L5-SUMIF(INDIRECT("Septembre!$C$"&amp;Système!$G$2&amp;":$C$"&amp;Système!$H$2),$B5,INDIRECT("Septembre!$I"&amp;Système!$G$2&amp;":$I"&amp;Système!$H$2))),L5)</f>
        <v>0</v>
      </c>
      <c r="Y5" s="38">
        <f ca="1">X5+IF(SUMIF(INDIRECT("Octobre!$C$"&amp;Système!$G$2&amp;":$C$"&amp;Système!$H$2),$B5,INDIRECT("Octobre!$I"&amp;Système!$G$2&amp;":$I"&amp;Système!$H$2))&lt;&gt;0,IF(M5-SUMIF(INDIRECT("Octobre!$C$"&amp;Système!$G$2&amp;":$C$"&amp;Système!$H$2),$B5,INDIRECT("Octobre!$I"&amp;Système!$G$2&amp;":$I"&amp;Système!$H$2))&lt;0,0,M5-SUMIF(INDIRECT("Octobre!$C$"&amp;Système!$G$2&amp;":$C$"&amp;Système!$H$2),$B5,INDIRECT("Octobre!$I"&amp;Système!$G$2&amp;":$I"&amp;Système!$H$2))),M5)</f>
        <v>0</v>
      </c>
      <c r="Z5" s="38">
        <f ca="1">Y5+IF(SUMIF(INDIRECT("Novembre!$C$"&amp;Système!$G$2&amp;":$C$"&amp;Système!$H$2),$B5,INDIRECT("Novembre!$I"&amp;Système!$G$2&amp;":$I"&amp;Système!$H$2))&lt;&gt;0,IF(N5-SUMIF(INDIRECT("Novembre!$C$"&amp;Système!$G$2&amp;":$C$"&amp;Système!$H$2),$B5,INDIRECT("Novembre!$I"&amp;Système!$G$2&amp;":$I"&amp;Système!$H$2))&lt;0,0,N5-SUMIF(INDIRECT("Novembre!$C$"&amp;Système!$G$2&amp;":$C$"&amp;Système!$H$2),$B5,INDIRECT("Novembre!$I"&amp;Système!$G$2&amp;":$I"&amp;Système!$H$2))),N5)</f>
        <v>0</v>
      </c>
      <c r="AA5" s="38">
        <f ca="1">Z5+IF(SUMIF(INDIRECT("Décembre!$C$"&amp;Système!$G$2&amp;":$C$"&amp;Système!$H$2),$B5,INDIRECT("Décembre!$I"&amp;Système!$G$2&amp;":$I"&amp;Système!$H$2))&lt;&gt;0,IF(O5-SUMIF(INDIRECT("Décembre!$C$"&amp;Système!$G$2&amp;":$C$"&amp;Système!$H$2),$B5,INDIRECT("Décembre!$I"&amp;Système!$G$2&amp;":$I"&amp;Système!$H$2))&lt;0,0,O5-SUMIF(INDIRECT("Décembre!$C$"&amp;Système!$G$2&amp;":$C$"&amp;Système!$H$2),$B5,INDIRECT("Décembre!$I"&amp;Système!$G$2&amp;":$I"&amp;Système!$H$2))),O5)</f>
        <v>0</v>
      </c>
    </row>
    <row r="6" spans="1:27" x14ac:dyDescent="0.2">
      <c r="A6" s="34"/>
      <c r="B6" s="34"/>
      <c r="C6" s="38">
        <f ca="1">SUM(INDIRECT("d"&amp;ROW()):INDIRECT("o"&amp;ROW()))</f>
        <v>0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>
        <f ca="1">IF(SUMIF(INDIRECT("Janvier!$C$"&amp;Système!$G$2&amp;":$C$"&amp;Système!$H$2),$B6,INDIRECT("Janvier!$I"&amp;Système!$G$2&amp;":$I"&amp;Système!$H$2))&lt;&gt;0,IF(D6-SUMIF(INDIRECT("Janvier!$C$"&amp;Système!$G$2&amp;":$C$"&amp;Système!$H$2),$B6,INDIRECT("Janvier!$I"&amp;Système!$G$2&amp;":$I"&amp;Système!$H$2))&lt;0,0,D6-SUMIF(INDIRECT("Janvier!$C$"&amp;Système!$G$2&amp;":$C$"&amp;Système!$H$2),$B6,INDIRECT("Janvier!$I"&amp;Système!$G$2&amp;":$I"&amp;Système!$H$2))),D6)</f>
        <v>0</v>
      </c>
      <c r="Q6" s="38">
        <f ca="1">P6+IF(SUMIF(INDIRECT("Février!$C$"&amp;Système!$G$2&amp;":$C$"&amp;Système!$H$2),$B6,INDIRECT("Février!$I"&amp;Système!$G$2&amp;":$I"&amp;Système!$H$2))&lt;&gt;0,IF(E6-SUMIF(INDIRECT("Février!$C$"&amp;Système!$G$2&amp;":$C$"&amp;Système!$H$2),$B6,INDIRECT("Février!$I"&amp;Système!$G$2&amp;":$I"&amp;Système!$H$2))&lt;0,0,E6-SUMIF(INDIRECT("Février!$C$"&amp;Système!$G$2&amp;":$C$"&amp;Système!$H$2),$B6,INDIRECT("Février!$I"&amp;Système!$G$2&amp;":$I"&amp;Système!$H$2))),E6)</f>
        <v>0</v>
      </c>
      <c r="R6" s="38">
        <f ca="1">Q6+IF(SUMIF(INDIRECT("Mars!$C$"&amp;Système!$G$2&amp;":$C$"&amp;Système!$H$2),$B6,INDIRECT("Mars!$I"&amp;Système!$G$2&amp;":$I"&amp;Système!$H$2))&lt;&gt;0,IF(F6-SUMIF(INDIRECT("Mars!$C$"&amp;Système!$G$2&amp;":$C$"&amp;Système!$H$2),$B6,INDIRECT("Mars!$I"&amp;Système!$G$2&amp;":$I"&amp;Système!$H$2))&lt;0,0,F6-SUMIF(INDIRECT("Mars!$C$"&amp;Système!$G$2&amp;":$C$"&amp;Système!$H$2),$B6,INDIRECT("Mars!$I"&amp;Système!$G$2&amp;":$I"&amp;Système!$H$2))),F6)</f>
        <v>0</v>
      </c>
      <c r="S6" s="38">
        <f ca="1">R6+IF(SUMIF(INDIRECT("Avril!$C$"&amp;Système!$G$2&amp;":$C$"&amp;Système!$H$2),$B6,INDIRECT("Avril!$I"&amp;Système!$G$2&amp;":$I"&amp;Système!$H$2))&lt;&gt;0,IF(G6-SUMIF(INDIRECT("Avril!$C$"&amp;Système!$G$2&amp;":$C$"&amp;Système!$H$2),$B6,INDIRECT("Avril!$I"&amp;Système!$G$2&amp;":$I"&amp;Système!$H$2))&lt;0,0,G6-SUMIF(INDIRECT("Avril$C$"&amp;Système!$G$2&amp;":$C$"&amp;Système!$H$2),$B6,INDIRECT("Avril!$I"&amp;Système!$G$2&amp;":$I"&amp;Système!$H$2))),G6)</f>
        <v>0</v>
      </c>
      <c r="T6" s="38">
        <f ca="1">S6+IF(SUMIF(INDIRECT("Mai!$C$"&amp;Système!$G$2&amp;":$C$"&amp;Système!$H$2),$B6,INDIRECT("Mai!$I"&amp;Système!$G$2&amp;":$I"&amp;Système!$H$2))&lt;&gt;0,IF(H6-SUMIF(INDIRECT("Mai!$C$"&amp;Système!$G$2&amp;":$C$"&amp;Système!$H$2),$B6,INDIRECT("Mai!$I"&amp;Système!$G$2&amp;":$I"&amp;Système!$H$2))&lt;0,0,H6-SUMIF(INDIRECT("Mai!$C$"&amp;Système!$G$2&amp;":$C$"&amp;Système!$H$2),$B6,INDIRECT("Mai!$I"&amp;Système!$G$2&amp;":$I"&amp;Système!$H$2))),H6)</f>
        <v>0</v>
      </c>
      <c r="U6" s="38">
        <f ca="1">T6+IF(SUMIF(INDIRECT("Juin!$C$"&amp;Système!$G$2&amp;":$C$"&amp;Système!$H$2),$B6,INDIRECT("Juin!$I"&amp;Système!$G$2&amp;":$I"&amp;Système!$H$2))&lt;&gt;0,IF(I6-SUMIF(INDIRECT("Juin!$C$"&amp;Système!$G$2&amp;":$C$"&amp;Système!$H$2),$B6,INDIRECT("Juin!$I"&amp;Système!$G$2&amp;":$I"&amp;Système!$H$2))&lt;0,0,I6-SUMIF(INDIRECT("Juin!$C$"&amp;Système!$G$2&amp;":$C$"&amp;Système!$H$2),$B6,INDIRECT("Juin!$I"&amp;Système!$G$2&amp;":$I"&amp;Système!$H$2))),I6)</f>
        <v>0</v>
      </c>
      <c r="V6" s="38">
        <f ca="1">U6+IF(SUMIF(INDIRECT("Juillet!$C$"&amp;Système!$G$2&amp;":$C$"&amp;Système!$H$2),$B6,INDIRECT("Juillet!$I"&amp;Système!$G$2&amp;":$I"&amp;Système!$H$2))&lt;&gt;0,IF(J6-SUMIF(INDIRECT("Juillet!$C$"&amp;Système!$G$2&amp;":$C$"&amp;Système!$H$2),$B6,INDIRECT("Juillet!$I"&amp;Système!$G$2&amp;":$I"&amp;Système!$H$2))&lt;0,0,J6-SUMIF(INDIRECT("Juillet!$C$"&amp;Système!$G$2&amp;":$C$"&amp;Système!$H$2),$B6,INDIRECT("Juillet!$I"&amp;Système!$G$2&amp;":$I"&amp;Système!$H$2))),J6)</f>
        <v>0</v>
      </c>
      <c r="W6" s="38">
        <f ca="1">V6+IF(SUMIF(INDIRECT("Août!$C$"&amp;Système!$G$2&amp;":$C$"&amp;Système!$H$2),$B6,INDIRECT("Août!$I"&amp;Système!$G$2&amp;":$I"&amp;Système!$H$2))&lt;&gt;0,IF(K6-SUMIF(INDIRECT("Août!$C$"&amp;Système!$G$2&amp;":$C$"&amp;Système!$H$2),$B6,INDIRECT("Août!$I"&amp;Système!$G$2&amp;":$I"&amp;Système!$H$2))&lt;0,0,K6-SUMIF(INDIRECT("Août!$C$"&amp;Système!$G$2&amp;":$C$"&amp;Système!$H$2),$B6,INDIRECT("Août!$I"&amp;Système!$G$2&amp;":$I"&amp;Système!$H$2))),K6)</f>
        <v>0</v>
      </c>
      <c r="X6" s="38">
        <f ca="1">W6+IF(SUMIF(INDIRECT("Septembre!$C$"&amp;Système!$G$2&amp;":$C$"&amp;Système!$H$2),$B6,INDIRECT("Septembre!$I"&amp;Système!$G$2&amp;":$I"&amp;Système!$H$2))&lt;&gt;0,IF(L6-SUMIF(INDIRECT("Septembre!$C$"&amp;Système!$G$2&amp;":$C$"&amp;Système!$H$2),$B6,INDIRECT("Septembre!$I"&amp;Système!$G$2&amp;":$I"&amp;Système!$H$2))&lt;0,0,L6-SUMIF(INDIRECT("Septembre!$C$"&amp;Système!$G$2&amp;":$C$"&amp;Système!$H$2),$B6,INDIRECT("Septembre!$I"&amp;Système!$G$2&amp;":$I"&amp;Système!$H$2))),L6)</f>
        <v>0</v>
      </c>
      <c r="Y6" s="38">
        <f ca="1">X6+IF(SUMIF(INDIRECT("Octobre!$C$"&amp;Système!$G$2&amp;":$C$"&amp;Système!$H$2),$B6,INDIRECT("Octobre!$I"&amp;Système!$G$2&amp;":$I"&amp;Système!$H$2))&lt;&gt;0,IF(M6-SUMIF(INDIRECT("Octobre!$C$"&amp;Système!$G$2&amp;":$C$"&amp;Système!$H$2),$B6,INDIRECT("Octobre!$I"&amp;Système!$G$2&amp;":$I"&amp;Système!$H$2))&lt;0,0,M6-SUMIF(INDIRECT("Octobre!$C$"&amp;Système!$G$2&amp;":$C$"&amp;Système!$H$2),$B6,INDIRECT("Octobre!$I"&amp;Système!$G$2&amp;":$I"&amp;Système!$H$2))),M6)</f>
        <v>0</v>
      </c>
      <c r="Z6" s="38">
        <f ca="1">Y6+IF(SUMIF(INDIRECT("Novembre!$C$"&amp;Système!$G$2&amp;":$C$"&amp;Système!$H$2),$B6,INDIRECT("Novembre!$I"&amp;Système!$G$2&amp;":$I"&amp;Système!$H$2))&lt;&gt;0,IF(N6-SUMIF(INDIRECT("Novembre!$C$"&amp;Système!$G$2&amp;":$C$"&amp;Système!$H$2),$B6,INDIRECT("Novembre!$I"&amp;Système!$G$2&amp;":$I"&amp;Système!$H$2))&lt;0,0,N6-SUMIF(INDIRECT("Novembre!$C$"&amp;Système!$G$2&amp;":$C$"&amp;Système!$H$2),$B6,INDIRECT("Novembre!$I"&amp;Système!$G$2&amp;":$I"&amp;Système!$H$2))),N6)</f>
        <v>0</v>
      </c>
      <c r="AA6" s="38">
        <f ca="1">Z6+IF(SUMIF(INDIRECT("Décembre!$C$"&amp;Système!$G$2&amp;":$C$"&amp;Système!$H$2),$B6,INDIRECT("Décembre!$I"&amp;Système!$G$2&amp;":$I"&amp;Système!$H$2))&lt;&gt;0,IF(O6-SUMIF(INDIRECT("Décembre!$C$"&amp;Système!$G$2&amp;":$C$"&amp;Système!$H$2),$B6,INDIRECT("Décembre!$I"&amp;Système!$G$2&amp;":$I"&amp;Système!$H$2))&lt;0,0,O6-SUMIF(INDIRECT("Décembre!$C$"&amp;Système!$G$2&amp;":$C$"&amp;Système!$H$2),$B6,INDIRECT("Décembre!$I"&amp;Système!$G$2&amp;":$I"&amp;Système!$H$2))),O6)</f>
        <v>0</v>
      </c>
    </row>
    <row r="7" spans="1:27" x14ac:dyDescent="0.2">
      <c r="A7" s="34"/>
      <c r="B7" s="34"/>
      <c r="C7" s="38">
        <f ca="1">SUM(INDIRECT("d"&amp;ROW()):INDIRECT("o"&amp;ROW()))</f>
        <v>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>
        <f ca="1">IF(SUMIF(INDIRECT("Janvier!$C$"&amp;Système!$G$2&amp;":$C$"&amp;Système!$H$2),$B7,INDIRECT("Janvier!$I"&amp;Système!$G$2&amp;":$I"&amp;Système!$H$2))&lt;&gt;0,IF(D7-SUMIF(INDIRECT("Janvier!$C$"&amp;Système!$G$2&amp;":$C$"&amp;Système!$H$2),$B7,INDIRECT("Janvier!$I"&amp;Système!$G$2&amp;":$I"&amp;Système!$H$2))&lt;0,0,D7-SUMIF(INDIRECT("Janvier!$C$"&amp;Système!$G$2&amp;":$C$"&amp;Système!$H$2),$B7,INDIRECT("Janvier!$I"&amp;Système!$G$2&amp;":$I"&amp;Système!$H$2))),D7)</f>
        <v>0</v>
      </c>
      <c r="Q7" s="38">
        <f ca="1">P7+IF(SUMIF(INDIRECT("Février!$C$"&amp;Système!$G$2&amp;":$C$"&amp;Système!$H$2),$B7,INDIRECT("Février!$I"&amp;Système!$G$2&amp;":$I"&amp;Système!$H$2))&lt;&gt;0,IF(E7-SUMIF(INDIRECT("Février!$C$"&amp;Système!$G$2&amp;":$C$"&amp;Système!$H$2),$B7,INDIRECT("Février!$I"&amp;Système!$G$2&amp;":$I"&amp;Système!$H$2))&lt;0,0,E7-SUMIF(INDIRECT("Février!$C$"&amp;Système!$G$2&amp;":$C$"&amp;Système!$H$2),$B7,INDIRECT("Février!$I"&amp;Système!$G$2&amp;":$I"&amp;Système!$H$2))),E7)</f>
        <v>0</v>
      </c>
      <c r="R7" s="38">
        <f ca="1">Q7+IF(SUMIF(INDIRECT("Mars!$C$"&amp;Système!$G$2&amp;":$C$"&amp;Système!$H$2),$B7,INDIRECT("Mars!$I"&amp;Système!$G$2&amp;":$I"&amp;Système!$H$2))&lt;&gt;0,IF(F7-SUMIF(INDIRECT("Mars!$C$"&amp;Système!$G$2&amp;":$C$"&amp;Système!$H$2),$B7,INDIRECT("Mars!$I"&amp;Système!$G$2&amp;":$I"&amp;Système!$H$2))&lt;0,0,F7-SUMIF(INDIRECT("Mars!$C$"&amp;Système!$G$2&amp;":$C$"&amp;Système!$H$2),$B7,INDIRECT("Mars!$I"&amp;Système!$G$2&amp;":$I"&amp;Système!$H$2))),F7)</f>
        <v>0</v>
      </c>
      <c r="S7" s="38">
        <f ca="1">R7+IF(SUMIF(INDIRECT("Avril!$C$"&amp;Système!$G$2&amp;":$C$"&amp;Système!$H$2),$B7,INDIRECT("Avril!$I"&amp;Système!$G$2&amp;":$I"&amp;Système!$H$2))&lt;&gt;0,IF(G7-SUMIF(INDIRECT("Avril!$C$"&amp;Système!$G$2&amp;":$C$"&amp;Système!$H$2),$B7,INDIRECT("Avril!$I"&amp;Système!$G$2&amp;":$I"&amp;Système!$H$2))&lt;0,0,G7-SUMIF(INDIRECT("Avril$C$"&amp;Système!$G$2&amp;":$C$"&amp;Système!$H$2),$B7,INDIRECT("Avril!$I"&amp;Système!$G$2&amp;":$I"&amp;Système!$H$2))),G7)</f>
        <v>0</v>
      </c>
      <c r="T7" s="38">
        <f ca="1">S7+IF(SUMIF(INDIRECT("Mai!$C$"&amp;Système!$G$2&amp;":$C$"&amp;Système!$H$2),$B7,INDIRECT("Mai!$I"&amp;Système!$G$2&amp;":$I"&amp;Système!$H$2))&lt;&gt;0,IF(H7-SUMIF(INDIRECT("Mai!$C$"&amp;Système!$G$2&amp;":$C$"&amp;Système!$H$2),$B7,INDIRECT("Mai!$I"&amp;Système!$G$2&amp;":$I"&amp;Système!$H$2))&lt;0,0,H7-SUMIF(INDIRECT("Mai!$C$"&amp;Système!$G$2&amp;":$C$"&amp;Système!$H$2),$B7,INDIRECT("Mai!$I"&amp;Système!$G$2&amp;":$I"&amp;Système!$H$2))),H7)</f>
        <v>0</v>
      </c>
      <c r="U7" s="38">
        <f ca="1">T7+IF(SUMIF(INDIRECT("Juin!$C$"&amp;Système!$G$2&amp;":$C$"&amp;Système!$H$2),$B7,INDIRECT("Juin!$I"&amp;Système!$G$2&amp;":$I"&amp;Système!$H$2))&lt;&gt;0,IF(I7-SUMIF(INDIRECT("Juin!$C$"&amp;Système!$G$2&amp;":$C$"&amp;Système!$H$2),$B7,INDIRECT("Juin!$I"&amp;Système!$G$2&amp;":$I"&amp;Système!$H$2))&lt;0,0,I7-SUMIF(INDIRECT("Juin!$C$"&amp;Système!$G$2&amp;":$C$"&amp;Système!$H$2),$B7,INDIRECT("Juin!$I"&amp;Système!$G$2&amp;":$I"&amp;Système!$H$2))),I7)</f>
        <v>0</v>
      </c>
      <c r="V7" s="38">
        <f ca="1">U7+IF(SUMIF(INDIRECT("Juillet!$C$"&amp;Système!$G$2&amp;":$C$"&amp;Système!$H$2),$B7,INDIRECT("Juillet!$I"&amp;Système!$G$2&amp;":$I"&amp;Système!$H$2))&lt;&gt;0,IF(J7-SUMIF(INDIRECT("Juillet!$C$"&amp;Système!$G$2&amp;":$C$"&amp;Système!$H$2),$B7,INDIRECT("Juillet!$I"&amp;Système!$G$2&amp;":$I"&amp;Système!$H$2))&lt;0,0,J7-SUMIF(INDIRECT("Juillet!$C$"&amp;Système!$G$2&amp;":$C$"&amp;Système!$H$2),$B7,INDIRECT("Juillet!$I"&amp;Système!$G$2&amp;":$I"&amp;Système!$H$2))),J7)</f>
        <v>0</v>
      </c>
      <c r="W7" s="38">
        <f ca="1">V7+IF(SUMIF(INDIRECT("Août!$C$"&amp;Système!$G$2&amp;":$C$"&amp;Système!$H$2),$B7,INDIRECT("Août!$I"&amp;Système!$G$2&amp;":$I"&amp;Système!$H$2))&lt;&gt;0,IF(K7-SUMIF(INDIRECT("Août!$C$"&amp;Système!$G$2&amp;":$C$"&amp;Système!$H$2),$B7,INDIRECT("Août!$I"&amp;Système!$G$2&amp;":$I"&amp;Système!$H$2))&lt;0,0,K7-SUMIF(INDIRECT("Août!$C$"&amp;Système!$G$2&amp;":$C$"&amp;Système!$H$2),$B7,INDIRECT("Août!$I"&amp;Système!$G$2&amp;":$I"&amp;Système!$H$2))),K7)</f>
        <v>0</v>
      </c>
      <c r="X7" s="38">
        <f ca="1">W7+IF(SUMIF(INDIRECT("Septembre!$C$"&amp;Système!$G$2&amp;":$C$"&amp;Système!$H$2),$B7,INDIRECT("Septembre!$I"&amp;Système!$G$2&amp;":$I"&amp;Système!$H$2))&lt;&gt;0,IF(L7-SUMIF(INDIRECT("Septembre!$C$"&amp;Système!$G$2&amp;":$C$"&amp;Système!$H$2),$B7,INDIRECT("Septembre!$I"&amp;Système!$G$2&amp;":$I"&amp;Système!$H$2))&lt;0,0,L7-SUMIF(INDIRECT("Septembre!$C$"&amp;Système!$G$2&amp;":$C$"&amp;Système!$H$2),$B7,INDIRECT("Septembre!$I"&amp;Système!$G$2&amp;":$I"&amp;Système!$H$2))),L7)</f>
        <v>0</v>
      </c>
      <c r="Y7" s="38">
        <f ca="1">X7+IF(SUMIF(INDIRECT("Octobre!$C$"&amp;Système!$G$2&amp;":$C$"&amp;Système!$H$2),$B7,INDIRECT("Octobre!$I"&amp;Système!$G$2&amp;":$I"&amp;Système!$H$2))&lt;&gt;0,IF(M7-SUMIF(INDIRECT("Octobre!$C$"&amp;Système!$G$2&amp;":$C$"&amp;Système!$H$2),$B7,INDIRECT("Octobre!$I"&amp;Système!$G$2&amp;":$I"&amp;Système!$H$2))&lt;0,0,M7-SUMIF(INDIRECT("Octobre!$C$"&amp;Système!$G$2&amp;":$C$"&amp;Système!$H$2),$B7,INDIRECT("Octobre!$I"&amp;Système!$G$2&amp;":$I"&amp;Système!$H$2))),M7)</f>
        <v>0</v>
      </c>
      <c r="Z7" s="38">
        <f ca="1">Y7+IF(SUMIF(INDIRECT("Novembre!$C$"&amp;Système!$G$2&amp;":$C$"&amp;Système!$H$2),$B7,INDIRECT("Novembre!$I"&amp;Système!$G$2&amp;":$I"&amp;Système!$H$2))&lt;&gt;0,IF(N7-SUMIF(INDIRECT("Novembre!$C$"&amp;Système!$G$2&amp;":$C$"&amp;Système!$H$2),$B7,INDIRECT("Novembre!$I"&amp;Système!$G$2&amp;":$I"&amp;Système!$H$2))&lt;0,0,N7-SUMIF(INDIRECT("Novembre!$C$"&amp;Système!$G$2&amp;":$C$"&amp;Système!$H$2),$B7,INDIRECT("Novembre!$I"&amp;Système!$G$2&amp;":$I"&amp;Système!$H$2))),N7)</f>
        <v>0</v>
      </c>
      <c r="AA7" s="38">
        <f ca="1">Z7+IF(SUMIF(INDIRECT("Décembre!$C$"&amp;Système!$G$2&amp;":$C$"&amp;Système!$H$2),$B7,INDIRECT("Décembre!$I"&amp;Système!$G$2&amp;":$I"&amp;Système!$H$2))&lt;&gt;0,IF(O7-SUMIF(INDIRECT("Décembre!$C$"&amp;Système!$G$2&amp;":$C$"&amp;Système!$H$2),$B7,INDIRECT("Décembre!$I"&amp;Système!$G$2&amp;":$I"&amp;Système!$H$2))&lt;0,0,O7-SUMIF(INDIRECT("Décembre!$C$"&amp;Système!$G$2&amp;":$C$"&amp;Système!$H$2),$B7,INDIRECT("Décembre!$I"&amp;Système!$G$2&amp;":$I"&amp;Système!$H$2))),O7)</f>
        <v>0</v>
      </c>
    </row>
    <row r="8" spans="1:27" x14ac:dyDescent="0.2">
      <c r="A8" s="34"/>
      <c r="B8" s="34"/>
      <c r="C8" s="38">
        <f ca="1">SUM(INDIRECT("d"&amp;ROW()):INDIRECT("o"&amp;ROW()))</f>
        <v>0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>
        <f ca="1">IF(SUMIF(INDIRECT("Janvier!$C$"&amp;Système!$G$2&amp;":$C$"&amp;Système!$H$2),$B8,INDIRECT("Janvier!$I"&amp;Système!$G$2&amp;":$I"&amp;Système!$H$2))&lt;&gt;0,IF(D8-SUMIF(INDIRECT("Janvier!$C$"&amp;Système!$G$2&amp;":$C$"&amp;Système!$H$2),$B8,INDIRECT("Janvier!$I"&amp;Système!$G$2&amp;":$I"&amp;Système!$H$2))&lt;0,0,D8-SUMIF(INDIRECT("Janvier!$C$"&amp;Système!$G$2&amp;":$C$"&amp;Système!$H$2),$B8,INDIRECT("Janvier!$I"&amp;Système!$G$2&amp;":$I"&amp;Système!$H$2))),D8)</f>
        <v>0</v>
      </c>
      <c r="Q8" s="38">
        <f ca="1">P8+IF(SUMIF(INDIRECT("Février!$C$"&amp;Système!$G$2&amp;":$C$"&amp;Système!$H$2),$B8,INDIRECT("Février!$I"&amp;Système!$G$2&amp;":$I"&amp;Système!$H$2))&lt;&gt;0,IF(E8-SUMIF(INDIRECT("Février!$C$"&amp;Système!$G$2&amp;":$C$"&amp;Système!$H$2),$B8,INDIRECT("Février!$I"&amp;Système!$G$2&amp;":$I"&amp;Système!$H$2))&lt;0,0,E8-SUMIF(INDIRECT("Février!$C$"&amp;Système!$G$2&amp;":$C$"&amp;Système!$H$2),$B8,INDIRECT("Février!$I"&amp;Système!$G$2&amp;":$I"&amp;Système!$H$2))),E8)</f>
        <v>0</v>
      </c>
      <c r="R8" s="38">
        <f ca="1">Q8+IF(SUMIF(INDIRECT("Mars!$C$"&amp;Système!$G$2&amp;":$C$"&amp;Système!$H$2),$B8,INDIRECT("Mars!$I"&amp;Système!$G$2&amp;":$I"&amp;Système!$H$2))&lt;&gt;0,IF(F8-SUMIF(INDIRECT("Mars!$C$"&amp;Système!$G$2&amp;":$C$"&amp;Système!$H$2),$B8,INDIRECT("Mars!$I"&amp;Système!$G$2&amp;":$I"&amp;Système!$H$2))&lt;0,0,F8-SUMIF(INDIRECT("Mars!$C$"&amp;Système!$G$2&amp;":$C$"&amp;Système!$H$2),$B8,INDIRECT("Mars!$I"&amp;Système!$G$2&amp;":$I"&amp;Système!$H$2))),F8)</f>
        <v>0</v>
      </c>
      <c r="S8" s="38">
        <f ca="1">R8+IF(SUMIF(INDIRECT("Avril!$C$"&amp;Système!$G$2&amp;":$C$"&amp;Système!$H$2),$B8,INDIRECT("Avril!$I"&amp;Système!$G$2&amp;":$I"&amp;Système!$H$2))&lt;&gt;0,IF(G8-SUMIF(INDIRECT("Avril!$C$"&amp;Système!$G$2&amp;":$C$"&amp;Système!$H$2),$B8,INDIRECT("Avril!$I"&amp;Système!$G$2&amp;":$I"&amp;Système!$H$2))&lt;0,0,G8-SUMIF(INDIRECT("Avril$C$"&amp;Système!$G$2&amp;":$C$"&amp;Système!$H$2),$B8,INDIRECT("Avril!$I"&amp;Système!$G$2&amp;":$I"&amp;Système!$H$2))),G8)</f>
        <v>0</v>
      </c>
      <c r="T8" s="38">
        <f ca="1">S8+IF(SUMIF(INDIRECT("Mai!$C$"&amp;Système!$G$2&amp;":$C$"&amp;Système!$H$2),$B8,INDIRECT("Mai!$I"&amp;Système!$G$2&amp;":$I"&amp;Système!$H$2))&lt;&gt;0,IF(H8-SUMIF(INDIRECT("Mai!$C$"&amp;Système!$G$2&amp;":$C$"&amp;Système!$H$2),$B8,INDIRECT("Mai!$I"&amp;Système!$G$2&amp;":$I"&amp;Système!$H$2))&lt;0,0,H8-SUMIF(INDIRECT("Mai!$C$"&amp;Système!$G$2&amp;":$C$"&amp;Système!$H$2),$B8,INDIRECT("Mai!$I"&amp;Système!$G$2&amp;":$I"&amp;Système!$H$2))),H8)</f>
        <v>0</v>
      </c>
      <c r="U8" s="38">
        <f ca="1">T8+IF(SUMIF(INDIRECT("Juin!$C$"&amp;Système!$G$2&amp;":$C$"&amp;Système!$H$2),$B8,INDIRECT("Juin!$I"&amp;Système!$G$2&amp;":$I"&amp;Système!$H$2))&lt;&gt;0,IF(I8-SUMIF(INDIRECT("Juin!$C$"&amp;Système!$G$2&amp;":$C$"&amp;Système!$H$2),$B8,INDIRECT("Juin!$I"&amp;Système!$G$2&amp;":$I"&amp;Système!$H$2))&lt;0,0,I8-SUMIF(INDIRECT("Juin!$C$"&amp;Système!$G$2&amp;":$C$"&amp;Système!$H$2),$B8,INDIRECT("Juin!$I"&amp;Système!$G$2&amp;":$I"&amp;Système!$H$2))),I8)</f>
        <v>0</v>
      </c>
      <c r="V8" s="38">
        <f ca="1">U8+IF(SUMIF(INDIRECT("Juillet!$C$"&amp;Système!$G$2&amp;":$C$"&amp;Système!$H$2),$B8,INDIRECT("Juillet!$I"&amp;Système!$G$2&amp;":$I"&amp;Système!$H$2))&lt;&gt;0,IF(J8-SUMIF(INDIRECT("Juillet!$C$"&amp;Système!$G$2&amp;":$C$"&amp;Système!$H$2),$B8,INDIRECT("Juillet!$I"&amp;Système!$G$2&amp;":$I"&amp;Système!$H$2))&lt;0,0,J8-SUMIF(INDIRECT("Juillet!$C$"&amp;Système!$G$2&amp;":$C$"&amp;Système!$H$2),$B8,INDIRECT("Juillet!$I"&amp;Système!$G$2&amp;":$I"&amp;Système!$H$2))),J8)</f>
        <v>0</v>
      </c>
      <c r="W8" s="38">
        <f ca="1">V8+IF(SUMIF(INDIRECT("Août!$C$"&amp;Système!$G$2&amp;":$C$"&amp;Système!$H$2),$B8,INDIRECT("Août!$I"&amp;Système!$G$2&amp;":$I"&amp;Système!$H$2))&lt;&gt;0,IF(K8-SUMIF(INDIRECT("Août!$C$"&amp;Système!$G$2&amp;":$C$"&amp;Système!$H$2),$B8,INDIRECT("Août!$I"&amp;Système!$G$2&amp;":$I"&amp;Système!$H$2))&lt;0,0,K8-SUMIF(INDIRECT("Août!$C$"&amp;Système!$G$2&amp;":$C$"&amp;Système!$H$2),$B8,INDIRECT("Août!$I"&amp;Système!$G$2&amp;":$I"&amp;Système!$H$2))),K8)</f>
        <v>0</v>
      </c>
      <c r="X8" s="38">
        <f ca="1">W8+IF(SUMIF(INDIRECT("Septembre!$C$"&amp;Système!$G$2&amp;":$C$"&amp;Système!$H$2),$B8,INDIRECT("Septembre!$I"&amp;Système!$G$2&amp;":$I"&amp;Système!$H$2))&lt;&gt;0,IF(L8-SUMIF(INDIRECT("Septembre!$C$"&amp;Système!$G$2&amp;":$C$"&amp;Système!$H$2),$B8,INDIRECT("Septembre!$I"&amp;Système!$G$2&amp;":$I"&amp;Système!$H$2))&lt;0,0,L8-SUMIF(INDIRECT("Septembre!$C$"&amp;Système!$G$2&amp;":$C$"&amp;Système!$H$2),$B8,INDIRECT("Septembre!$I"&amp;Système!$G$2&amp;":$I"&amp;Système!$H$2))),L8)</f>
        <v>0</v>
      </c>
      <c r="Y8" s="38">
        <f ca="1">X8+IF(SUMIF(INDIRECT("Octobre!$C$"&amp;Système!$G$2&amp;":$C$"&amp;Système!$H$2),$B8,INDIRECT("Octobre!$I"&amp;Système!$G$2&amp;":$I"&amp;Système!$H$2))&lt;&gt;0,IF(M8-SUMIF(INDIRECT("Octobre!$C$"&amp;Système!$G$2&amp;":$C$"&amp;Système!$H$2),$B8,INDIRECT("Octobre!$I"&amp;Système!$G$2&amp;":$I"&amp;Système!$H$2))&lt;0,0,M8-SUMIF(INDIRECT("Octobre!$C$"&amp;Système!$G$2&amp;":$C$"&amp;Système!$H$2),$B8,INDIRECT("Octobre!$I"&amp;Système!$G$2&amp;":$I"&amp;Système!$H$2))),M8)</f>
        <v>0</v>
      </c>
      <c r="Z8" s="38">
        <f ca="1">Y8+IF(SUMIF(INDIRECT("Novembre!$C$"&amp;Système!$G$2&amp;":$C$"&amp;Système!$H$2),$B8,INDIRECT("Novembre!$I"&amp;Système!$G$2&amp;":$I"&amp;Système!$H$2))&lt;&gt;0,IF(N8-SUMIF(INDIRECT("Novembre!$C$"&amp;Système!$G$2&amp;":$C$"&amp;Système!$H$2),$B8,INDIRECT("Novembre!$I"&amp;Système!$G$2&amp;":$I"&amp;Système!$H$2))&lt;0,0,N8-SUMIF(INDIRECT("Novembre!$C$"&amp;Système!$G$2&amp;":$C$"&amp;Système!$H$2),$B8,INDIRECT("Novembre!$I"&amp;Système!$G$2&amp;":$I"&amp;Système!$H$2))),N8)</f>
        <v>0</v>
      </c>
      <c r="AA8" s="38">
        <f ca="1">Z8+IF(SUMIF(INDIRECT("Décembre!$C$"&amp;Système!$G$2&amp;":$C$"&amp;Système!$H$2),$B8,INDIRECT("Décembre!$I"&amp;Système!$G$2&amp;":$I"&amp;Système!$H$2))&lt;&gt;0,IF(O8-SUMIF(INDIRECT("Décembre!$C$"&amp;Système!$G$2&amp;":$C$"&amp;Système!$H$2),$B8,INDIRECT("Décembre!$I"&amp;Système!$G$2&amp;":$I"&amp;Système!$H$2))&lt;0,0,O8-SUMIF(INDIRECT("Décembre!$C$"&amp;Système!$G$2&amp;":$C$"&amp;Système!$H$2),$B8,INDIRECT("Décembre!$I"&amp;Système!$G$2&amp;":$I"&amp;Système!$H$2))),O8)</f>
        <v>0</v>
      </c>
    </row>
    <row r="9" spans="1:27" x14ac:dyDescent="0.2">
      <c r="A9" s="34"/>
      <c r="B9" s="34"/>
      <c r="C9" s="38">
        <f ca="1">SUM(INDIRECT("d"&amp;ROW()):INDIRECT("o"&amp;ROW()))</f>
        <v>0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>
        <f ca="1">IF(SUMIF(INDIRECT("Janvier!$C$"&amp;Système!$G$2&amp;":$C$"&amp;Système!$H$2),$B9,INDIRECT("Janvier!$I"&amp;Système!$G$2&amp;":$I"&amp;Système!$H$2))&lt;&gt;0,IF(D9-SUMIF(INDIRECT("Janvier!$C$"&amp;Système!$G$2&amp;":$C$"&amp;Système!$H$2),$B9,INDIRECT("Janvier!$I"&amp;Système!$G$2&amp;":$I"&amp;Système!$H$2))&lt;0,0,D9-SUMIF(INDIRECT("Janvier!$C$"&amp;Système!$G$2&amp;":$C$"&amp;Système!$H$2),$B9,INDIRECT("Janvier!$I"&amp;Système!$G$2&amp;":$I"&amp;Système!$H$2))),D9)</f>
        <v>0</v>
      </c>
      <c r="Q9" s="38">
        <f ca="1">P9+IF(SUMIF(INDIRECT("Février!$C$"&amp;Système!$G$2&amp;":$C$"&amp;Système!$H$2),$B9,INDIRECT("Février!$I"&amp;Système!$G$2&amp;":$I"&amp;Système!$H$2))&lt;&gt;0,IF(E9-SUMIF(INDIRECT("Février!$C$"&amp;Système!$G$2&amp;":$C$"&amp;Système!$H$2),$B9,INDIRECT("Février!$I"&amp;Système!$G$2&amp;":$I"&amp;Système!$H$2))&lt;0,0,E9-SUMIF(INDIRECT("Février!$C$"&amp;Système!$G$2&amp;":$C$"&amp;Système!$H$2),$B9,INDIRECT("Février!$I"&amp;Système!$G$2&amp;":$I"&amp;Système!$H$2))),E9)</f>
        <v>0</v>
      </c>
      <c r="R9" s="38">
        <f ca="1">Q9+IF(SUMIF(INDIRECT("Mars!$C$"&amp;Système!$G$2&amp;":$C$"&amp;Système!$H$2),$B9,INDIRECT("Mars!$I"&amp;Système!$G$2&amp;":$I"&amp;Système!$H$2))&lt;&gt;0,IF(F9-SUMIF(INDIRECT("Mars!$C$"&amp;Système!$G$2&amp;":$C$"&amp;Système!$H$2),$B9,INDIRECT("Mars!$I"&amp;Système!$G$2&amp;":$I"&amp;Système!$H$2))&lt;0,0,F9-SUMIF(INDIRECT("Mars!$C$"&amp;Système!$G$2&amp;":$C$"&amp;Système!$H$2),$B9,INDIRECT("Mars!$I"&amp;Système!$G$2&amp;":$I"&amp;Système!$H$2))),F9)</f>
        <v>0</v>
      </c>
      <c r="S9" s="38">
        <f ca="1">R9+IF(SUMIF(INDIRECT("Avril!$C$"&amp;Système!$G$2&amp;":$C$"&amp;Système!$H$2),$B9,INDIRECT("Avril!$I"&amp;Système!$G$2&amp;":$I"&amp;Système!$H$2))&lt;&gt;0,IF(G9-SUMIF(INDIRECT("Avril!$C$"&amp;Système!$G$2&amp;":$C$"&amp;Système!$H$2),$B9,INDIRECT("Avril!$I"&amp;Système!$G$2&amp;":$I"&amp;Système!$H$2))&lt;0,0,G9-SUMIF(INDIRECT("Avril$C$"&amp;Système!$G$2&amp;":$C$"&amp;Système!$H$2),$B9,INDIRECT("Avril!$I"&amp;Système!$G$2&amp;":$I"&amp;Système!$H$2))),G9)</f>
        <v>0</v>
      </c>
      <c r="T9" s="38">
        <f ca="1">S9+IF(SUMIF(INDIRECT("Mai!$C$"&amp;Système!$G$2&amp;":$C$"&amp;Système!$H$2),$B9,INDIRECT("Mai!$I"&amp;Système!$G$2&amp;":$I"&amp;Système!$H$2))&lt;&gt;0,IF(H9-SUMIF(INDIRECT("Mai!$C$"&amp;Système!$G$2&amp;":$C$"&amp;Système!$H$2),$B9,INDIRECT("Mai!$I"&amp;Système!$G$2&amp;":$I"&amp;Système!$H$2))&lt;0,0,H9-SUMIF(INDIRECT("Mai!$C$"&amp;Système!$G$2&amp;":$C$"&amp;Système!$H$2),$B9,INDIRECT("Mai!$I"&amp;Système!$G$2&amp;":$I"&amp;Système!$H$2))),H9)</f>
        <v>0</v>
      </c>
      <c r="U9" s="38">
        <f ca="1">T9+IF(SUMIF(INDIRECT("Juin!$C$"&amp;Système!$G$2&amp;":$C$"&amp;Système!$H$2),$B9,INDIRECT("Juin!$I"&amp;Système!$G$2&amp;":$I"&amp;Système!$H$2))&lt;&gt;0,IF(I9-SUMIF(INDIRECT("Juin!$C$"&amp;Système!$G$2&amp;":$C$"&amp;Système!$H$2),$B9,INDIRECT("Juin!$I"&amp;Système!$G$2&amp;":$I"&amp;Système!$H$2))&lt;0,0,I9-SUMIF(INDIRECT("Juin!$C$"&amp;Système!$G$2&amp;":$C$"&amp;Système!$H$2),$B9,INDIRECT("Juin!$I"&amp;Système!$G$2&amp;":$I"&amp;Système!$H$2))),I9)</f>
        <v>0</v>
      </c>
      <c r="V9" s="38">
        <f ca="1">U9+IF(SUMIF(INDIRECT("Juillet!$C$"&amp;Système!$G$2&amp;":$C$"&amp;Système!$H$2),$B9,INDIRECT("Juillet!$I"&amp;Système!$G$2&amp;":$I"&amp;Système!$H$2))&lt;&gt;0,IF(J9-SUMIF(INDIRECT("Juillet!$C$"&amp;Système!$G$2&amp;":$C$"&amp;Système!$H$2),$B9,INDIRECT("Juillet!$I"&amp;Système!$G$2&amp;":$I"&amp;Système!$H$2))&lt;0,0,J9-SUMIF(INDIRECT("Juillet!$C$"&amp;Système!$G$2&amp;":$C$"&amp;Système!$H$2),$B9,INDIRECT("Juillet!$I"&amp;Système!$G$2&amp;":$I"&amp;Système!$H$2))),J9)</f>
        <v>0</v>
      </c>
      <c r="W9" s="38">
        <f ca="1">V9+IF(SUMIF(INDIRECT("Août!$C$"&amp;Système!$G$2&amp;":$C$"&amp;Système!$H$2),$B9,INDIRECT("Août!$I"&amp;Système!$G$2&amp;":$I"&amp;Système!$H$2))&lt;&gt;0,IF(K9-SUMIF(INDIRECT("Août!$C$"&amp;Système!$G$2&amp;":$C$"&amp;Système!$H$2),$B9,INDIRECT("Août!$I"&amp;Système!$G$2&amp;":$I"&amp;Système!$H$2))&lt;0,0,K9-SUMIF(INDIRECT("Août!$C$"&amp;Système!$G$2&amp;":$C$"&amp;Système!$H$2),$B9,INDIRECT("Août!$I"&amp;Système!$G$2&amp;":$I"&amp;Système!$H$2))),K9)</f>
        <v>0</v>
      </c>
      <c r="X9" s="38">
        <f ca="1">W9+IF(SUMIF(INDIRECT("Septembre!$C$"&amp;Système!$G$2&amp;":$C$"&amp;Système!$H$2),$B9,INDIRECT("Septembre!$I"&amp;Système!$G$2&amp;":$I"&amp;Système!$H$2))&lt;&gt;0,IF(L9-SUMIF(INDIRECT("Septembre!$C$"&amp;Système!$G$2&amp;":$C$"&amp;Système!$H$2),$B9,INDIRECT("Septembre!$I"&amp;Système!$G$2&amp;":$I"&amp;Système!$H$2))&lt;0,0,L9-SUMIF(INDIRECT("Septembre!$C$"&amp;Système!$G$2&amp;":$C$"&amp;Système!$H$2),$B9,INDIRECT("Septembre!$I"&amp;Système!$G$2&amp;":$I"&amp;Système!$H$2))),L9)</f>
        <v>0</v>
      </c>
      <c r="Y9" s="38">
        <f ca="1">X9+IF(SUMIF(INDIRECT("Octobre!$C$"&amp;Système!$G$2&amp;":$C$"&amp;Système!$H$2),$B9,INDIRECT("Octobre!$I"&amp;Système!$G$2&amp;":$I"&amp;Système!$H$2))&lt;&gt;0,IF(M9-SUMIF(INDIRECT("Octobre!$C$"&amp;Système!$G$2&amp;":$C$"&amp;Système!$H$2),$B9,INDIRECT("Octobre!$I"&amp;Système!$G$2&amp;":$I"&amp;Système!$H$2))&lt;0,0,M9-SUMIF(INDIRECT("Octobre!$C$"&amp;Système!$G$2&amp;":$C$"&amp;Système!$H$2),$B9,INDIRECT("Octobre!$I"&amp;Système!$G$2&amp;":$I"&amp;Système!$H$2))),M9)</f>
        <v>0</v>
      </c>
      <c r="Z9" s="38">
        <f ca="1">Y9+IF(SUMIF(INDIRECT("Novembre!$C$"&amp;Système!$G$2&amp;":$C$"&amp;Système!$H$2),$B9,INDIRECT("Novembre!$I"&amp;Système!$G$2&amp;":$I"&amp;Système!$H$2))&lt;&gt;0,IF(N9-SUMIF(INDIRECT("Novembre!$C$"&amp;Système!$G$2&amp;":$C$"&amp;Système!$H$2),$B9,INDIRECT("Novembre!$I"&amp;Système!$G$2&amp;":$I"&amp;Système!$H$2))&lt;0,0,N9-SUMIF(INDIRECT("Novembre!$C$"&amp;Système!$G$2&amp;":$C$"&amp;Système!$H$2),$B9,INDIRECT("Novembre!$I"&amp;Système!$G$2&amp;":$I"&amp;Système!$H$2))),N9)</f>
        <v>0</v>
      </c>
      <c r="AA9" s="38">
        <f ca="1">Z9+IF(SUMIF(INDIRECT("Décembre!$C$"&amp;Système!$G$2&amp;":$C$"&amp;Système!$H$2),$B9,INDIRECT("Décembre!$I"&amp;Système!$G$2&amp;":$I"&amp;Système!$H$2))&lt;&gt;0,IF(O9-SUMIF(INDIRECT("Décembre!$C$"&amp;Système!$G$2&amp;":$C$"&amp;Système!$H$2),$B9,INDIRECT("Décembre!$I"&amp;Système!$G$2&amp;":$I"&amp;Système!$H$2))&lt;0,0,O9-SUMIF(INDIRECT("Décembre!$C$"&amp;Système!$G$2&amp;":$C$"&amp;Système!$H$2),$B9,INDIRECT("Décembre!$I"&amp;Système!$G$2&amp;":$I"&amp;Système!$H$2))),O9)</f>
        <v>0</v>
      </c>
    </row>
    <row r="10" spans="1:27" x14ac:dyDescent="0.2">
      <c r="A10" s="34"/>
      <c r="B10" s="34"/>
      <c r="C10" s="38">
        <f ca="1">SUM(INDIRECT("d"&amp;ROW()):INDIRECT("o"&amp;ROW()))</f>
        <v>0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>
        <f ca="1">IF(SUMIF(INDIRECT("Janvier!$C$"&amp;Système!$G$2&amp;":$C$"&amp;Système!$H$2),$B10,INDIRECT("Janvier!$I"&amp;Système!$G$2&amp;":$I"&amp;Système!$H$2))&lt;&gt;0,IF(D10-SUMIF(INDIRECT("Janvier!$C$"&amp;Système!$G$2&amp;":$C$"&amp;Système!$H$2),$B10,INDIRECT("Janvier!$I"&amp;Système!$G$2&amp;":$I"&amp;Système!$H$2))&lt;0,0,D10-SUMIF(INDIRECT("Janvier!$C$"&amp;Système!$G$2&amp;":$C$"&amp;Système!$H$2),$B10,INDIRECT("Janvier!$I"&amp;Système!$G$2&amp;":$I"&amp;Système!$H$2))),D10)</f>
        <v>0</v>
      </c>
      <c r="Q10" s="38">
        <f ca="1">P10+IF(SUMIF(INDIRECT("Février!$C$"&amp;Système!$G$2&amp;":$C$"&amp;Système!$H$2),$B10,INDIRECT("Février!$I"&amp;Système!$G$2&amp;":$I"&amp;Système!$H$2))&lt;&gt;0,IF(E10-SUMIF(INDIRECT("Février!$C$"&amp;Système!$G$2&amp;":$C$"&amp;Système!$H$2),$B10,INDIRECT("Février!$I"&amp;Système!$G$2&amp;":$I"&amp;Système!$H$2))&lt;0,0,E10-SUMIF(INDIRECT("Février!$C$"&amp;Système!$G$2&amp;":$C$"&amp;Système!$H$2),$B10,INDIRECT("Février!$I"&amp;Système!$G$2&amp;":$I"&amp;Système!$H$2))),E10)</f>
        <v>0</v>
      </c>
      <c r="R10" s="38">
        <f ca="1">Q10+IF(SUMIF(INDIRECT("Mars!$C$"&amp;Système!$G$2&amp;":$C$"&amp;Système!$H$2),$B10,INDIRECT("Mars!$I"&amp;Système!$G$2&amp;":$I"&amp;Système!$H$2))&lt;&gt;0,IF(F10-SUMIF(INDIRECT("Mars!$C$"&amp;Système!$G$2&amp;":$C$"&amp;Système!$H$2),$B10,INDIRECT("Mars!$I"&amp;Système!$G$2&amp;":$I"&amp;Système!$H$2))&lt;0,0,F10-SUMIF(INDIRECT("Mars!$C$"&amp;Système!$G$2&amp;":$C$"&amp;Système!$H$2),$B10,INDIRECT("Mars!$I"&amp;Système!$G$2&amp;":$I"&amp;Système!$H$2))),F10)</f>
        <v>0</v>
      </c>
      <c r="S10" s="38">
        <f ca="1">R10+IF(SUMIF(INDIRECT("Avril!$C$"&amp;Système!$G$2&amp;":$C$"&amp;Système!$H$2),$B10,INDIRECT("Avril!$I"&amp;Système!$G$2&amp;":$I"&amp;Système!$H$2))&lt;&gt;0,IF(G10-SUMIF(INDIRECT("Avril!$C$"&amp;Système!$G$2&amp;":$C$"&amp;Système!$H$2),$B10,INDIRECT("Avril!$I"&amp;Système!$G$2&amp;":$I"&amp;Système!$H$2))&lt;0,0,G10-SUMIF(INDIRECT("Avril$C$"&amp;Système!$G$2&amp;":$C$"&amp;Système!$H$2),$B10,INDIRECT("Avril!$I"&amp;Système!$G$2&amp;":$I"&amp;Système!$H$2))),G10)</f>
        <v>0</v>
      </c>
      <c r="T10" s="38">
        <f ca="1">S10+IF(SUMIF(INDIRECT("Mai!$C$"&amp;Système!$G$2&amp;":$C$"&amp;Système!$H$2),$B10,INDIRECT("Mai!$I"&amp;Système!$G$2&amp;":$I"&amp;Système!$H$2))&lt;&gt;0,IF(H10-SUMIF(INDIRECT("Mai!$C$"&amp;Système!$G$2&amp;":$C$"&amp;Système!$H$2),$B10,INDIRECT("Mai!$I"&amp;Système!$G$2&amp;":$I"&amp;Système!$H$2))&lt;0,0,H10-SUMIF(INDIRECT("Mai!$C$"&amp;Système!$G$2&amp;":$C$"&amp;Système!$H$2),$B10,INDIRECT("Mai!$I"&amp;Système!$G$2&amp;":$I"&amp;Système!$H$2))),H10)</f>
        <v>0</v>
      </c>
      <c r="U10" s="38">
        <f ca="1">T10+IF(SUMIF(INDIRECT("Juin!$C$"&amp;Système!$G$2&amp;":$C$"&amp;Système!$H$2),$B10,INDIRECT("Juin!$I"&amp;Système!$G$2&amp;":$I"&amp;Système!$H$2))&lt;&gt;0,IF(I10-SUMIF(INDIRECT("Juin!$C$"&amp;Système!$G$2&amp;":$C$"&amp;Système!$H$2),$B10,INDIRECT("Juin!$I"&amp;Système!$G$2&amp;":$I"&amp;Système!$H$2))&lt;0,0,I10-SUMIF(INDIRECT("Juin!$C$"&amp;Système!$G$2&amp;":$C$"&amp;Système!$H$2),$B10,INDIRECT("Juin!$I"&amp;Système!$G$2&amp;":$I"&amp;Système!$H$2))),I10)</f>
        <v>0</v>
      </c>
      <c r="V10" s="38">
        <f ca="1">U10+IF(SUMIF(INDIRECT("Juillet!$C$"&amp;Système!$G$2&amp;":$C$"&amp;Système!$H$2),$B10,INDIRECT("Juillet!$I"&amp;Système!$G$2&amp;":$I"&amp;Système!$H$2))&lt;&gt;0,IF(J10-SUMIF(INDIRECT("Juillet!$C$"&amp;Système!$G$2&amp;":$C$"&amp;Système!$H$2),$B10,INDIRECT("Juillet!$I"&amp;Système!$G$2&amp;":$I"&amp;Système!$H$2))&lt;0,0,J10-SUMIF(INDIRECT("Juillet!$C$"&amp;Système!$G$2&amp;":$C$"&amp;Système!$H$2),$B10,INDIRECT("Juillet!$I"&amp;Système!$G$2&amp;":$I"&amp;Système!$H$2))),J10)</f>
        <v>0</v>
      </c>
      <c r="W10" s="38">
        <f ca="1">V10+IF(SUMIF(INDIRECT("Août!$C$"&amp;Système!$G$2&amp;":$C$"&amp;Système!$H$2),$B10,INDIRECT("Août!$I"&amp;Système!$G$2&amp;":$I"&amp;Système!$H$2))&lt;&gt;0,IF(K10-SUMIF(INDIRECT("Août!$C$"&amp;Système!$G$2&amp;":$C$"&amp;Système!$H$2),$B10,INDIRECT("Août!$I"&amp;Système!$G$2&amp;":$I"&amp;Système!$H$2))&lt;0,0,K10-SUMIF(INDIRECT("Août!$C$"&amp;Système!$G$2&amp;":$C$"&amp;Système!$H$2),$B10,INDIRECT("Août!$I"&amp;Système!$G$2&amp;":$I"&amp;Système!$H$2))),K10)</f>
        <v>0</v>
      </c>
      <c r="X10" s="38">
        <f ca="1">W10+IF(SUMIF(INDIRECT("Septembre!$C$"&amp;Système!$G$2&amp;":$C$"&amp;Système!$H$2),$B10,INDIRECT("Septembre!$I"&amp;Système!$G$2&amp;":$I"&amp;Système!$H$2))&lt;&gt;0,IF(L10-SUMIF(INDIRECT("Septembre!$C$"&amp;Système!$G$2&amp;":$C$"&amp;Système!$H$2),$B10,INDIRECT("Septembre!$I"&amp;Système!$G$2&amp;":$I"&amp;Système!$H$2))&lt;0,0,L10-SUMIF(INDIRECT("Septembre!$C$"&amp;Système!$G$2&amp;":$C$"&amp;Système!$H$2),$B10,INDIRECT("Septembre!$I"&amp;Système!$G$2&amp;":$I"&amp;Système!$H$2))),L10)</f>
        <v>0</v>
      </c>
      <c r="Y10" s="38">
        <f ca="1">X10+IF(SUMIF(INDIRECT("Octobre!$C$"&amp;Système!$G$2&amp;":$C$"&amp;Système!$H$2),$B10,INDIRECT("Octobre!$I"&amp;Système!$G$2&amp;":$I"&amp;Système!$H$2))&lt;&gt;0,IF(M10-SUMIF(INDIRECT("Octobre!$C$"&amp;Système!$G$2&amp;":$C$"&amp;Système!$H$2),$B10,INDIRECT("Octobre!$I"&amp;Système!$G$2&amp;":$I"&amp;Système!$H$2))&lt;0,0,M10-SUMIF(INDIRECT("Octobre!$C$"&amp;Système!$G$2&amp;":$C$"&amp;Système!$H$2),$B10,INDIRECT("Octobre!$I"&amp;Système!$G$2&amp;":$I"&amp;Système!$H$2))),M10)</f>
        <v>0</v>
      </c>
      <c r="Z10" s="38">
        <f ca="1">Y10+IF(SUMIF(INDIRECT("Novembre!$C$"&amp;Système!$G$2&amp;":$C$"&amp;Système!$H$2),$B10,INDIRECT("Novembre!$I"&amp;Système!$G$2&amp;":$I"&amp;Système!$H$2))&lt;&gt;0,IF(N10-SUMIF(INDIRECT("Novembre!$C$"&amp;Système!$G$2&amp;":$C$"&amp;Système!$H$2),$B10,INDIRECT("Novembre!$I"&amp;Système!$G$2&amp;":$I"&amp;Système!$H$2))&lt;0,0,N10-SUMIF(INDIRECT("Novembre!$C$"&amp;Système!$G$2&amp;":$C$"&amp;Système!$H$2),$B10,INDIRECT("Novembre!$I"&amp;Système!$G$2&amp;":$I"&amp;Système!$H$2))),N10)</f>
        <v>0</v>
      </c>
      <c r="AA10" s="38">
        <f ca="1">Z10+IF(SUMIF(INDIRECT("Décembre!$C$"&amp;Système!$G$2&amp;":$C$"&amp;Système!$H$2),$B10,INDIRECT("Décembre!$I"&amp;Système!$G$2&amp;":$I"&amp;Système!$H$2))&lt;&gt;0,IF(O10-SUMIF(INDIRECT("Décembre!$C$"&amp;Système!$G$2&amp;":$C$"&amp;Système!$H$2),$B10,INDIRECT("Décembre!$I"&amp;Système!$G$2&amp;":$I"&amp;Système!$H$2))&lt;0,0,O10-SUMIF(INDIRECT("Décembre!$C$"&amp;Système!$G$2&amp;":$C$"&amp;Système!$H$2),$B10,INDIRECT("Décembre!$I"&amp;Système!$G$2&amp;":$I"&amp;Système!$H$2))),O10)</f>
        <v>0</v>
      </c>
    </row>
    <row r="11" spans="1:27" x14ac:dyDescent="0.2">
      <c r="A11" s="34"/>
      <c r="B11" s="34"/>
      <c r="C11" s="38">
        <f ca="1">SUM(INDIRECT("d"&amp;ROW()):INDIRECT("o"&amp;ROW()))</f>
        <v>0</v>
      </c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>
        <f ca="1">IF(SUMIF(INDIRECT("Janvier!$C$"&amp;Système!$G$2&amp;":$C$"&amp;Système!$H$2),$B11,INDIRECT("Janvier!$I"&amp;Système!$G$2&amp;":$I"&amp;Système!$H$2))&lt;&gt;0,IF(D11-SUMIF(INDIRECT("Janvier!$C$"&amp;Système!$G$2&amp;":$C$"&amp;Système!$H$2),$B11,INDIRECT("Janvier!$I"&amp;Système!$G$2&amp;":$I"&amp;Système!$H$2))&lt;0,0,D11-SUMIF(INDIRECT("Janvier!$C$"&amp;Système!$G$2&amp;":$C$"&amp;Système!$H$2),$B11,INDIRECT("Janvier!$I"&amp;Système!$G$2&amp;":$I"&amp;Système!$H$2))),D11)</f>
        <v>0</v>
      </c>
      <c r="Q11" s="38">
        <f ca="1">P11+IF(SUMIF(INDIRECT("Février!$C$"&amp;Système!$G$2&amp;":$C$"&amp;Système!$H$2),$B11,INDIRECT("Février!$I"&amp;Système!$G$2&amp;":$I"&amp;Système!$H$2))&lt;&gt;0,IF(E11-SUMIF(INDIRECT("Février!$C$"&amp;Système!$G$2&amp;":$C$"&amp;Système!$H$2),$B11,INDIRECT("Février!$I"&amp;Système!$G$2&amp;":$I"&amp;Système!$H$2))&lt;0,0,E11-SUMIF(INDIRECT("Février!$C$"&amp;Système!$G$2&amp;":$C$"&amp;Système!$H$2),$B11,INDIRECT("Février!$I"&amp;Système!$G$2&amp;":$I"&amp;Système!$H$2))),E11)</f>
        <v>0</v>
      </c>
      <c r="R11" s="38">
        <f ca="1">Q11+IF(SUMIF(INDIRECT("Mars!$C$"&amp;Système!$G$2&amp;":$C$"&amp;Système!$H$2),$B11,INDIRECT("Mars!$I"&amp;Système!$G$2&amp;":$I"&amp;Système!$H$2))&lt;&gt;0,IF(F11-SUMIF(INDIRECT("Mars!$C$"&amp;Système!$G$2&amp;":$C$"&amp;Système!$H$2),$B11,INDIRECT("Mars!$I"&amp;Système!$G$2&amp;":$I"&amp;Système!$H$2))&lt;0,0,F11-SUMIF(INDIRECT("Mars!$C$"&amp;Système!$G$2&amp;":$C$"&amp;Système!$H$2),$B11,INDIRECT("Mars!$I"&amp;Système!$G$2&amp;":$I"&amp;Système!$H$2))),F11)</f>
        <v>0</v>
      </c>
      <c r="S11" s="38">
        <f ca="1">R11+IF(SUMIF(INDIRECT("Avril!$C$"&amp;Système!$G$2&amp;":$C$"&amp;Système!$H$2),$B11,INDIRECT("Avril!$I"&amp;Système!$G$2&amp;":$I"&amp;Système!$H$2))&lt;&gt;0,IF(G11-SUMIF(INDIRECT("Avril!$C$"&amp;Système!$G$2&amp;":$C$"&amp;Système!$H$2),$B11,INDIRECT("Avril!$I"&amp;Système!$G$2&amp;":$I"&amp;Système!$H$2))&lt;0,0,G11-SUMIF(INDIRECT("Avril$C$"&amp;Système!$G$2&amp;":$C$"&amp;Système!$H$2),$B11,INDIRECT("Avril!$I"&amp;Système!$G$2&amp;":$I"&amp;Système!$H$2))),G11)</f>
        <v>0</v>
      </c>
      <c r="T11" s="38">
        <f ca="1">S11+IF(SUMIF(INDIRECT("Mai!$C$"&amp;Système!$G$2&amp;":$C$"&amp;Système!$H$2),$B11,INDIRECT("Mai!$I"&amp;Système!$G$2&amp;":$I"&amp;Système!$H$2))&lt;&gt;0,IF(H11-SUMIF(INDIRECT("Mai!$C$"&amp;Système!$G$2&amp;":$C$"&amp;Système!$H$2),$B11,INDIRECT("Mai!$I"&amp;Système!$G$2&amp;":$I"&amp;Système!$H$2))&lt;0,0,H11-SUMIF(INDIRECT("Mai!$C$"&amp;Système!$G$2&amp;":$C$"&amp;Système!$H$2),$B11,INDIRECT("Mai!$I"&amp;Système!$G$2&amp;":$I"&amp;Système!$H$2))),H11)</f>
        <v>0</v>
      </c>
      <c r="U11" s="38">
        <f ca="1">T11+IF(SUMIF(INDIRECT("Juin!$C$"&amp;Système!$G$2&amp;":$C$"&amp;Système!$H$2),$B11,INDIRECT("Juin!$I"&amp;Système!$G$2&amp;":$I"&amp;Système!$H$2))&lt;&gt;0,IF(I11-SUMIF(INDIRECT("Juin!$C$"&amp;Système!$G$2&amp;":$C$"&amp;Système!$H$2),$B11,INDIRECT("Juin!$I"&amp;Système!$G$2&amp;":$I"&amp;Système!$H$2))&lt;0,0,I11-SUMIF(INDIRECT("Juin!$C$"&amp;Système!$G$2&amp;":$C$"&amp;Système!$H$2),$B11,INDIRECT("Juin!$I"&amp;Système!$G$2&amp;":$I"&amp;Système!$H$2))),I11)</f>
        <v>0</v>
      </c>
      <c r="V11" s="38">
        <f ca="1">U11+IF(SUMIF(INDIRECT("Juillet!$C$"&amp;Système!$G$2&amp;":$C$"&amp;Système!$H$2),$B11,INDIRECT("Juillet!$I"&amp;Système!$G$2&amp;":$I"&amp;Système!$H$2))&lt;&gt;0,IF(J11-SUMIF(INDIRECT("Juillet!$C$"&amp;Système!$G$2&amp;":$C$"&amp;Système!$H$2),$B11,INDIRECT("Juillet!$I"&amp;Système!$G$2&amp;":$I"&amp;Système!$H$2))&lt;0,0,J11-SUMIF(INDIRECT("Juillet!$C$"&amp;Système!$G$2&amp;":$C$"&amp;Système!$H$2),$B11,INDIRECT("Juillet!$I"&amp;Système!$G$2&amp;":$I"&amp;Système!$H$2))),J11)</f>
        <v>0</v>
      </c>
      <c r="W11" s="38">
        <f ca="1">V11+IF(SUMIF(INDIRECT("Août!$C$"&amp;Système!$G$2&amp;":$C$"&amp;Système!$H$2),$B11,INDIRECT("Août!$I"&amp;Système!$G$2&amp;":$I"&amp;Système!$H$2))&lt;&gt;0,IF(K11-SUMIF(INDIRECT("Août!$C$"&amp;Système!$G$2&amp;":$C$"&amp;Système!$H$2),$B11,INDIRECT("Août!$I"&amp;Système!$G$2&amp;":$I"&amp;Système!$H$2))&lt;0,0,K11-SUMIF(INDIRECT("Août!$C$"&amp;Système!$G$2&amp;":$C$"&amp;Système!$H$2),$B11,INDIRECT("Août!$I"&amp;Système!$G$2&amp;":$I"&amp;Système!$H$2))),K11)</f>
        <v>0</v>
      </c>
      <c r="X11" s="38">
        <f ca="1">W11+IF(SUMIF(INDIRECT("Septembre!$C$"&amp;Système!$G$2&amp;":$C$"&amp;Système!$H$2),$B11,INDIRECT("Septembre!$I"&amp;Système!$G$2&amp;":$I"&amp;Système!$H$2))&lt;&gt;0,IF(L11-SUMIF(INDIRECT("Septembre!$C$"&amp;Système!$G$2&amp;":$C$"&amp;Système!$H$2),$B11,INDIRECT("Septembre!$I"&amp;Système!$G$2&amp;":$I"&amp;Système!$H$2))&lt;0,0,L11-SUMIF(INDIRECT("Septembre!$C$"&amp;Système!$G$2&amp;":$C$"&amp;Système!$H$2),$B11,INDIRECT("Septembre!$I"&amp;Système!$G$2&amp;":$I"&amp;Système!$H$2))),L11)</f>
        <v>0</v>
      </c>
      <c r="Y11" s="38">
        <f ca="1">X11+IF(SUMIF(INDIRECT("Octobre!$C$"&amp;Système!$G$2&amp;":$C$"&amp;Système!$H$2),$B11,INDIRECT("Octobre!$I"&amp;Système!$G$2&amp;":$I"&amp;Système!$H$2))&lt;&gt;0,IF(M11-SUMIF(INDIRECT("Octobre!$C$"&amp;Système!$G$2&amp;":$C$"&amp;Système!$H$2),$B11,INDIRECT("Octobre!$I"&amp;Système!$G$2&amp;":$I"&amp;Système!$H$2))&lt;0,0,M11-SUMIF(INDIRECT("Octobre!$C$"&amp;Système!$G$2&amp;":$C$"&amp;Système!$H$2),$B11,INDIRECT("Octobre!$I"&amp;Système!$G$2&amp;":$I"&amp;Système!$H$2))),M11)</f>
        <v>0</v>
      </c>
      <c r="Z11" s="38">
        <f ca="1">Y11+IF(SUMIF(INDIRECT("Novembre!$C$"&amp;Système!$G$2&amp;":$C$"&amp;Système!$H$2),$B11,INDIRECT("Novembre!$I"&amp;Système!$G$2&amp;":$I"&amp;Système!$H$2))&lt;&gt;0,IF(N11-SUMIF(INDIRECT("Novembre!$C$"&amp;Système!$G$2&amp;":$C$"&amp;Système!$H$2),$B11,INDIRECT("Novembre!$I"&amp;Système!$G$2&amp;":$I"&amp;Système!$H$2))&lt;0,0,N11-SUMIF(INDIRECT("Novembre!$C$"&amp;Système!$G$2&amp;":$C$"&amp;Système!$H$2),$B11,INDIRECT("Novembre!$I"&amp;Système!$G$2&amp;":$I"&amp;Système!$H$2))),N11)</f>
        <v>0</v>
      </c>
      <c r="AA11" s="38">
        <f ca="1">Z11+IF(SUMIF(INDIRECT("Décembre!$C$"&amp;Système!$G$2&amp;":$C$"&amp;Système!$H$2),$B11,INDIRECT("Décembre!$I"&amp;Système!$G$2&amp;":$I"&amp;Système!$H$2))&lt;&gt;0,IF(O11-SUMIF(INDIRECT("Décembre!$C$"&amp;Système!$G$2&amp;":$C$"&amp;Système!$H$2),$B11,INDIRECT("Décembre!$I"&amp;Système!$G$2&amp;":$I"&amp;Système!$H$2))&lt;0,0,O11-SUMIF(INDIRECT("Décembre!$C$"&amp;Système!$G$2&amp;":$C$"&amp;Système!$H$2),$B11,INDIRECT("Décembre!$I"&amp;Système!$G$2&amp;":$I"&amp;Système!$H$2))),O11)</f>
        <v>0</v>
      </c>
    </row>
    <row r="12" spans="1:27" x14ac:dyDescent="0.2">
      <c r="A12" s="34"/>
      <c r="B12" s="34"/>
      <c r="C12" s="38">
        <f ca="1">SUM(INDIRECT("d"&amp;ROW()):INDIRECT("o"&amp;ROW()))</f>
        <v>0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>
        <f ca="1">IF(SUMIF(INDIRECT("Janvier!$C$"&amp;Système!$G$2&amp;":$C$"&amp;Système!$H$2),$B12,INDIRECT("Janvier!$I"&amp;Système!$G$2&amp;":$I"&amp;Système!$H$2))&lt;&gt;0,IF(D12-SUMIF(INDIRECT("Janvier!$C$"&amp;Système!$G$2&amp;":$C$"&amp;Système!$H$2),$B12,INDIRECT("Janvier!$I"&amp;Système!$G$2&amp;":$I"&amp;Système!$H$2))&lt;0,0,D12-SUMIF(INDIRECT("Janvier!$C$"&amp;Système!$G$2&amp;":$C$"&amp;Système!$H$2),$B12,INDIRECT("Janvier!$I"&amp;Système!$G$2&amp;":$I"&amp;Système!$H$2))),D12)</f>
        <v>0</v>
      </c>
      <c r="Q12" s="38">
        <f ca="1">P12+IF(SUMIF(INDIRECT("Février!$C$"&amp;Système!$G$2&amp;":$C$"&amp;Système!$H$2),$B12,INDIRECT("Février!$I"&amp;Système!$G$2&amp;":$I"&amp;Système!$H$2))&lt;&gt;0,IF(E12-SUMIF(INDIRECT("Février!$C$"&amp;Système!$G$2&amp;":$C$"&amp;Système!$H$2),$B12,INDIRECT("Février!$I"&amp;Système!$G$2&amp;":$I"&amp;Système!$H$2))&lt;0,0,E12-SUMIF(INDIRECT("Février!$C$"&amp;Système!$G$2&amp;":$C$"&amp;Système!$H$2),$B12,INDIRECT("Février!$I"&amp;Système!$G$2&amp;":$I"&amp;Système!$H$2))),E12)</f>
        <v>0</v>
      </c>
      <c r="R12" s="38">
        <f ca="1">Q12+IF(SUMIF(INDIRECT("Mars!$C$"&amp;Système!$G$2&amp;":$C$"&amp;Système!$H$2),$B12,INDIRECT("Mars!$I"&amp;Système!$G$2&amp;":$I"&amp;Système!$H$2))&lt;&gt;0,IF(F12-SUMIF(INDIRECT("Mars!$C$"&amp;Système!$G$2&amp;":$C$"&amp;Système!$H$2),$B12,INDIRECT("Mars!$I"&amp;Système!$G$2&amp;":$I"&amp;Système!$H$2))&lt;0,0,F12-SUMIF(INDIRECT("Mars!$C$"&amp;Système!$G$2&amp;":$C$"&amp;Système!$H$2),$B12,INDIRECT("Mars!$I"&amp;Système!$G$2&amp;":$I"&amp;Système!$H$2))),F12)</f>
        <v>0</v>
      </c>
      <c r="S12" s="38">
        <f ca="1">R12+IF(SUMIF(INDIRECT("Avril!$C$"&amp;Système!$G$2&amp;":$C$"&amp;Système!$H$2),$B12,INDIRECT("Avril!$I"&amp;Système!$G$2&amp;":$I"&amp;Système!$H$2))&lt;&gt;0,IF(G12-SUMIF(INDIRECT("Avril!$C$"&amp;Système!$G$2&amp;":$C$"&amp;Système!$H$2),$B12,INDIRECT("Avril!$I"&amp;Système!$G$2&amp;":$I"&amp;Système!$H$2))&lt;0,0,G12-SUMIF(INDIRECT("Avril$C$"&amp;Système!$G$2&amp;":$C$"&amp;Système!$H$2),$B12,INDIRECT("Avril!$I"&amp;Système!$G$2&amp;":$I"&amp;Système!$H$2))),G12)</f>
        <v>0</v>
      </c>
      <c r="T12" s="38">
        <f ca="1">S12+IF(SUMIF(INDIRECT("Mai!$C$"&amp;Système!$G$2&amp;":$C$"&amp;Système!$H$2),$B12,INDIRECT("Mai!$I"&amp;Système!$G$2&amp;":$I"&amp;Système!$H$2))&lt;&gt;0,IF(H12-SUMIF(INDIRECT("Mai!$C$"&amp;Système!$G$2&amp;":$C$"&amp;Système!$H$2),$B12,INDIRECT("Mai!$I"&amp;Système!$G$2&amp;":$I"&amp;Système!$H$2))&lt;0,0,H12-SUMIF(INDIRECT("Mai!$C$"&amp;Système!$G$2&amp;":$C$"&amp;Système!$H$2),$B12,INDIRECT("Mai!$I"&amp;Système!$G$2&amp;":$I"&amp;Système!$H$2))),H12)</f>
        <v>0</v>
      </c>
      <c r="U12" s="38">
        <f ca="1">T12+IF(SUMIF(INDIRECT("Juin!$C$"&amp;Système!$G$2&amp;":$C$"&amp;Système!$H$2),$B12,INDIRECT("Juin!$I"&amp;Système!$G$2&amp;":$I"&amp;Système!$H$2))&lt;&gt;0,IF(I12-SUMIF(INDIRECT("Juin!$C$"&amp;Système!$G$2&amp;":$C$"&amp;Système!$H$2),$B12,INDIRECT("Juin!$I"&amp;Système!$G$2&amp;":$I"&amp;Système!$H$2))&lt;0,0,I12-SUMIF(INDIRECT("Juin!$C$"&amp;Système!$G$2&amp;":$C$"&amp;Système!$H$2),$B12,INDIRECT("Juin!$I"&amp;Système!$G$2&amp;":$I"&amp;Système!$H$2))),I12)</f>
        <v>0</v>
      </c>
      <c r="V12" s="38">
        <f ca="1">U12+IF(SUMIF(INDIRECT("Juillet!$C$"&amp;Système!$G$2&amp;":$C$"&amp;Système!$H$2),$B12,INDIRECT("Juillet!$I"&amp;Système!$G$2&amp;":$I"&amp;Système!$H$2))&lt;&gt;0,IF(J12-SUMIF(INDIRECT("Juillet!$C$"&amp;Système!$G$2&amp;":$C$"&amp;Système!$H$2),$B12,INDIRECT("Juillet!$I"&amp;Système!$G$2&amp;":$I"&amp;Système!$H$2))&lt;0,0,J12-SUMIF(INDIRECT("Juillet!$C$"&amp;Système!$G$2&amp;":$C$"&amp;Système!$H$2),$B12,INDIRECT("Juillet!$I"&amp;Système!$G$2&amp;":$I"&amp;Système!$H$2))),J12)</f>
        <v>0</v>
      </c>
      <c r="W12" s="38">
        <f ca="1">V12+IF(SUMIF(INDIRECT("Août!$C$"&amp;Système!$G$2&amp;":$C$"&amp;Système!$H$2),$B12,INDIRECT("Août!$I"&amp;Système!$G$2&amp;":$I"&amp;Système!$H$2))&lt;&gt;0,IF(K12-SUMIF(INDIRECT("Août!$C$"&amp;Système!$G$2&amp;":$C$"&amp;Système!$H$2),$B12,INDIRECT("Août!$I"&amp;Système!$G$2&amp;":$I"&amp;Système!$H$2))&lt;0,0,K12-SUMIF(INDIRECT("Août!$C$"&amp;Système!$G$2&amp;":$C$"&amp;Système!$H$2),$B12,INDIRECT("Août!$I"&amp;Système!$G$2&amp;":$I"&amp;Système!$H$2))),K12)</f>
        <v>0</v>
      </c>
      <c r="X12" s="38">
        <f ca="1">W12+IF(SUMIF(INDIRECT("Septembre!$C$"&amp;Système!$G$2&amp;":$C$"&amp;Système!$H$2),$B12,INDIRECT("Septembre!$I"&amp;Système!$G$2&amp;":$I"&amp;Système!$H$2))&lt;&gt;0,IF(L12-SUMIF(INDIRECT("Septembre!$C$"&amp;Système!$G$2&amp;":$C$"&amp;Système!$H$2),$B12,INDIRECT("Septembre!$I"&amp;Système!$G$2&amp;":$I"&amp;Système!$H$2))&lt;0,0,L12-SUMIF(INDIRECT("Septembre!$C$"&amp;Système!$G$2&amp;":$C$"&amp;Système!$H$2),$B12,INDIRECT("Septembre!$I"&amp;Système!$G$2&amp;":$I"&amp;Système!$H$2))),L12)</f>
        <v>0</v>
      </c>
      <c r="Y12" s="38">
        <f ca="1">X12+IF(SUMIF(INDIRECT("Octobre!$C$"&amp;Système!$G$2&amp;":$C$"&amp;Système!$H$2),$B12,INDIRECT("Octobre!$I"&amp;Système!$G$2&amp;":$I"&amp;Système!$H$2))&lt;&gt;0,IF(M12-SUMIF(INDIRECT("Octobre!$C$"&amp;Système!$G$2&amp;":$C$"&amp;Système!$H$2),$B12,INDIRECT("Octobre!$I"&amp;Système!$G$2&amp;":$I"&amp;Système!$H$2))&lt;0,0,M12-SUMIF(INDIRECT("Octobre!$C$"&amp;Système!$G$2&amp;":$C$"&amp;Système!$H$2),$B12,INDIRECT("Octobre!$I"&amp;Système!$G$2&amp;":$I"&amp;Système!$H$2))),M12)</f>
        <v>0</v>
      </c>
      <c r="Z12" s="38">
        <f ca="1">Y12+IF(SUMIF(INDIRECT("Novembre!$C$"&amp;Système!$G$2&amp;":$C$"&amp;Système!$H$2),$B12,INDIRECT("Novembre!$I"&amp;Système!$G$2&amp;":$I"&amp;Système!$H$2))&lt;&gt;0,IF(N12-SUMIF(INDIRECT("Novembre!$C$"&amp;Système!$G$2&amp;":$C$"&amp;Système!$H$2),$B12,INDIRECT("Novembre!$I"&amp;Système!$G$2&amp;":$I"&amp;Système!$H$2))&lt;0,0,N12-SUMIF(INDIRECT("Novembre!$C$"&amp;Système!$G$2&amp;":$C$"&amp;Système!$H$2),$B12,INDIRECT("Novembre!$I"&amp;Système!$G$2&amp;":$I"&amp;Système!$H$2))),N12)</f>
        <v>0</v>
      </c>
      <c r="AA12" s="38">
        <f ca="1">Z12+IF(SUMIF(INDIRECT("Décembre!$C$"&amp;Système!$G$2&amp;":$C$"&amp;Système!$H$2),$B12,INDIRECT("Décembre!$I"&amp;Système!$G$2&amp;":$I"&amp;Système!$H$2))&lt;&gt;0,IF(O12-SUMIF(INDIRECT("Décembre!$C$"&amp;Système!$G$2&amp;":$C$"&amp;Système!$H$2),$B12,INDIRECT("Décembre!$I"&amp;Système!$G$2&amp;":$I"&amp;Système!$H$2))&lt;0,0,O12-SUMIF(INDIRECT("Décembre!$C$"&amp;Système!$G$2&amp;":$C$"&amp;Système!$H$2),$B12,INDIRECT("Décembre!$I"&amp;Système!$G$2&amp;":$I"&amp;Système!$H$2))),O12)</f>
        <v>0</v>
      </c>
    </row>
    <row r="13" spans="1:27" x14ac:dyDescent="0.2">
      <c r="A13" s="34"/>
      <c r="B13" s="34"/>
      <c r="C13" s="38">
        <f ca="1">SUM(INDIRECT("d"&amp;ROW()):INDIRECT("o"&amp;ROW()))</f>
        <v>0</v>
      </c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>
        <f ca="1">IF(SUMIF(INDIRECT("Janvier!$C$"&amp;Système!$G$2&amp;":$C$"&amp;Système!$H$2),$B13,INDIRECT("Janvier!$I"&amp;Système!$G$2&amp;":$I"&amp;Système!$H$2))&lt;&gt;0,IF(D13-SUMIF(INDIRECT("Janvier!$C$"&amp;Système!$G$2&amp;":$C$"&amp;Système!$H$2),$B13,INDIRECT("Janvier!$I"&amp;Système!$G$2&amp;":$I"&amp;Système!$H$2))&lt;0,0,D13-SUMIF(INDIRECT("Janvier!$C$"&amp;Système!$G$2&amp;":$C$"&amp;Système!$H$2),$B13,INDIRECT("Janvier!$I"&amp;Système!$G$2&amp;":$I"&amp;Système!$H$2))),D13)</f>
        <v>0</v>
      </c>
      <c r="Q13" s="38">
        <f ca="1">P13+IF(SUMIF(INDIRECT("Février!$C$"&amp;Système!$G$2&amp;":$C$"&amp;Système!$H$2),$B13,INDIRECT("Février!$I"&amp;Système!$G$2&amp;":$I"&amp;Système!$H$2))&lt;&gt;0,IF(E13-SUMIF(INDIRECT("Février!$C$"&amp;Système!$G$2&amp;":$C$"&amp;Système!$H$2),$B13,INDIRECT("Février!$I"&amp;Système!$G$2&amp;":$I"&amp;Système!$H$2))&lt;0,0,E13-SUMIF(INDIRECT("Février!$C$"&amp;Système!$G$2&amp;":$C$"&amp;Système!$H$2),$B13,INDIRECT("Février!$I"&amp;Système!$G$2&amp;":$I"&amp;Système!$H$2))),E13)</f>
        <v>0</v>
      </c>
      <c r="R13" s="38">
        <f ca="1">Q13+IF(SUMIF(INDIRECT("Mars!$C$"&amp;Système!$G$2&amp;":$C$"&amp;Système!$H$2),$B13,INDIRECT("Mars!$I"&amp;Système!$G$2&amp;":$I"&amp;Système!$H$2))&lt;&gt;0,IF(F13-SUMIF(INDIRECT("Mars!$C$"&amp;Système!$G$2&amp;":$C$"&amp;Système!$H$2),$B13,INDIRECT("Mars!$I"&amp;Système!$G$2&amp;":$I"&amp;Système!$H$2))&lt;0,0,F13-SUMIF(INDIRECT("Mars!$C$"&amp;Système!$G$2&amp;":$C$"&amp;Système!$H$2),$B13,INDIRECT("Mars!$I"&amp;Système!$G$2&amp;":$I"&amp;Système!$H$2))),F13)</f>
        <v>0</v>
      </c>
      <c r="S13" s="38">
        <f ca="1">R13+IF(SUMIF(INDIRECT("Avril!$C$"&amp;Système!$G$2&amp;":$C$"&amp;Système!$H$2),$B13,INDIRECT("Avril!$I"&amp;Système!$G$2&amp;":$I"&amp;Système!$H$2))&lt;&gt;0,IF(G13-SUMIF(INDIRECT("Avril!$C$"&amp;Système!$G$2&amp;":$C$"&amp;Système!$H$2),$B13,INDIRECT("Avril!$I"&amp;Système!$G$2&amp;":$I"&amp;Système!$H$2))&lt;0,0,G13-SUMIF(INDIRECT("Avril$C$"&amp;Système!$G$2&amp;":$C$"&amp;Système!$H$2),$B13,INDIRECT("Avril!$I"&amp;Système!$G$2&amp;":$I"&amp;Système!$H$2))),G13)</f>
        <v>0</v>
      </c>
      <c r="T13" s="38">
        <f ca="1">S13+IF(SUMIF(INDIRECT("Mai!$C$"&amp;Système!$G$2&amp;":$C$"&amp;Système!$H$2),$B13,INDIRECT("Mai!$I"&amp;Système!$G$2&amp;":$I"&amp;Système!$H$2))&lt;&gt;0,IF(H13-SUMIF(INDIRECT("Mai!$C$"&amp;Système!$G$2&amp;":$C$"&amp;Système!$H$2),$B13,INDIRECT("Mai!$I"&amp;Système!$G$2&amp;":$I"&amp;Système!$H$2))&lt;0,0,H13-SUMIF(INDIRECT("Mai!$C$"&amp;Système!$G$2&amp;":$C$"&amp;Système!$H$2),$B13,INDIRECT("Mai!$I"&amp;Système!$G$2&amp;":$I"&amp;Système!$H$2))),H13)</f>
        <v>0</v>
      </c>
      <c r="U13" s="38">
        <f ca="1">T13+IF(SUMIF(INDIRECT("Juin!$C$"&amp;Système!$G$2&amp;":$C$"&amp;Système!$H$2),$B13,INDIRECT("Juin!$I"&amp;Système!$G$2&amp;":$I"&amp;Système!$H$2))&lt;&gt;0,IF(I13-SUMIF(INDIRECT("Juin!$C$"&amp;Système!$G$2&amp;":$C$"&amp;Système!$H$2),$B13,INDIRECT("Juin!$I"&amp;Système!$G$2&amp;":$I"&amp;Système!$H$2))&lt;0,0,I13-SUMIF(INDIRECT("Juin!$C$"&amp;Système!$G$2&amp;":$C$"&amp;Système!$H$2),$B13,INDIRECT("Juin!$I"&amp;Système!$G$2&amp;":$I"&amp;Système!$H$2))),I13)</f>
        <v>0</v>
      </c>
      <c r="V13" s="38">
        <f ca="1">U13+IF(SUMIF(INDIRECT("Juillet!$C$"&amp;Système!$G$2&amp;":$C$"&amp;Système!$H$2),$B13,INDIRECT("Juillet!$I"&amp;Système!$G$2&amp;":$I"&amp;Système!$H$2))&lt;&gt;0,IF(J13-SUMIF(INDIRECT("Juillet!$C$"&amp;Système!$G$2&amp;":$C$"&amp;Système!$H$2),$B13,INDIRECT("Juillet!$I"&amp;Système!$G$2&amp;":$I"&amp;Système!$H$2))&lt;0,0,J13-SUMIF(INDIRECT("Juillet!$C$"&amp;Système!$G$2&amp;":$C$"&amp;Système!$H$2),$B13,INDIRECT("Juillet!$I"&amp;Système!$G$2&amp;":$I"&amp;Système!$H$2))),J13)</f>
        <v>0</v>
      </c>
      <c r="W13" s="38">
        <f ca="1">V13+IF(SUMIF(INDIRECT("Août!$C$"&amp;Système!$G$2&amp;":$C$"&amp;Système!$H$2),$B13,INDIRECT("Août!$I"&amp;Système!$G$2&amp;":$I"&amp;Système!$H$2))&lt;&gt;0,IF(K13-SUMIF(INDIRECT("Août!$C$"&amp;Système!$G$2&amp;":$C$"&amp;Système!$H$2),$B13,INDIRECT("Août!$I"&amp;Système!$G$2&amp;":$I"&amp;Système!$H$2))&lt;0,0,K13-SUMIF(INDIRECT("Août!$C$"&amp;Système!$G$2&amp;":$C$"&amp;Système!$H$2),$B13,INDIRECT("Août!$I"&amp;Système!$G$2&amp;":$I"&amp;Système!$H$2))),K13)</f>
        <v>0</v>
      </c>
      <c r="X13" s="38">
        <f ca="1">W13+IF(SUMIF(INDIRECT("Septembre!$C$"&amp;Système!$G$2&amp;":$C$"&amp;Système!$H$2),$B13,INDIRECT("Septembre!$I"&amp;Système!$G$2&amp;":$I"&amp;Système!$H$2))&lt;&gt;0,IF(L13-SUMIF(INDIRECT("Septembre!$C$"&amp;Système!$G$2&amp;":$C$"&amp;Système!$H$2),$B13,INDIRECT("Septembre!$I"&amp;Système!$G$2&amp;":$I"&amp;Système!$H$2))&lt;0,0,L13-SUMIF(INDIRECT("Septembre!$C$"&amp;Système!$G$2&amp;":$C$"&amp;Système!$H$2),$B13,INDIRECT("Septembre!$I"&amp;Système!$G$2&amp;":$I"&amp;Système!$H$2))),L13)</f>
        <v>0</v>
      </c>
      <c r="Y13" s="38">
        <f ca="1">X13+IF(SUMIF(INDIRECT("Octobre!$C$"&amp;Système!$G$2&amp;":$C$"&amp;Système!$H$2),$B13,INDIRECT("Octobre!$I"&amp;Système!$G$2&amp;":$I"&amp;Système!$H$2))&lt;&gt;0,IF(M13-SUMIF(INDIRECT("Octobre!$C$"&amp;Système!$G$2&amp;":$C$"&amp;Système!$H$2),$B13,INDIRECT("Octobre!$I"&amp;Système!$G$2&amp;":$I"&amp;Système!$H$2))&lt;0,0,M13-SUMIF(INDIRECT("Octobre!$C$"&amp;Système!$G$2&amp;":$C$"&amp;Système!$H$2),$B13,INDIRECT("Octobre!$I"&amp;Système!$G$2&amp;":$I"&amp;Système!$H$2))),M13)</f>
        <v>0</v>
      </c>
      <c r="Z13" s="38">
        <f ca="1">Y13+IF(SUMIF(INDIRECT("Novembre!$C$"&amp;Système!$G$2&amp;":$C$"&amp;Système!$H$2),$B13,INDIRECT("Novembre!$I"&amp;Système!$G$2&amp;":$I"&amp;Système!$H$2))&lt;&gt;0,IF(N13-SUMIF(INDIRECT("Novembre!$C$"&amp;Système!$G$2&amp;":$C$"&amp;Système!$H$2),$B13,INDIRECT("Novembre!$I"&amp;Système!$G$2&amp;":$I"&amp;Système!$H$2))&lt;0,0,N13-SUMIF(INDIRECT("Novembre!$C$"&amp;Système!$G$2&amp;":$C$"&amp;Système!$H$2),$B13,INDIRECT("Novembre!$I"&amp;Système!$G$2&amp;":$I"&amp;Système!$H$2))),N13)</f>
        <v>0</v>
      </c>
      <c r="AA13" s="38">
        <f ca="1">Z13+IF(SUMIF(INDIRECT("Décembre!$C$"&amp;Système!$G$2&amp;":$C$"&amp;Système!$H$2),$B13,INDIRECT("Décembre!$I"&amp;Système!$G$2&amp;":$I"&amp;Système!$H$2))&lt;&gt;0,IF(O13-SUMIF(INDIRECT("Décembre!$C$"&amp;Système!$G$2&amp;":$C$"&amp;Système!$H$2),$B13,INDIRECT("Décembre!$I"&amp;Système!$G$2&amp;":$I"&amp;Système!$H$2))&lt;0,0,O13-SUMIF(INDIRECT("Décembre!$C$"&amp;Système!$G$2&amp;":$C$"&amp;Système!$H$2),$B13,INDIRECT("Décembre!$I"&amp;Système!$G$2&amp;":$I"&amp;Système!$H$2))),O13)</f>
        <v>0</v>
      </c>
    </row>
    <row r="14" spans="1:27" x14ac:dyDescent="0.2">
      <c r="A14" s="34"/>
      <c r="B14" s="34"/>
      <c r="C14" s="38">
        <f ca="1">SUM(INDIRECT("d"&amp;ROW()):INDIRECT("o"&amp;ROW()))</f>
        <v>0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>
        <f ca="1">IF(SUMIF(INDIRECT("Janvier!$C$"&amp;Système!$G$2&amp;":$C$"&amp;Système!$H$2),$B14,INDIRECT("Janvier!$I"&amp;Système!$G$2&amp;":$I"&amp;Système!$H$2))&lt;&gt;0,IF(D14-SUMIF(INDIRECT("Janvier!$C$"&amp;Système!$G$2&amp;":$C$"&amp;Système!$H$2),$B14,INDIRECT("Janvier!$I"&amp;Système!$G$2&amp;":$I"&amp;Système!$H$2))&lt;0,0,D14-SUMIF(INDIRECT("Janvier!$C$"&amp;Système!$G$2&amp;":$C$"&amp;Système!$H$2),$B14,INDIRECT("Janvier!$I"&amp;Système!$G$2&amp;":$I"&amp;Système!$H$2))),D14)</f>
        <v>0</v>
      </c>
      <c r="Q14" s="38">
        <f ca="1">P14+IF(SUMIF(INDIRECT("Février!$C$"&amp;Système!$G$2&amp;":$C$"&amp;Système!$H$2),$B14,INDIRECT("Février!$I"&amp;Système!$G$2&amp;":$I"&amp;Système!$H$2))&lt;&gt;0,IF(E14-SUMIF(INDIRECT("Février!$C$"&amp;Système!$G$2&amp;":$C$"&amp;Système!$H$2),$B14,INDIRECT("Février!$I"&amp;Système!$G$2&amp;":$I"&amp;Système!$H$2))&lt;0,0,E14-SUMIF(INDIRECT("Février!$C$"&amp;Système!$G$2&amp;":$C$"&amp;Système!$H$2),$B14,INDIRECT("Février!$I"&amp;Système!$G$2&amp;":$I"&amp;Système!$H$2))),E14)</f>
        <v>0</v>
      </c>
      <c r="R14" s="38">
        <f ca="1">Q14+IF(SUMIF(INDIRECT("Mars!$C$"&amp;Système!$G$2&amp;":$C$"&amp;Système!$H$2),$B14,INDIRECT("Mars!$I"&amp;Système!$G$2&amp;":$I"&amp;Système!$H$2))&lt;&gt;0,IF(F14-SUMIF(INDIRECT("Mars!$C$"&amp;Système!$G$2&amp;":$C$"&amp;Système!$H$2),$B14,INDIRECT("Mars!$I"&amp;Système!$G$2&amp;":$I"&amp;Système!$H$2))&lt;0,0,F14-SUMIF(INDIRECT("Mars!$C$"&amp;Système!$G$2&amp;":$C$"&amp;Système!$H$2),$B14,INDIRECT("Mars!$I"&amp;Système!$G$2&amp;":$I"&amp;Système!$H$2))),F14)</f>
        <v>0</v>
      </c>
      <c r="S14" s="38">
        <f ca="1">R14+IF(SUMIF(INDIRECT("Avril!$C$"&amp;Système!$G$2&amp;":$C$"&amp;Système!$H$2),$B14,INDIRECT("Avril!$I"&amp;Système!$G$2&amp;":$I"&amp;Système!$H$2))&lt;&gt;0,IF(G14-SUMIF(INDIRECT("Avril!$C$"&amp;Système!$G$2&amp;":$C$"&amp;Système!$H$2),$B14,INDIRECT("Avril!$I"&amp;Système!$G$2&amp;":$I"&amp;Système!$H$2))&lt;0,0,G14-SUMIF(INDIRECT("Avril$C$"&amp;Système!$G$2&amp;":$C$"&amp;Système!$H$2),$B14,INDIRECT("Avril!$I"&amp;Système!$G$2&amp;":$I"&amp;Système!$H$2))),G14)</f>
        <v>0</v>
      </c>
      <c r="T14" s="38">
        <f ca="1">S14+IF(SUMIF(INDIRECT("Mai!$C$"&amp;Système!$G$2&amp;":$C$"&amp;Système!$H$2),$B14,INDIRECT("Mai!$I"&amp;Système!$G$2&amp;":$I"&amp;Système!$H$2))&lt;&gt;0,IF(H14-SUMIF(INDIRECT("Mai!$C$"&amp;Système!$G$2&amp;":$C$"&amp;Système!$H$2),$B14,INDIRECT("Mai!$I"&amp;Système!$G$2&amp;":$I"&amp;Système!$H$2))&lt;0,0,H14-SUMIF(INDIRECT("Mai!$C$"&amp;Système!$G$2&amp;":$C$"&amp;Système!$H$2),$B14,INDIRECT("Mai!$I"&amp;Système!$G$2&amp;":$I"&amp;Système!$H$2))),H14)</f>
        <v>0</v>
      </c>
      <c r="U14" s="38">
        <f ca="1">T14+IF(SUMIF(INDIRECT("Juin!$C$"&amp;Système!$G$2&amp;":$C$"&amp;Système!$H$2),$B14,INDIRECT("Juin!$I"&amp;Système!$G$2&amp;":$I"&amp;Système!$H$2))&lt;&gt;0,IF(I14-SUMIF(INDIRECT("Juin!$C$"&amp;Système!$G$2&amp;":$C$"&amp;Système!$H$2),$B14,INDIRECT("Juin!$I"&amp;Système!$G$2&amp;":$I"&amp;Système!$H$2))&lt;0,0,I14-SUMIF(INDIRECT("Juin!$C$"&amp;Système!$G$2&amp;":$C$"&amp;Système!$H$2),$B14,INDIRECT("Juin!$I"&amp;Système!$G$2&amp;":$I"&amp;Système!$H$2))),I14)</f>
        <v>0</v>
      </c>
      <c r="V14" s="38">
        <f ca="1">U14+IF(SUMIF(INDIRECT("Juillet!$C$"&amp;Système!$G$2&amp;":$C$"&amp;Système!$H$2),$B14,INDIRECT("Juillet!$I"&amp;Système!$G$2&amp;":$I"&amp;Système!$H$2))&lt;&gt;0,IF(J14-SUMIF(INDIRECT("Juillet!$C$"&amp;Système!$G$2&amp;":$C$"&amp;Système!$H$2),$B14,INDIRECT("Juillet!$I"&amp;Système!$G$2&amp;":$I"&amp;Système!$H$2))&lt;0,0,J14-SUMIF(INDIRECT("Juillet!$C$"&amp;Système!$G$2&amp;":$C$"&amp;Système!$H$2),$B14,INDIRECT("Juillet!$I"&amp;Système!$G$2&amp;":$I"&amp;Système!$H$2))),J14)</f>
        <v>0</v>
      </c>
      <c r="W14" s="38">
        <f ca="1">V14+IF(SUMIF(INDIRECT("Août!$C$"&amp;Système!$G$2&amp;":$C$"&amp;Système!$H$2),$B14,INDIRECT("Août!$I"&amp;Système!$G$2&amp;":$I"&amp;Système!$H$2))&lt;&gt;0,IF(K14-SUMIF(INDIRECT("Août!$C$"&amp;Système!$G$2&amp;":$C$"&amp;Système!$H$2),$B14,INDIRECT("Août!$I"&amp;Système!$G$2&amp;":$I"&amp;Système!$H$2))&lt;0,0,K14-SUMIF(INDIRECT("Août!$C$"&amp;Système!$G$2&amp;":$C$"&amp;Système!$H$2),$B14,INDIRECT("Août!$I"&amp;Système!$G$2&amp;":$I"&amp;Système!$H$2))),K14)</f>
        <v>0</v>
      </c>
      <c r="X14" s="38">
        <f ca="1">W14+IF(SUMIF(INDIRECT("Septembre!$C$"&amp;Système!$G$2&amp;":$C$"&amp;Système!$H$2),$B14,INDIRECT("Septembre!$I"&amp;Système!$G$2&amp;":$I"&amp;Système!$H$2))&lt;&gt;0,IF(L14-SUMIF(INDIRECT("Septembre!$C$"&amp;Système!$G$2&amp;":$C$"&amp;Système!$H$2),$B14,INDIRECT("Septembre!$I"&amp;Système!$G$2&amp;":$I"&amp;Système!$H$2))&lt;0,0,L14-SUMIF(INDIRECT("Septembre!$C$"&amp;Système!$G$2&amp;":$C$"&amp;Système!$H$2),$B14,INDIRECT("Septembre!$I"&amp;Système!$G$2&amp;":$I"&amp;Système!$H$2))),L14)</f>
        <v>0</v>
      </c>
      <c r="Y14" s="38">
        <f ca="1">X14+IF(SUMIF(INDIRECT("Octobre!$C$"&amp;Système!$G$2&amp;":$C$"&amp;Système!$H$2),$B14,INDIRECT("Octobre!$I"&amp;Système!$G$2&amp;":$I"&amp;Système!$H$2))&lt;&gt;0,IF(M14-SUMIF(INDIRECT("Octobre!$C$"&amp;Système!$G$2&amp;":$C$"&amp;Système!$H$2),$B14,INDIRECT("Octobre!$I"&amp;Système!$G$2&amp;":$I"&amp;Système!$H$2))&lt;0,0,M14-SUMIF(INDIRECT("Octobre!$C$"&amp;Système!$G$2&amp;":$C$"&amp;Système!$H$2),$B14,INDIRECT("Octobre!$I"&amp;Système!$G$2&amp;":$I"&amp;Système!$H$2))),M14)</f>
        <v>0</v>
      </c>
      <c r="Z14" s="38">
        <f ca="1">Y14+IF(SUMIF(INDIRECT("Novembre!$C$"&amp;Système!$G$2&amp;":$C$"&amp;Système!$H$2),$B14,INDIRECT("Novembre!$I"&amp;Système!$G$2&amp;":$I"&amp;Système!$H$2))&lt;&gt;0,IF(N14-SUMIF(INDIRECT("Novembre!$C$"&amp;Système!$G$2&amp;":$C$"&amp;Système!$H$2),$B14,INDIRECT("Novembre!$I"&amp;Système!$G$2&amp;":$I"&amp;Système!$H$2))&lt;0,0,N14-SUMIF(INDIRECT("Novembre!$C$"&amp;Système!$G$2&amp;":$C$"&amp;Système!$H$2),$B14,INDIRECT("Novembre!$I"&amp;Système!$G$2&amp;":$I"&amp;Système!$H$2))),N14)</f>
        <v>0</v>
      </c>
      <c r="AA14" s="38">
        <f ca="1">Z14+IF(SUMIF(INDIRECT("Décembre!$C$"&amp;Système!$G$2&amp;":$C$"&amp;Système!$H$2),$B14,INDIRECT("Décembre!$I"&amp;Système!$G$2&amp;":$I"&amp;Système!$H$2))&lt;&gt;0,IF(O14-SUMIF(INDIRECT("Décembre!$C$"&amp;Système!$G$2&amp;":$C$"&amp;Système!$H$2),$B14,INDIRECT("Décembre!$I"&amp;Système!$G$2&amp;":$I"&amp;Système!$H$2))&lt;0,0,O14-SUMIF(INDIRECT("Décembre!$C$"&amp;Système!$G$2&amp;":$C$"&amp;Système!$H$2),$B14,INDIRECT("Décembre!$I"&amp;Système!$G$2&amp;":$I"&amp;Système!$H$2))),O14)</f>
        <v>0</v>
      </c>
    </row>
    <row r="15" spans="1:27" x14ac:dyDescent="0.2">
      <c r="A15" s="34"/>
      <c r="B15" s="34"/>
      <c r="C15" s="38">
        <f ca="1">SUM(INDIRECT("d"&amp;ROW()):INDIRECT("o"&amp;ROW()))</f>
        <v>0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>
        <f ca="1">IF(SUMIF(INDIRECT("Janvier!$C$"&amp;Système!$G$2&amp;":$C$"&amp;Système!$H$2),$B15,INDIRECT("Janvier!$I"&amp;Système!$G$2&amp;":$I"&amp;Système!$H$2))&lt;&gt;0,IF(D15-SUMIF(INDIRECT("Janvier!$C$"&amp;Système!$G$2&amp;":$C$"&amp;Système!$H$2),$B15,INDIRECT("Janvier!$I"&amp;Système!$G$2&amp;":$I"&amp;Système!$H$2))&lt;0,0,D15-SUMIF(INDIRECT("Janvier!$C$"&amp;Système!$G$2&amp;":$C$"&amp;Système!$H$2),$B15,INDIRECT("Janvier!$I"&amp;Système!$G$2&amp;":$I"&amp;Système!$H$2))),D15)</f>
        <v>0</v>
      </c>
      <c r="Q15" s="38">
        <f ca="1">P15+IF(SUMIF(INDIRECT("Février!$C$"&amp;Système!$G$2&amp;":$C$"&amp;Système!$H$2),$B15,INDIRECT("Février!$I"&amp;Système!$G$2&amp;":$I"&amp;Système!$H$2))&lt;&gt;0,IF(E15-SUMIF(INDIRECT("Février!$C$"&amp;Système!$G$2&amp;":$C$"&amp;Système!$H$2),$B15,INDIRECT("Février!$I"&amp;Système!$G$2&amp;":$I"&amp;Système!$H$2))&lt;0,0,E15-SUMIF(INDIRECT("Février!$C$"&amp;Système!$G$2&amp;":$C$"&amp;Système!$H$2),$B15,INDIRECT("Février!$I"&amp;Système!$G$2&amp;":$I"&amp;Système!$H$2))),E15)</f>
        <v>0</v>
      </c>
      <c r="R15" s="38">
        <f ca="1">Q15+IF(SUMIF(INDIRECT("Mars!$C$"&amp;Système!$G$2&amp;":$C$"&amp;Système!$H$2),$B15,INDIRECT("Mars!$I"&amp;Système!$G$2&amp;":$I"&amp;Système!$H$2))&lt;&gt;0,IF(F15-SUMIF(INDIRECT("Mars!$C$"&amp;Système!$G$2&amp;":$C$"&amp;Système!$H$2),$B15,INDIRECT("Mars!$I"&amp;Système!$G$2&amp;":$I"&amp;Système!$H$2))&lt;0,0,F15-SUMIF(INDIRECT("Mars!$C$"&amp;Système!$G$2&amp;":$C$"&amp;Système!$H$2),$B15,INDIRECT("Mars!$I"&amp;Système!$G$2&amp;":$I"&amp;Système!$H$2))),F15)</f>
        <v>0</v>
      </c>
      <c r="S15" s="38">
        <f ca="1">R15+IF(SUMIF(INDIRECT("Avril!$C$"&amp;Système!$G$2&amp;":$C$"&amp;Système!$H$2),$B15,INDIRECT("Avril!$I"&amp;Système!$G$2&amp;":$I"&amp;Système!$H$2))&lt;&gt;0,IF(G15-SUMIF(INDIRECT("Avril!$C$"&amp;Système!$G$2&amp;":$C$"&amp;Système!$H$2),$B15,INDIRECT("Avril!$I"&amp;Système!$G$2&amp;":$I"&amp;Système!$H$2))&lt;0,0,G15-SUMIF(INDIRECT("Avril$C$"&amp;Système!$G$2&amp;":$C$"&amp;Système!$H$2),$B15,INDIRECT("Avril!$I"&amp;Système!$G$2&amp;":$I"&amp;Système!$H$2))),G15)</f>
        <v>0</v>
      </c>
      <c r="T15" s="38">
        <f ca="1">S15+IF(SUMIF(INDIRECT("Mai!$C$"&amp;Système!$G$2&amp;":$C$"&amp;Système!$H$2),$B15,INDIRECT("Mai!$I"&amp;Système!$G$2&amp;":$I"&amp;Système!$H$2))&lt;&gt;0,IF(H15-SUMIF(INDIRECT("Mai!$C$"&amp;Système!$G$2&amp;":$C$"&amp;Système!$H$2),$B15,INDIRECT("Mai!$I"&amp;Système!$G$2&amp;":$I"&amp;Système!$H$2))&lt;0,0,H15-SUMIF(INDIRECT("Mai!$C$"&amp;Système!$G$2&amp;":$C$"&amp;Système!$H$2),$B15,INDIRECT("Mai!$I"&amp;Système!$G$2&amp;":$I"&amp;Système!$H$2))),H15)</f>
        <v>0</v>
      </c>
      <c r="U15" s="38">
        <f ca="1">T15+IF(SUMIF(INDIRECT("Juin!$C$"&amp;Système!$G$2&amp;":$C$"&amp;Système!$H$2),$B15,INDIRECT("Juin!$I"&amp;Système!$G$2&amp;":$I"&amp;Système!$H$2))&lt;&gt;0,IF(I15-SUMIF(INDIRECT("Juin!$C$"&amp;Système!$G$2&amp;":$C$"&amp;Système!$H$2),$B15,INDIRECT("Juin!$I"&amp;Système!$G$2&amp;":$I"&amp;Système!$H$2))&lt;0,0,I15-SUMIF(INDIRECT("Juin!$C$"&amp;Système!$G$2&amp;":$C$"&amp;Système!$H$2),$B15,INDIRECT("Juin!$I"&amp;Système!$G$2&amp;":$I"&amp;Système!$H$2))),I15)</f>
        <v>0</v>
      </c>
      <c r="V15" s="38">
        <f ca="1">U15+IF(SUMIF(INDIRECT("Juillet!$C$"&amp;Système!$G$2&amp;":$C$"&amp;Système!$H$2),$B15,INDIRECT("Juillet!$I"&amp;Système!$G$2&amp;":$I"&amp;Système!$H$2))&lt;&gt;0,IF(J15-SUMIF(INDIRECT("Juillet!$C$"&amp;Système!$G$2&amp;":$C$"&amp;Système!$H$2),$B15,INDIRECT("Juillet!$I"&amp;Système!$G$2&amp;":$I"&amp;Système!$H$2))&lt;0,0,J15-SUMIF(INDIRECT("Juillet!$C$"&amp;Système!$G$2&amp;":$C$"&amp;Système!$H$2),$B15,INDIRECT("Juillet!$I"&amp;Système!$G$2&amp;":$I"&amp;Système!$H$2))),J15)</f>
        <v>0</v>
      </c>
      <c r="W15" s="38">
        <f ca="1">V15+IF(SUMIF(INDIRECT("Août!$C$"&amp;Système!$G$2&amp;":$C$"&amp;Système!$H$2),$B15,INDIRECT("Août!$I"&amp;Système!$G$2&amp;":$I"&amp;Système!$H$2))&lt;&gt;0,IF(K15-SUMIF(INDIRECT("Août!$C$"&amp;Système!$G$2&amp;":$C$"&amp;Système!$H$2),$B15,INDIRECT("Août!$I"&amp;Système!$G$2&amp;":$I"&amp;Système!$H$2))&lt;0,0,K15-SUMIF(INDIRECT("Août!$C$"&amp;Système!$G$2&amp;":$C$"&amp;Système!$H$2),$B15,INDIRECT("Août!$I"&amp;Système!$G$2&amp;":$I"&amp;Système!$H$2))),K15)</f>
        <v>0</v>
      </c>
      <c r="X15" s="38">
        <f ca="1">W15+IF(SUMIF(INDIRECT("Septembre!$C$"&amp;Système!$G$2&amp;":$C$"&amp;Système!$H$2),$B15,INDIRECT("Septembre!$I"&amp;Système!$G$2&amp;":$I"&amp;Système!$H$2))&lt;&gt;0,IF(L15-SUMIF(INDIRECT("Septembre!$C$"&amp;Système!$G$2&amp;":$C$"&amp;Système!$H$2),$B15,INDIRECT("Septembre!$I"&amp;Système!$G$2&amp;":$I"&amp;Système!$H$2))&lt;0,0,L15-SUMIF(INDIRECT("Septembre!$C$"&amp;Système!$G$2&amp;":$C$"&amp;Système!$H$2),$B15,INDIRECT("Septembre!$I"&amp;Système!$G$2&amp;":$I"&amp;Système!$H$2))),L15)</f>
        <v>0</v>
      </c>
      <c r="Y15" s="38">
        <f ca="1">X15+IF(SUMIF(INDIRECT("Octobre!$C$"&amp;Système!$G$2&amp;":$C$"&amp;Système!$H$2),$B15,INDIRECT("Octobre!$I"&amp;Système!$G$2&amp;":$I"&amp;Système!$H$2))&lt;&gt;0,IF(M15-SUMIF(INDIRECT("Octobre!$C$"&amp;Système!$G$2&amp;":$C$"&amp;Système!$H$2),$B15,INDIRECT("Octobre!$I"&amp;Système!$G$2&amp;":$I"&amp;Système!$H$2))&lt;0,0,M15-SUMIF(INDIRECT("Octobre!$C$"&amp;Système!$G$2&amp;":$C$"&amp;Système!$H$2),$B15,INDIRECT("Octobre!$I"&amp;Système!$G$2&amp;":$I"&amp;Système!$H$2))),M15)</f>
        <v>0</v>
      </c>
      <c r="Z15" s="38">
        <f ca="1">Y15+IF(SUMIF(INDIRECT("Novembre!$C$"&amp;Système!$G$2&amp;":$C$"&amp;Système!$H$2),$B15,INDIRECT("Novembre!$I"&amp;Système!$G$2&amp;":$I"&amp;Système!$H$2))&lt;&gt;0,IF(N15-SUMIF(INDIRECT("Novembre!$C$"&amp;Système!$G$2&amp;":$C$"&amp;Système!$H$2),$B15,INDIRECT("Novembre!$I"&amp;Système!$G$2&amp;":$I"&amp;Système!$H$2))&lt;0,0,N15-SUMIF(INDIRECT("Novembre!$C$"&amp;Système!$G$2&amp;":$C$"&amp;Système!$H$2),$B15,INDIRECT("Novembre!$I"&amp;Système!$G$2&amp;":$I"&amp;Système!$H$2))),N15)</f>
        <v>0</v>
      </c>
      <c r="AA15" s="38">
        <f ca="1">Z15+IF(SUMIF(INDIRECT("Décembre!$C$"&amp;Système!$G$2&amp;":$C$"&amp;Système!$H$2),$B15,INDIRECT("Décembre!$I"&amp;Système!$G$2&amp;":$I"&amp;Système!$H$2))&lt;&gt;0,IF(O15-SUMIF(INDIRECT("Décembre!$C$"&amp;Système!$G$2&amp;":$C$"&amp;Système!$H$2),$B15,INDIRECT("Décembre!$I"&amp;Système!$G$2&amp;":$I"&amp;Système!$H$2))&lt;0,0,O15-SUMIF(INDIRECT("Décembre!$C$"&amp;Système!$G$2&amp;":$C$"&amp;Système!$H$2),$B15,INDIRECT("Décembre!$I"&amp;Système!$G$2&amp;":$I"&amp;Système!$H$2))),O15)</f>
        <v>0</v>
      </c>
    </row>
    <row r="16" spans="1:27" x14ac:dyDescent="0.2">
      <c r="A16" s="34"/>
      <c r="B16" s="34"/>
      <c r="C16" s="38">
        <f ca="1">SUM(INDIRECT("d"&amp;ROW()):INDIRECT("o"&amp;ROW()))</f>
        <v>0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>
        <f ca="1">IF(SUMIF(INDIRECT("Janvier!$C$"&amp;Système!$G$2&amp;":$C$"&amp;Système!$H$2),$B16,INDIRECT("Janvier!$I"&amp;Système!$G$2&amp;":$I"&amp;Système!$H$2))&lt;&gt;0,IF(D16-SUMIF(INDIRECT("Janvier!$C$"&amp;Système!$G$2&amp;":$C$"&amp;Système!$H$2),$B16,INDIRECT("Janvier!$I"&amp;Système!$G$2&amp;":$I"&amp;Système!$H$2))&lt;0,0,D16-SUMIF(INDIRECT("Janvier!$C$"&amp;Système!$G$2&amp;":$C$"&amp;Système!$H$2),$B16,INDIRECT("Janvier!$I"&amp;Système!$G$2&amp;":$I"&amp;Système!$H$2))),D16)</f>
        <v>0</v>
      </c>
      <c r="Q16" s="38">
        <f ca="1">P16+IF(SUMIF(INDIRECT("Février!$C$"&amp;Système!$G$2&amp;":$C$"&amp;Système!$H$2),$B16,INDIRECT("Février!$I"&amp;Système!$G$2&amp;":$I"&amp;Système!$H$2))&lt;&gt;0,IF(E16-SUMIF(INDIRECT("Février!$C$"&amp;Système!$G$2&amp;":$C$"&amp;Système!$H$2),$B16,INDIRECT("Février!$I"&amp;Système!$G$2&amp;":$I"&amp;Système!$H$2))&lt;0,0,E16-SUMIF(INDIRECT("Février!$C$"&amp;Système!$G$2&amp;":$C$"&amp;Système!$H$2),$B16,INDIRECT("Février!$I"&amp;Système!$G$2&amp;":$I"&amp;Système!$H$2))),E16)</f>
        <v>0</v>
      </c>
      <c r="R16" s="38">
        <f ca="1">Q16+IF(SUMIF(INDIRECT("Mars!$C$"&amp;Système!$G$2&amp;":$C$"&amp;Système!$H$2),$B16,INDIRECT("Mars!$I"&amp;Système!$G$2&amp;":$I"&amp;Système!$H$2))&lt;&gt;0,IF(F16-SUMIF(INDIRECT("Mars!$C$"&amp;Système!$G$2&amp;":$C$"&amp;Système!$H$2),$B16,INDIRECT("Mars!$I"&amp;Système!$G$2&amp;":$I"&amp;Système!$H$2))&lt;0,0,F16-SUMIF(INDIRECT("Mars!$C$"&amp;Système!$G$2&amp;":$C$"&amp;Système!$H$2),$B16,INDIRECT("Mars!$I"&amp;Système!$G$2&amp;":$I"&amp;Système!$H$2))),F16)</f>
        <v>0</v>
      </c>
      <c r="S16" s="38">
        <f ca="1">R16+IF(SUMIF(INDIRECT("Avril!$C$"&amp;Système!$G$2&amp;":$C$"&amp;Système!$H$2),$B16,INDIRECT("Avril!$I"&amp;Système!$G$2&amp;":$I"&amp;Système!$H$2))&lt;&gt;0,IF(G16-SUMIF(INDIRECT("Avril!$C$"&amp;Système!$G$2&amp;":$C$"&amp;Système!$H$2),$B16,INDIRECT("Avril!$I"&amp;Système!$G$2&amp;":$I"&amp;Système!$H$2))&lt;0,0,G16-SUMIF(INDIRECT("Avril$C$"&amp;Système!$G$2&amp;":$C$"&amp;Système!$H$2),$B16,INDIRECT("Avril!$I"&amp;Système!$G$2&amp;":$I"&amp;Système!$H$2))),G16)</f>
        <v>0</v>
      </c>
      <c r="T16" s="38">
        <f ca="1">S16+IF(SUMIF(INDIRECT("Mai!$C$"&amp;Système!$G$2&amp;":$C$"&amp;Système!$H$2),$B16,INDIRECT("Mai!$I"&amp;Système!$G$2&amp;":$I"&amp;Système!$H$2))&lt;&gt;0,IF(H16-SUMIF(INDIRECT("Mai!$C$"&amp;Système!$G$2&amp;":$C$"&amp;Système!$H$2),$B16,INDIRECT("Mai!$I"&amp;Système!$G$2&amp;":$I"&amp;Système!$H$2))&lt;0,0,H16-SUMIF(INDIRECT("Mai!$C$"&amp;Système!$G$2&amp;":$C$"&amp;Système!$H$2),$B16,INDIRECT("Mai!$I"&amp;Système!$G$2&amp;":$I"&amp;Système!$H$2))),H16)</f>
        <v>0</v>
      </c>
      <c r="U16" s="38">
        <f ca="1">T16+IF(SUMIF(INDIRECT("Juin!$C$"&amp;Système!$G$2&amp;":$C$"&amp;Système!$H$2),$B16,INDIRECT("Juin!$I"&amp;Système!$G$2&amp;":$I"&amp;Système!$H$2))&lt;&gt;0,IF(I16-SUMIF(INDIRECT("Juin!$C$"&amp;Système!$G$2&amp;":$C$"&amp;Système!$H$2),$B16,INDIRECT("Juin!$I"&amp;Système!$G$2&amp;":$I"&amp;Système!$H$2))&lt;0,0,I16-SUMIF(INDIRECT("Juin!$C$"&amp;Système!$G$2&amp;":$C$"&amp;Système!$H$2),$B16,INDIRECT("Juin!$I"&amp;Système!$G$2&amp;":$I"&amp;Système!$H$2))),I16)</f>
        <v>0</v>
      </c>
      <c r="V16" s="38">
        <f ca="1">U16+IF(SUMIF(INDIRECT("Juillet!$C$"&amp;Système!$G$2&amp;":$C$"&amp;Système!$H$2),$B16,INDIRECT("Juillet!$I"&amp;Système!$G$2&amp;":$I"&amp;Système!$H$2))&lt;&gt;0,IF(J16-SUMIF(INDIRECT("Juillet!$C$"&amp;Système!$G$2&amp;":$C$"&amp;Système!$H$2),$B16,INDIRECT("Juillet!$I"&amp;Système!$G$2&amp;":$I"&amp;Système!$H$2))&lt;0,0,J16-SUMIF(INDIRECT("Juillet!$C$"&amp;Système!$G$2&amp;":$C$"&amp;Système!$H$2),$B16,INDIRECT("Juillet!$I"&amp;Système!$G$2&amp;":$I"&amp;Système!$H$2))),J16)</f>
        <v>0</v>
      </c>
      <c r="W16" s="38">
        <f ca="1">V16+IF(SUMIF(INDIRECT("Août!$C$"&amp;Système!$G$2&amp;":$C$"&amp;Système!$H$2),$B16,INDIRECT("Août!$I"&amp;Système!$G$2&amp;":$I"&amp;Système!$H$2))&lt;&gt;0,IF(K16-SUMIF(INDIRECT("Août!$C$"&amp;Système!$G$2&amp;":$C$"&amp;Système!$H$2),$B16,INDIRECT("Août!$I"&amp;Système!$G$2&amp;":$I"&amp;Système!$H$2))&lt;0,0,K16-SUMIF(INDIRECT("Août!$C$"&amp;Système!$G$2&amp;":$C$"&amp;Système!$H$2),$B16,INDIRECT("Août!$I"&amp;Système!$G$2&amp;":$I"&amp;Système!$H$2))),K16)</f>
        <v>0</v>
      </c>
      <c r="X16" s="38">
        <f ca="1">W16+IF(SUMIF(INDIRECT("Septembre!$C$"&amp;Système!$G$2&amp;":$C$"&amp;Système!$H$2),$B16,INDIRECT("Septembre!$I"&amp;Système!$G$2&amp;":$I"&amp;Système!$H$2))&lt;&gt;0,IF(L16-SUMIF(INDIRECT("Septembre!$C$"&amp;Système!$G$2&amp;":$C$"&amp;Système!$H$2),$B16,INDIRECT("Septembre!$I"&amp;Système!$G$2&amp;":$I"&amp;Système!$H$2))&lt;0,0,L16-SUMIF(INDIRECT("Septembre!$C$"&amp;Système!$G$2&amp;":$C$"&amp;Système!$H$2),$B16,INDIRECT("Septembre!$I"&amp;Système!$G$2&amp;":$I"&amp;Système!$H$2))),L16)</f>
        <v>0</v>
      </c>
      <c r="Y16" s="38">
        <f ca="1">X16+IF(SUMIF(INDIRECT("Octobre!$C$"&amp;Système!$G$2&amp;":$C$"&amp;Système!$H$2),$B16,INDIRECT("Octobre!$I"&amp;Système!$G$2&amp;":$I"&amp;Système!$H$2))&lt;&gt;0,IF(M16-SUMIF(INDIRECT("Octobre!$C$"&amp;Système!$G$2&amp;":$C$"&amp;Système!$H$2),$B16,INDIRECT("Octobre!$I"&amp;Système!$G$2&amp;":$I"&amp;Système!$H$2))&lt;0,0,M16-SUMIF(INDIRECT("Octobre!$C$"&amp;Système!$G$2&amp;":$C$"&amp;Système!$H$2),$B16,INDIRECT("Octobre!$I"&amp;Système!$G$2&amp;":$I"&amp;Système!$H$2))),M16)</f>
        <v>0</v>
      </c>
      <c r="Z16" s="38">
        <f ca="1">Y16+IF(SUMIF(INDIRECT("Novembre!$C$"&amp;Système!$G$2&amp;":$C$"&amp;Système!$H$2),$B16,INDIRECT("Novembre!$I"&amp;Système!$G$2&amp;":$I"&amp;Système!$H$2))&lt;&gt;0,IF(N16-SUMIF(INDIRECT("Novembre!$C$"&amp;Système!$G$2&amp;":$C$"&amp;Système!$H$2),$B16,INDIRECT("Novembre!$I"&amp;Système!$G$2&amp;":$I"&amp;Système!$H$2))&lt;0,0,N16-SUMIF(INDIRECT("Novembre!$C$"&amp;Système!$G$2&amp;":$C$"&amp;Système!$H$2),$B16,INDIRECT("Novembre!$I"&amp;Système!$G$2&amp;":$I"&amp;Système!$H$2))),N16)</f>
        <v>0</v>
      </c>
      <c r="AA16" s="38">
        <f ca="1">Z16+IF(SUMIF(INDIRECT("Décembre!$C$"&amp;Système!$G$2&amp;":$C$"&amp;Système!$H$2),$B16,INDIRECT("Décembre!$I"&amp;Système!$G$2&amp;":$I"&amp;Système!$H$2))&lt;&gt;0,IF(O16-SUMIF(INDIRECT("Décembre!$C$"&amp;Système!$G$2&amp;":$C$"&amp;Système!$H$2),$B16,INDIRECT("Décembre!$I"&amp;Système!$G$2&amp;":$I"&amp;Système!$H$2))&lt;0,0,O16-SUMIF(INDIRECT("Décembre!$C$"&amp;Système!$G$2&amp;":$C$"&amp;Système!$H$2),$B16,INDIRECT("Décembre!$I"&amp;Système!$G$2&amp;":$I"&amp;Système!$H$2))),O16)</f>
        <v>0</v>
      </c>
    </row>
    <row r="17" spans="1:27" x14ac:dyDescent="0.2">
      <c r="A17" s="34"/>
      <c r="B17" s="34"/>
      <c r="C17" s="38">
        <f ca="1">SUM(INDIRECT("d"&amp;ROW()):INDIRECT("o"&amp;ROW()))</f>
        <v>0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>
        <f ca="1">IF(SUMIF(INDIRECT("Janvier!$C$"&amp;Système!$G$2&amp;":$C$"&amp;Système!$H$2),$B17,INDIRECT("Janvier!$I"&amp;Système!$G$2&amp;":$I"&amp;Système!$H$2))&lt;&gt;0,IF(D17-SUMIF(INDIRECT("Janvier!$C$"&amp;Système!$G$2&amp;":$C$"&amp;Système!$H$2),$B17,INDIRECT("Janvier!$I"&amp;Système!$G$2&amp;":$I"&amp;Système!$H$2))&lt;0,0,D17-SUMIF(INDIRECT("Janvier!$C$"&amp;Système!$G$2&amp;":$C$"&amp;Système!$H$2),$B17,INDIRECT("Janvier!$I"&amp;Système!$G$2&amp;":$I"&amp;Système!$H$2))),D17)</f>
        <v>0</v>
      </c>
      <c r="Q17" s="38">
        <f ca="1">P17+IF(SUMIF(INDIRECT("Février!$C$"&amp;Système!$G$2&amp;":$C$"&amp;Système!$H$2),$B17,INDIRECT("Février!$I"&amp;Système!$G$2&amp;":$I"&amp;Système!$H$2))&lt;&gt;0,IF(E17-SUMIF(INDIRECT("Février!$C$"&amp;Système!$G$2&amp;":$C$"&amp;Système!$H$2),$B17,INDIRECT("Février!$I"&amp;Système!$G$2&amp;":$I"&amp;Système!$H$2))&lt;0,0,E17-SUMIF(INDIRECT("Février!$C$"&amp;Système!$G$2&amp;":$C$"&amp;Système!$H$2),$B17,INDIRECT("Février!$I"&amp;Système!$G$2&amp;":$I"&amp;Système!$H$2))),E17)</f>
        <v>0</v>
      </c>
      <c r="R17" s="38">
        <f ca="1">Q17+IF(SUMIF(INDIRECT("Mars!$C$"&amp;Système!$G$2&amp;":$C$"&amp;Système!$H$2),$B17,INDIRECT("Mars!$I"&amp;Système!$G$2&amp;":$I"&amp;Système!$H$2))&lt;&gt;0,IF(F17-SUMIF(INDIRECT("Mars!$C$"&amp;Système!$G$2&amp;":$C$"&amp;Système!$H$2),$B17,INDIRECT("Mars!$I"&amp;Système!$G$2&amp;":$I"&amp;Système!$H$2))&lt;0,0,F17-SUMIF(INDIRECT("Mars!$C$"&amp;Système!$G$2&amp;":$C$"&amp;Système!$H$2),$B17,INDIRECT("Mars!$I"&amp;Système!$G$2&amp;":$I"&amp;Système!$H$2))),F17)</f>
        <v>0</v>
      </c>
      <c r="S17" s="38">
        <f ca="1">R17+IF(SUMIF(INDIRECT("Avril!$C$"&amp;Système!$G$2&amp;":$C$"&amp;Système!$H$2),$B17,INDIRECT("Avril!$I"&amp;Système!$G$2&amp;":$I"&amp;Système!$H$2))&lt;&gt;0,IF(G17-SUMIF(INDIRECT("Avril!$C$"&amp;Système!$G$2&amp;":$C$"&amp;Système!$H$2),$B17,INDIRECT("Avril!$I"&amp;Système!$G$2&amp;":$I"&amp;Système!$H$2))&lt;0,0,G17-SUMIF(INDIRECT("Avril$C$"&amp;Système!$G$2&amp;":$C$"&amp;Système!$H$2),$B17,INDIRECT("Avril!$I"&amp;Système!$G$2&amp;":$I"&amp;Système!$H$2))),G17)</f>
        <v>0</v>
      </c>
      <c r="T17" s="38">
        <f ca="1">S17+IF(SUMIF(INDIRECT("Mai!$C$"&amp;Système!$G$2&amp;":$C$"&amp;Système!$H$2),$B17,INDIRECT("Mai!$I"&amp;Système!$G$2&amp;":$I"&amp;Système!$H$2))&lt;&gt;0,IF(H17-SUMIF(INDIRECT("Mai!$C$"&amp;Système!$G$2&amp;":$C$"&amp;Système!$H$2),$B17,INDIRECT("Mai!$I"&amp;Système!$G$2&amp;":$I"&amp;Système!$H$2))&lt;0,0,H17-SUMIF(INDIRECT("Mai!$C$"&amp;Système!$G$2&amp;":$C$"&amp;Système!$H$2),$B17,INDIRECT("Mai!$I"&amp;Système!$G$2&amp;":$I"&amp;Système!$H$2))),H17)</f>
        <v>0</v>
      </c>
      <c r="U17" s="38">
        <f ca="1">T17+IF(SUMIF(INDIRECT("Juin!$C$"&amp;Système!$G$2&amp;":$C$"&amp;Système!$H$2),$B17,INDIRECT("Juin!$I"&amp;Système!$G$2&amp;":$I"&amp;Système!$H$2))&lt;&gt;0,IF(I17-SUMIF(INDIRECT("Juin!$C$"&amp;Système!$G$2&amp;":$C$"&amp;Système!$H$2),$B17,INDIRECT("Juin!$I"&amp;Système!$G$2&amp;":$I"&amp;Système!$H$2))&lt;0,0,I17-SUMIF(INDIRECT("Juin!$C$"&amp;Système!$G$2&amp;":$C$"&amp;Système!$H$2),$B17,INDIRECT("Juin!$I"&amp;Système!$G$2&amp;":$I"&amp;Système!$H$2))),I17)</f>
        <v>0</v>
      </c>
      <c r="V17" s="38">
        <f ca="1">U17+IF(SUMIF(INDIRECT("Juillet!$C$"&amp;Système!$G$2&amp;":$C$"&amp;Système!$H$2),$B17,INDIRECT("Juillet!$I"&amp;Système!$G$2&amp;":$I"&amp;Système!$H$2))&lt;&gt;0,IF(J17-SUMIF(INDIRECT("Juillet!$C$"&amp;Système!$G$2&amp;":$C$"&amp;Système!$H$2),$B17,INDIRECT("Juillet!$I"&amp;Système!$G$2&amp;":$I"&amp;Système!$H$2))&lt;0,0,J17-SUMIF(INDIRECT("Juillet!$C$"&amp;Système!$G$2&amp;":$C$"&amp;Système!$H$2),$B17,INDIRECT("Juillet!$I"&amp;Système!$G$2&amp;":$I"&amp;Système!$H$2))),J17)</f>
        <v>0</v>
      </c>
      <c r="W17" s="38">
        <f ca="1">V17+IF(SUMIF(INDIRECT("Août!$C$"&amp;Système!$G$2&amp;":$C$"&amp;Système!$H$2),$B17,INDIRECT("Août!$I"&amp;Système!$G$2&amp;":$I"&amp;Système!$H$2))&lt;&gt;0,IF(K17-SUMIF(INDIRECT("Août!$C$"&amp;Système!$G$2&amp;":$C$"&amp;Système!$H$2),$B17,INDIRECT("Août!$I"&amp;Système!$G$2&amp;":$I"&amp;Système!$H$2))&lt;0,0,K17-SUMIF(INDIRECT("Août!$C$"&amp;Système!$G$2&amp;":$C$"&amp;Système!$H$2),$B17,INDIRECT("Août!$I"&amp;Système!$G$2&amp;":$I"&amp;Système!$H$2))),K17)</f>
        <v>0</v>
      </c>
      <c r="X17" s="38">
        <f ca="1">W17+IF(SUMIF(INDIRECT("Septembre!$C$"&amp;Système!$G$2&amp;":$C$"&amp;Système!$H$2),$B17,INDIRECT("Septembre!$I"&amp;Système!$G$2&amp;":$I"&amp;Système!$H$2))&lt;&gt;0,IF(L17-SUMIF(INDIRECT("Septembre!$C$"&amp;Système!$G$2&amp;":$C$"&amp;Système!$H$2),$B17,INDIRECT("Septembre!$I"&amp;Système!$G$2&amp;":$I"&amp;Système!$H$2))&lt;0,0,L17-SUMIF(INDIRECT("Septembre!$C$"&amp;Système!$G$2&amp;":$C$"&amp;Système!$H$2),$B17,INDIRECT("Septembre!$I"&amp;Système!$G$2&amp;":$I"&amp;Système!$H$2))),L17)</f>
        <v>0</v>
      </c>
      <c r="Y17" s="38">
        <f ca="1">X17+IF(SUMIF(INDIRECT("Octobre!$C$"&amp;Système!$G$2&amp;":$C$"&amp;Système!$H$2),$B17,INDIRECT("Octobre!$I"&amp;Système!$G$2&amp;":$I"&amp;Système!$H$2))&lt;&gt;0,IF(M17-SUMIF(INDIRECT("Octobre!$C$"&amp;Système!$G$2&amp;":$C$"&amp;Système!$H$2),$B17,INDIRECT("Octobre!$I"&amp;Système!$G$2&amp;":$I"&amp;Système!$H$2))&lt;0,0,M17-SUMIF(INDIRECT("Octobre!$C$"&amp;Système!$G$2&amp;":$C$"&amp;Système!$H$2),$B17,INDIRECT("Octobre!$I"&amp;Système!$G$2&amp;":$I"&amp;Système!$H$2))),M17)</f>
        <v>0</v>
      </c>
      <c r="Z17" s="38">
        <f ca="1">Y17+IF(SUMIF(INDIRECT("Novembre!$C$"&amp;Système!$G$2&amp;":$C$"&amp;Système!$H$2),$B17,INDIRECT("Novembre!$I"&amp;Système!$G$2&amp;":$I"&amp;Système!$H$2))&lt;&gt;0,IF(N17-SUMIF(INDIRECT("Novembre!$C$"&amp;Système!$G$2&amp;":$C$"&amp;Système!$H$2),$B17,INDIRECT("Novembre!$I"&amp;Système!$G$2&amp;":$I"&amp;Système!$H$2))&lt;0,0,N17-SUMIF(INDIRECT("Novembre!$C$"&amp;Système!$G$2&amp;":$C$"&amp;Système!$H$2),$B17,INDIRECT("Novembre!$I"&amp;Système!$G$2&amp;":$I"&amp;Système!$H$2))),N17)</f>
        <v>0</v>
      </c>
      <c r="AA17" s="38">
        <f ca="1">Z17+IF(SUMIF(INDIRECT("Décembre!$C$"&amp;Système!$G$2&amp;":$C$"&amp;Système!$H$2),$B17,INDIRECT("Décembre!$I"&amp;Système!$G$2&amp;":$I"&amp;Système!$H$2))&lt;&gt;0,IF(O17-SUMIF(INDIRECT("Décembre!$C$"&amp;Système!$G$2&amp;":$C$"&amp;Système!$H$2),$B17,INDIRECT("Décembre!$I"&amp;Système!$G$2&amp;":$I"&amp;Système!$H$2))&lt;0,0,O17-SUMIF(INDIRECT("Décembre!$C$"&amp;Système!$G$2&amp;":$C$"&amp;Système!$H$2),$B17,INDIRECT("Décembre!$I"&amp;Système!$G$2&amp;":$I"&amp;Système!$H$2))),O17)</f>
        <v>0</v>
      </c>
    </row>
    <row r="18" spans="1:27" x14ac:dyDescent="0.2">
      <c r="A18" s="34"/>
      <c r="B18" s="34"/>
      <c r="C18" s="38">
        <f ca="1">SUM(INDIRECT("d"&amp;ROW()):INDIRECT("o"&amp;ROW()))</f>
        <v>0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>
        <f ca="1">IF(SUMIF(INDIRECT("Janvier!$C$"&amp;Système!$G$2&amp;":$C$"&amp;Système!$H$2),$B18,INDIRECT("Janvier!$I"&amp;Système!$G$2&amp;":$I"&amp;Système!$H$2))&lt;&gt;0,IF(D18-SUMIF(INDIRECT("Janvier!$C$"&amp;Système!$G$2&amp;":$C$"&amp;Système!$H$2),$B18,INDIRECT("Janvier!$I"&amp;Système!$G$2&amp;":$I"&amp;Système!$H$2))&lt;0,0,D18-SUMIF(INDIRECT("Janvier!$C$"&amp;Système!$G$2&amp;":$C$"&amp;Système!$H$2),$B18,INDIRECT("Janvier!$I"&amp;Système!$G$2&amp;":$I"&amp;Système!$H$2))),D18)</f>
        <v>0</v>
      </c>
      <c r="Q18" s="38">
        <f ca="1">P18+IF(SUMIF(INDIRECT("Février!$C$"&amp;Système!$G$2&amp;":$C$"&amp;Système!$H$2),$B18,INDIRECT("Février!$I"&amp;Système!$G$2&amp;":$I"&amp;Système!$H$2))&lt;&gt;0,IF(E18-SUMIF(INDIRECT("Février!$C$"&amp;Système!$G$2&amp;":$C$"&amp;Système!$H$2),$B18,INDIRECT("Février!$I"&amp;Système!$G$2&amp;":$I"&amp;Système!$H$2))&lt;0,0,E18-SUMIF(INDIRECT("Février!$C$"&amp;Système!$G$2&amp;":$C$"&amp;Système!$H$2),$B18,INDIRECT("Février!$I"&amp;Système!$G$2&amp;":$I"&amp;Système!$H$2))),E18)</f>
        <v>0</v>
      </c>
      <c r="R18" s="38">
        <f ca="1">Q18+IF(SUMIF(INDIRECT("Mars!$C$"&amp;Système!$G$2&amp;":$C$"&amp;Système!$H$2),$B18,INDIRECT("Mars!$I"&amp;Système!$G$2&amp;":$I"&amp;Système!$H$2))&lt;&gt;0,IF(F18-SUMIF(INDIRECT("Mars!$C$"&amp;Système!$G$2&amp;":$C$"&amp;Système!$H$2),$B18,INDIRECT("Mars!$I"&amp;Système!$G$2&amp;":$I"&amp;Système!$H$2))&lt;0,0,F18-SUMIF(INDIRECT("Mars!$C$"&amp;Système!$G$2&amp;":$C$"&amp;Système!$H$2),$B18,INDIRECT("Mars!$I"&amp;Système!$G$2&amp;":$I"&amp;Système!$H$2))),F18)</f>
        <v>0</v>
      </c>
      <c r="S18" s="38">
        <f ca="1">R18+IF(SUMIF(INDIRECT("Avril!$C$"&amp;Système!$G$2&amp;":$C$"&amp;Système!$H$2),$B18,INDIRECT("Avril!$I"&amp;Système!$G$2&amp;":$I"&amp;Système!$H$2))&lt;&gt;0,IF(G18-SUMIF(INDIRECT("Avril!$C$"&amp;Système!$G$2&amp;":$C$"&amp;Système!$H$2),$B18,INDIRECT("Avril!$I"&amp;Système!$G$2&amp;":$I"&amp;Système!$H$2))&lt;0,0,G18-SUMIF(INDIRECT("Avril$C$"&amp;Système!$G$2&amp;":$C$"&amp;Système!$H$2),$B18,INDIRECT("Avril!$I"&amp;Système!$G$2&amp;":$I"&amp;Système!$H$2))),G18)</f>
        <v>0</v>
      </c>
      <c r="T18" s="38">
        <f ca="1">S18+IF(SUMIF(INDIRECT("Mai!$C$"&amp;Système!$G$2&amp;":$C$"&amp;Système!$H$2),$B18,INDIRECT("Mai!$I"&amp;Système!$G$2&amp;":$I"&amp;Système!$H$2))&lt;&gt;0,IF(H18-SUMIF(INDIRECT("Mai!$C$"&amp;Système!$G$2&amp;":$C$"&amp;Système!$H$2),$B18,INDIRECT("Mai!$I"&amp;Système!$G$2&amp;":$I"&amp;Système!$H$2))&lt;0,0,H18-SUMIF(INDIRECT("Mai!$C$"&amp;Système!$G$2&amp;":$C$"&amp;Système!$H$2),$B18,INDIRECT("Mai!$I"&amp;Système!$G$2&amp;":$I"&amp;Système!$H$2))),H18)</f>
        <v>0</v>
      </c>
      <c r="U18" s="38">
        <f ca="1">T18+IF(SUMIF(INDIRECT("Juin!$C$"&amp;Système!$G$2&amp;":$C$"&amp;Système!$H$2),$B18,INDIRECT("Juin!$I"&amp;Système!$G$2&amp;":$I"&amp;Système!$H$2))&lt;&gt;0,IF(I18-SUMIF(INDIRECT("Juin!$C$"&amp;Système!$G$2&amp;":$C$"&amp;Système!$H$2),$B18,INDIRECT("Juin!$I"&amp;Système!$G$2&amp;":$I"&amp;Système!$H$2))&lt;0,0,I18-SUMIF(INDIRECT("Juin!$C$"&amp;Système!$G$2&amp;":$C$"&amp;Système!$H$2),$B18,INDIRECT("Juin!$I"&amp;Système!$G$2&amp;":$I"&amp;Système!$H$2))),I18)</f>
        <v>0</v>
      </c>
      <c r="V18" s="38">
        <f ca="1">U18+IF(SUMIF(INDIRECT("Juillet!$C$"&amp;Système!$G$2&amp;":$C$"&amp;Système!$H$2),$B18,INDIRECT("Juillet!$I"&amp;Système!$G$2&amp;":$I"&amp;Système!$H$2))&lt;&gt;0,IF(J18-SUMIF(INDIRECT("Juillet!$C$"&amp;Système!$G$2&amp;":$C$"&amp;Système!$H$2),$B18,INDIRECT("Juillet!$I"&amp;Système!$G$2&amp;":$I"&amp;Système!$H$2))&lt;0,0,J18-SUMIF(INDIRECT("Juillet!$C$"&amp;Système!$G$2&amp;":$C$"&amp;Système!$H$2),$B18,INDIRECT("Juillet!$I"&amp;Système!$G$2&amp;":$I"&amp;Système!$H$2))),J18)</f>
        <v>0</v>
      </c>
      <c r="W18" s="38">
        <f ca="1">V18+IF(SUMIF(INDIRECT("Août!$C$"&amp;Système!$G$2&amp;":$C$"&amp;Système!$H$2),$B18,INDIRECT("Août!$I"&amp;Système!$G$2&amp;":$I"&amp;Système!$H$2))&lt;&gt;0,IF(K18-SUMIF(INDIRECT("Août!$C$"&amp;Système!$G$2&amp;":$C$"&amp;Système!$H$2),$B18,INDIRECT("Août!$I"&amp;Système!$G$2&amp;":$I"&amp;Système!$H$2))&lt;0,0,K18-SUMIF(INDIRECT("Août!$C$"&amp;Système!$G$2&amp;":$C$"&amp;Système!$H$2),$B18,INDIRECT("Août!$I"&amp;Système!$G$2&amp;":$I"&amp;Système!$H$2))),K18)</f>
        <v>0</v>
      </c>
      <c r="X18" s="38">
        <f ca="1">W18+IF(SUMIF(INDIRECT("Septembre!$C$"&amp;Système!$G$2&amp;":$C$"&amp;Système!$H$2),$B18,INDIRECT("Septembre!$I"&amp;Système!$G$2&amp;":$I"&amp;Système!$H$2))&lt;&gt;0,IF(L18-SUMIF(INDIRECT("Septembre!$C$"&amp;Système!$G$2&amp;":$C$"&amp;Système!$H$2),$B18,INDIRECT("Septembre!$I"&amp;Système!$G$2&amp;":$I"&amp;Système!$H$2))&lt;0,0,L18-SUMIF(INDIRECT("Septembre!$C$"&amp;Système!$G$2&amp;":$C$"&amp;Système!$H$2),$B18,INDIRECT("Septembre!$I"&amp;Système!$G$2&amp;":$I"&amp;Système!$H$2))),L18)</f>
        <v>0</v>
      </c>
      <c r="Y18" s="38">
        <f ca="1">X18+IF(SUMIF(INDIRECT("Octobre!$C$"&amp;Système!$G$2&amp;":$C$"&amp;Système!$H$2),$B18,INDIRECT("Octobre!$I"&amp;Système!$G$2&amp;":$I"&amp;Système!$H$2))&lt;&gt;0,IF(M18-SUMIF(INDIRECT("Octobre!$C$"&amp;Système!$G$2&amp;":$C$"&amp;Système!$H$2),$B18,INDIRECT("Octobre!$I"&amp;Système!$G$2&amp;":$I"&amp;Système!$H$2))&lt;0,0,M18-SUMIF(INDIRECT("Octobre!$C$"&amp;Système!$G$2&amp;":$C$"&amp;Système!$H$2),$B18,INDIRECT("Octobre!$I"&amp;Système!$G$2&amp;":$I"&amp;Système!$H$2))),M18)</f>
        <v>0</v>
      </c>
      <c r="Z18" s="38">
        <f ca="1">Y18+IF(SUMIF(INDIRECT("Novembre!$C$"&amp;Système!$G$2&amp;":$C$"&amp;Système!$H$2),$B18,INDIRECT("Novembre!$I"&amp;Système!$G$2&amp;":$I"&amp;Système!$H$2))&lt;&gt;0,IF(N18-SUMIF(INDIRECT("Novembre!$C$"&amp;Système!$G$2&amp;":$C$"&amp;Système!$H$2),$B18,INDIRECT("Novembre!$I"&amp;Système!$G$2&amp;":$I"&amp;Système!$H$2))&lt;0,0,N18-SUMIF(INDIRECT("Novembre!$C$"&amp;Système!$G$2&amp;":$C$"&amp;Système!$H$2),$B18,INDIRECT("Novembre!$I"&amp;Système!$G$2&amp;":$I"&amp;Système!$H$2))),N18)</f>
        <v>0</v>
      </c>
      <c r="AA18" s="38">
        <f ca="1">Z18+IF(SUMIF(INDIRECT("Décembre!$C$"&amp;Système!$G$2&amp;":$C$"&amp;Système!$H$2),$B18,INDIRECT("Décembre!$I"&amp;Système!$G$2&amp;":$I"&amp;Système!$H$2))&lt;&gt;0,IF(O18-SUMIF(INDIRECT("Décembre!$C$"&amp;Système!$G$2&amp;":$C$"&amp;Système!$H$2),$B18,INDIRECT("Décembre!$I"&amp;Système!$G$2&amp;":$I"&amp;Système!$H$2))&lt;0,0,O18-SUMIF(INDIRECT("Décembre!$C$"&amp;Système!$G$2&amp;":$C$"&amp;Système!$H$2),$B18,INDIRECT("Décembre!$I"&amp;Système!$G$2&amp;":$I"&amp;Système!$H$2))),O18)</f>
        <v>0</v>
      </c>
    </row>
    <row r="19" spans="1:27" x14ac:dyDescent="0.2">
      <c r="A19" s="34"/>
      <c r="B19" s="34"/>
      <c r="C19" s="38">
        <f ca="1">SUM(INDIRECT("d"&amp;ROW()):INDIRECT("o"&amp;ROW()))</f>
        <v>0</v>
      </c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>
        <f ca="1">IF(SUMIF(INDIRECT("Janvier!$C$"&amp;Système!$G$2&amp;":$C$"&amp;Système!$H$2),$B19,INDIRECT("Janvier!$I"&amp;Système!$G$2&amp;":$I"&amp;Système!$H$2))&lt;&gt;0,IF(D19-SUMIF(INDIRECT("Janvier!$C$"&amp;Système!$G$2&amp;":$C$"&amp;Système!$H$2),$B19,INDIRECT("Janvier!$I"&amp;Système!$G$2&amp;":$I"&amp;Système!$H$2))&lt;0,0,D19-SUMIF(INDIRECT("Janvier!$C$"&amp;Système!$G$2&amp;":$C$"&amp;Système!$H$2),$B19,INDIRECT("Janvier!$I"&amp;Système!$G$2&amp;":$I"&amp;Système!$H$2))),D19)</f>
        <v>0</v>
      </c>
      <c r="Q19" s="38">
        <f ca="1">P19+IF(SUMIF(INDIRECT("Février!$C$"&amp;Système!$G$2&amp;":$C$"&amp;Système!$H$2),$B19,INDIRECT("Février!$I"&amp;Système!$G$2&amp;":$I"&amp;Système!$H$2))&lt;&gt;0,IF(E19-SUMIF(INDIRECT("Février!$C$"&amp;Système!$G$2&amp;":$C$"&amp;Système!$H$2),$B19,INDIRECT("Février!$I"&amp;Système!$G$2&amp;":$I"&amp;Système!$H$2))&lt;0,0,E19-SUMIF(INDIRECT("Février!$C$"&amp;Système!$G$2&amp;":$C$"&amp;Système!$H$2),$B19,INDIRECT("Février!$I"&amp;Système!$G$2&amp;":$I"&amp;Système!$H$2))),E19)</f>
        <v>0</v>
      </c>
      <c r="R19" s="38">
        <f ca="1">Q19+IF(SUMIF(INDIRECT("Mars!$C$"&amp;Système!$G$2&amp;":$C$"&amp;Système!$H$2),$B19,INDIRECT("Mars!$I"&amp;Système!$G$2&amp;":$I"&amp;Système!$H$2))&lt;&gt;0,IF(F19-SUMIF(INDIRECT("Mars!$C$"&amp;Système!$G$2&amp;":$C$"&amp;Système!$H$2),$B19,INDIRECT("Mars!$I"&amp;Système!$G$2&amp;":$I"&amp;Système!$H$2))&lt;0,0,F19-SUMIF(INDIRECT("Mars!$C$"&amp;Système!$G$2&amp;":$C$"&amp;Système!$H$2),$B19,INDIRECT("Mars!$I"&amp;Système!$G$2&amp;":$I"&amp;Système!$H$2))),F19)</f>
        <v>0</v>
      </c>
      <c r="S19" s="38">
        <f ca="1">R19+IF(SUMIF(INDIRECT("Avril!$C$"&amp;Système!$G$2&amp;":$C$"&amp;Système!$H$2),$B19,INDIRECT("Avril!$I"&amp;Système!$G$2&amp;":$I"&amp;Système!$H$2))&lt;&gt;0,IF(G19-SUMIF(INDIRECT("Avril!$C$"&amp;Système!$G$2&amp;":$C$"&amp;Système!$H$2),$B19,INDIRECT("Avril!$I"&amp;Système!$G$2&amp;":$I"&amp;Système!$H$2))&lt;0,0,G19-SUMIF(INDIRECT("Avril$C$"&amp;Système!$G$2&amp;":$C$"&amp;Système!$H$2),$B19,INDIRECT("Avril!$I"&amp;Système!$G$2&amp;":$I"&amp;Système!$H$2))),G19)</f>
        <v>0</v>
      </c>
      <c r="T19" s="38">
        <f ca="1">S19+IF(SUMIF(INDIRECT("Mai!$C$"&amp;Système!$G$2&amp;":$C$"&amp;Système!$H$2),$B19,INDIRECT("Mai!$I"&amp;Système!$G$2&amp;":$I"&amp;Système!$H$2))&lt;&gt;0,IF(H19-SUMIF(INDIRECT("Mai!$C$"&amp;Système!$G$2&amp;":$C$"&amp;Système!$H$2),$B19,INDIRECT("Mai!$I"&amp;Système!$G$2&amp;":$I"&amp;Système!$H$2))&lt;0,0,H19-SUMIF(INDIRECT("Mai!$C$"&amp;Système!$G$2&amp;":$C$"&amp;Système!$H$2),$B19,INDIRECT("Mai!$I"&amp;Système!$G$2&amp;":$I"&amp;Système!$H$2))),H19)</f>
        <v>0</v>
      </c>
      <c r="U19" s="38">
        <f ca="1">T19+IF(SUMIF(INDIRECT("Juin!$C$"&amp;Système!$G$2&amp;":$C$"&amp;Système!$H$2),$B19,INDIRECT("Juin!$I"&amp;Système!$G$2&amp;":$I"&amp;Système!$H$2))&lt;&gt;0,IF(I19-SUMIF(INDIRECT("Juin!$C$"&amp;Système!$G$2&amp;":$C$"&amp;Système!$H$2),$B19,INDIRECT("Juin!$I"&amp;Système!$G$2&amp;":$I"&amp;Système!$H$2))&lt;0,0,I19-SUMIF(INDIRECT("Juin!$C$"&amp;Système!$G$2&amp;":$C$"&amp;Système!$H$2),$B19,INDIRECT("Juin!$I"&amp;Système!$G$2&amp;":$I"&amp;Système!$H$2))),I19)</f>
        <v>0</v>
      </c>
      <c r="V19" s="38">
        <f ca="1">U19+IF(SUMIF(INDIRECT("Juillet!$C$"&amp;Système!$G$2&amp;":$C$"&amp;Système!$H$2),$B19,INDIRECT("Juillet!$I"&amp;Système!$G$2&amp;":$I"&amp;Système!$H$2))&lt;&gt;0,IF(J19-SUMIF(INDIRECT("Juillet!$C$"&amp;Système!$G$2&amp;":$C$"&amp;Système!$H$2),$B19,INDIRECT("Juillet!$I"&amp;Système!$G$2&amp;":$I"&amp;Système!$H$2))&lt;0,0,J19-SUMIF(INDIRECT("Juillet!$C$"&amp;Système!$G$2&amp;":$C$"&amp;Système!$H$2),$B19,INDIRECT("Juillet!$I"&amp;Système!$G$2&amp;":$I"&amp;Système!$H$2))),J19)</f>
        <v>0</v>
      </c>
      <c r="W19" s="38">
        <f ca="1">V19+IF(SUMIF(INDIRECT("Août!$C$"&amp;Système!$G$2&amp;":$C$"&amp;Système!$H$2),$B19,INDIRECT("Août!$I"&amp;Système!$G$2&amp;":$I"&amp;Système!$H$2))&lt;&gt;0,IF(K19-SUMIF(INDIRECT("Août!$C$"&amp;Système!$G$2&amp;":$C$"&amp;Système!$H$2),$B19,INDIRECT("Août!$I"&amp;Système!$G$2&amp;":$I"&amp;Système!$H$2))&lt;0,0,K19-SUMIF(INDIRECT("Août!$C$"&amp;Système!$G$2&amp;":$C$"&amp;Système!$H$2),$B19,INDIRECT("Août!$I"&amp;Système!$G$2&amp;":$I"&amp;Système!$H$2))),K19)</f>
        <v>0</v>
      </c>
      <c r="X19" s="38">
        <f ca="1">W19+IF(SUMIF(INDIRECT("Septembre!$C$"&amp;Système!$G$2&amp;":$C$"&amp;Système!$H$2),$B19,INDIRECT("Septembre!$I"&amp;Système!$G$2&amp;":$I"&amp;Système!$H$2))&lt;&gt;0,IF(L19-SUMIF(INDIRECT("Septembre!$C$"&amp;Système!$G$2&amp;":$C$"&amp;Système!$H$2),$B19,INDIRECT("Septembre!$I"&amp;Système!$G$2&amp;":$I"&amp;Système!$H$2))&lt;0,0,L19-SUMIF(INDIRECT("Septembre!$C$"&amp;Système!$G$2&amp;":$C$"&amp;Système!$H$2),$B19,INDIRECT("Septembre!$I"&amp;Système!$G$2&amp;":$I"&amp;Système!$H$2))),L19)</f>
        <v>0</v>
      </c>
      <c r="Y19" s="38">
        <f ca="1">X19+IF(SUMIF(INDIRECT("Octobre!$C$"&amp;Système!$G$2&amp;":$C$"&amp;Système!$H$2),$B19,INDIRECT("Octobre!$I"&amp;Système!$G$2&amp;":$I"&amp;Système!$H$2))&lt;&gt;0,IF(M19-SUMIF(INDIRECT("Octobre!$C$"&amp;Système!$G$2&amp;":$C$"&amp;Système!$H$2),$B19,INDIRECT("Octobre!$I"&amp;Système!$G$2&amp;":$I"&amp;Système!$H$2))&lt;0,0,M19-SUMIF(INDIRECT("Octobre!$C$"&amp;Système!$G$2&amp;":$C$"&amp;Système!$H$2),$B19,INDIRECT("Octobre!$I"&amp;Système!$G$2&amp;":$I"&amp;Système!$H$2))),M19)</f>
        <v>0</v>
      </c>
      <c r="Z19" s="38">
        <f ca="1">Y19+IF(SUMIF(INDIRECT("Novembre!$C$"&amp;Système!$G$2&amp;":$C$"&amp;Système!$H$2),$B19,INDIRECT("Novembre!$I"&amp;Système!$G$2&amp;":$I"&amp;Système!$H$2))&lt;&gt;0,IF(N19-SUMIF(INDIRECT("Novembre!$C$"&amp;Système!$G$2&amp;":$C$"&amp;Système!$H$2),$B19,INDIRECT("Novembre!$I"&amp;Système!$G$2&amp;":$I"&amp;Système!$H$2))&lt;0,0,N19-SUMIF(INDIRECT("Novembre!$C$"&amp;Système!$G$2&amp;":$C$"&amp;Système!$H$2),$B19,INDIRECT("Novembre!$I"&amp;Système!$G$2&amp;":$I"&amp;Système!$H$2))),N19)</f>
        <v>0</v>
      </c>
      <c r="AA19" s="38">
        <f ca="1">Z19+IF(SUMIF(INDIRECT("Décembre!$C$"&amp;Système!$G$2&amp;":$C$"&amp;Système!$H$2),$B19,INDIRECT("Décembre!$I"&amp;Système!$G$2&amp;":$I"&amp;Système!$H$2))&lt;&gt;0,IF(O19-SUMIF(INDIRECT("Décembre!$C$"&amp;Système!$G$2&amp;":$C$"&amp;Système!$H$2),$B19,INDIRECT("Décembre!$I"&amp;Système!$G$2&amp;":$I"&amp;Système!$H$2))&lt;0,0,O19-SUMIF(INDIRECT("Décembre!$C$"&amp;Système!$G$2&amp;":$C$"&amp;Système!$H$2),$B19,INDIRECT("Décembre!$I"&amp;Système!$G$2&amp;":$I"&amp;Système!$H$2))),O19)</f>
        <v>0</v>
      </c>
    </row>
    <row r="20" spans="1:27" x14ac:dyDescent="0.2">
      <c r="A20" s="34"/>
      <c r="B20" s="34"/>
      <c r="C20" s="38">
        <f ca="1">SUM(INDIRECT("d"&amp;ROW()):INDIRECT("o"&amp;ROW()))</f>
        <v>0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>
        <f ca="1">IF(SUMIF(INDIRECT("Janvier!$C$"&amp;Système!$G$2&amp;":$C$"&amp;Système!$H$2),$B20,INDIRECT("Janvier!$I"&amp;Système!$G$2&amp;":$I"&amp;Système!$H$2))&lt;&gt;0,IF(D20-SUMIF(INDIRECT("Janvier!$C$"&amp;Système!$G$2&amp;":$C$"&amp;Système!$H$2),$B20,INDIRECT("Janvier!$I"&amp;Système!$G$2&amp;":$I"&amp;Système!$H$2))&lt;0,0,D20-SUMIF(INDIRECT("Janvier!$C$"&amp;Système!$G$2&amp;":$C$"&amp;Système!$H$2),$B20,INDIRECT("Janvier!$I"&amp;Système!$G$2&amp;":$I"&amp;Système!$H$2))),D20)</f>
        <v>0</v>
      </c>
      <c r="Q20" s="38">
        <f ca="1">P20+IF(SUMIF(INDIRECT("Février!$C$"&amp;Système!$G$2&amp;":$C$"&amp;Système!$H$2),$B20,INDIRECT("Février!$I"&amp;Système!$G$2&amp;":$I"&amp;Système!$H$2))&lt;&gt;0,IF(E20-SUMIF(INDIRECT("Février!$C$"&amp;Système!$G$2&amp;":$C$"&amp;Système!$H$2),$B20,INDIRECT("Février!$I"&amp;Système!$G$2&amp;":$I"&amp;Système!$H$2))&lt;0,0,E20-SUMIF(INDIRECT("Février!$C$"&amp;Système!$G$2&amp;":$C$"&amp;Système!$H$2),$B20,INDIRECT("Février!$I"&amp;Système!$G$2&amp;":$I"&amp;Système!$H$2))),E20)</f>
        <v>0</v>
      </c>
      <c r="R20" s="38">
        <f ca="1">Q20+IF(SUMIF(INDIRECT("Mars!$C$"&amp;Système!$G$2&amp;":$C$"&amp;Système!$H$2),$B20,INDIRECT("Mars!$I"&amp;Système!$G$2&amp;":$I"&amp;Système!$H$2))&lt;&gt;0,IF(F20-SUMIF(INDIRECT("Mars!$C$"&amp;Système!$G$2&amp;":$C$"&amp;Système!$H$2),$B20,INDIRECT("Mars!$I"&amp;Système!$G$2&amp;":$I"&amp;Système!$H$2))&lt;0,0,F20-SUMIF(INDIRECT("Mars!$C$"&amp;Système!$G$2&amp;":$C$"&amp;Système!$H$2),$B20,INDIRECT("Mars!$I"&amp;Système!$G$2&amp;":$I"&amp;Système!$H$2))),F20)</f>
        <v>0</v>
      </c>
      <c r="S20" s="38">
        <f ca="1">R20+IF(SUMIF(INDIRECT("Avril!$C$"&amp;Système!$G$2&amp;":$C$"&amp;Système!$H$2),$B20,INDIRECT("Avril!$I"&amp;Système!$G$2&amp;":$I"&amp;Système!$H$2))&lt;&gt;0,IF(G20-SUMIF(INDIRECT("Avril!$C$"&amp;Système!$G$2&amp;":$C$"&amp;Système!$H$2),$B20,INDIRECT("Avril!$I"&amp;Système!$G$2&amp;":$I"&amp;Système!$H$2))&lt;0,0,G20-SUMIF(INDIRECT("Avril$C$"&amp;Système!$G$2&amp;":$C$"&amp;Système!$H$2),$B20,INDIRECT("Avril!$I"&amp;Système!$G$2&amp;":$I"&amp;Système!$H$2))),G20)</f>
        <v>0</v>
      </c>
      <c r="T20" s="38">
        <f ca="1">S20+IF(SUMIF(INDIRECT("Mai!$C$"&amp;Système!$G$2&amp;":$C$"&amp;Système!$H$2),$B20,INDIRECT("Mai!$I"&amp;Système!$G$2&amp;":$I"&amp;Système!$H$2))&lt;&gt;0,IF(H20-SUMIF(INDIRECT("Mai!$C$"&amp;Système!$G$2&amp;":$C$"&amp;Système!$H$2),$B20,INDIRECT("Mai!$I"&amp;Système!$G$2&amp;":$I"&amp;Système!$H$2))&lt;0,0,H20-SUMIF(INDIRECT("Mai!$C$"&amp;Système!$G$2&amp;":$C$"&amp;Système!$H$2),$B20,INDIRECT("Mai!$I"&amp;Système!$G$2&amp;":$I"&amp;Système!$H$2))),H20)</f>
        <v>0</v>
      </c>
      <c r="U20" s="38">
        <f ca="1">T20+IF(SUMIF(INDIRECT("Juin!$C$"&amp;Système!$G$2&amp;":$C$"&amp;Système!$H$2),$B20,INDIRECT("Juin!$I"&amp;Système!$G$2&amp;":$I"&amp;Système!$H$2))&lt;&gt;0,IF(I20-SUMIF(INDIRECT("Juin!$C$"&amp;Système!$G$2&amp;":$C$"&amp;Système!$H$2),$B20,INDIRECT("Juin!$I"&amp;Système!$G$2&amp;":$I"&amp;Système!$H$2))&lt;0,0,I20-SUMIF(INDIRECT("Juin!$C$"&amp;Système!$G$2&amp;":$C$"&amp;Système!$H$2),$B20,INDIRECT("Juin!$I"&amp;Système!$G$2&amp;":$I"&amp;Système!$H$2))),I20)</f>
        <v>0</v>
      </c>
      <c r="V20" s="38">
        <f ca="1">U20+IF(SUMIF(INDIRECT("Juillet!$C$"&amp;Système!$G$2&amp;":$C$"&amp;Système!$H$2),$B20,INDIRECT("Juillet!$I"&amp;Système!$G$2&amp;":$I"&amp;Système!$H$2))&lt;&gt;0,IF(J20-SUMIF(INDIRECT("Juillet!$C$"&amp;Système!$G$2&amp;":$C$"&amp;Système!$H$2),$B20,INDIRECT("Juillet!$I"&amp;Système!$G$2&amp;":$I"&amp;Système!$H$2))&lt;0,0,J20-SUMIF(INDIRECT("Juillet!$C$"&amp;Système!$G$2&amp;":$C$"&amp;Système!$H$2),$B20,INDIRECT("Juillet!$I"&amp;Système!$G$2&amp;":$I"&amp;Système!$H$2))),J20)</f>
        <v>0</v>
      </c>
      <c r="W20" s="38">
        <f ca="1">V20+IF(SUMIF(INDIRECT("Août!$C$"&amp;Système!$G$2&amp;":$C$"&amp;Système!$H$2),$B20,INDIRECT("Août!$I"&amp;Système!$G$2&amp;":$I"&amp;Système!$H$2))&lt;&gt;0,IF(K20-SUMIF(INDIRECT("Août!$C$"&amp;Système!$G$2&amp;":$C$"&amp;Système!$H$2),$B20,INDIRECT("Août!$I"&amp;Système!$G$2&amp;":$I"&amp;Système!$H$2))&lt;0,0,K20-SUMIF(INDIRECT("Août!$C$"&amp;Système!$G$2&amp;":$C$"&amp;Système!$H$2),$B20,INDIRECT("Août!$I"&amp;Système!$G$2&amp;":$I"&amp;Système!$H$2))),K20)</f>
        <v>0</v>
      </c>
      <c r="X20" s="38">
        <f ca="1">W20+IF(SUMIF(INDIRECT("Septembre!$C$"&amp;Système!$G$2&amp;":$C$"&amp;Système!$H$2),$B20,INDIRECT("Septembre!$I"&amp;Système!$G$2&amp;":$I"&amp;Système!$H$2))&lt;&gt;0,IF(L20-SUMIF(INDIRECT("Septembre!$C$"&amp;Système!$G$2&amp;":$C$"&amp;Système!$H$2),$B20,INDIRECT("Septembre!$I"&amp;Système!$G$2&amp;":$I"&amp;Système!$H$2))&lt;0,0,L20-SUMIF(INDIRECT("Septembre!$C$"&amp;Système!$G$2&amp;":$C$"&amp;Système!$H$2),$B20,INDIRECT("Septembre!$I"&amp;Système!$G$2&amp;":$I"&amp;Système!$H$2))),L20)</f>
        <v>0</v>
      </c>
      <c r="Y20" s="38">
        <f ca="1">X20+IF(SUMIF(INDIRECT("Octobre!$C$"&amp;Système!$G$2&amp;":$C$"&amp;Système!$H$2),$B20,INDIRECT("Octobre!$I"&amp;Système!$G$2&amp;":$I"&amp;Système!$H$2))&lt;&gt;0,IF(M20-SUMIF(INDIRECT("Octobre!$C$"&amp;Système!$G$2&amp;":$C$"&amp;Système!$H$2),$B20,INDIRECT("Octobre!$I"&amp;Système!$G$2&amp;":$I"&amp;Système!$H$2))&lt;0,0,M20-SUMIF(INDIRECT("Octobre!$C$"&amp;Système!$G$2&amp;":$C$"&amp;Système!$H$2),$B20,INDIRECT("Octobre!$I"&amp;Système!$G$2&amp;":$I"&amp;Système!$H$2))),M20)</f>
        <v>0</v>
      </c>
      <c r="Z20" s="38">
        <f ca="1">Y20+IF(SUMIF(INDIRECT("Novembre!$C$"&amp;Système!$G$2&amp;":$C$"&amp;Système!$H$2),$B20,INDIRECT("Novembre!$I"&amp;Système!$G$2&amp;":$I"&amp;Système!$H$2))&lt;&gt;0,IF(N20-SUMIF(INDIRECT("Novembre!$C$"&amp;Système!$G$2&amp;":$C$"&amp;Système!$H$2),$B20,INDIRECT("Novembre!$I"&amp;Système!$G$2&amp;":$I"&amp;Système!$H$2))&lt;0,0,N20-SUMIF(INDIRECT("Novembre!$C$"&amp;Système!$G$2&amp;":$C$"&amp;Système!$H$2),$B20,INDIRECT("Novembre!$I"&amp;Système!$G$2&amp;":$I"&amp;Système!$H$2))),N20)</f>
        <v>0</v>
      </c>
      <c r="AA20" s="38">
        <f ca="1">Z20+IF(SUMIF(INDIRECT("Décembre!$C$"&amp;Système!$G$2&amp;":$C$"&amp;Système!$H$2),$B20,INDIRECT("Décembre!$I"&amp;Système!$G$2&amp;":$I"&amp;Système!$H$2))&lt;&gt;0,IF(O20-SUMIF(INDIRECT("Décembre!$C$"&amp;Système!$G$2&amp;":$C$"&amp;Système!$H$2),$B20,INDIRECT("Décembre!$I"&amp;Système!$G$2&amp;":$I"&amp;Système!$H$2))&lt;0,0,O20-SUMIF(INDIRECT("Décembre!$C$"&amp;Système!$G$2&amp;":$C$"&amp;Système!$H$2),$B20,INDIRECT("Décembre!$I"&amp;Système!$G$2&amp;":$I"&amp;Système!$H$2))),O20)</f>
        <v>0</v>
      </c>
    </row>
    <row r="21" spans="1:27" x14ac:dyDescent="0.2">
      <c r="A21" s="34"/>
      <c r="B21" s="34"/>
      <c r="C21" s="38">
        <f ca="1">SUM(INDIRECT("d"&amp;ROW()):INDIRECT("o"&amp;ROW()))</f>
        <v>0</v>
      </c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>
        <f ca="1">IF(SUMIF(INDIRECT("Janvier!$C$"&amp;Système!$G$2&amp;":$C$"&amp;Système!$H$2),$B21,INDIRECT("Janvier!$I"&amp;Système!$G$2&amp;":$I"&amp;Système!$H$2))&lt;&gt;0,IF(D21-SUMIF(INDIRECT("Janvier!$C$"&amp;Système!$G$2&amp;":$C$"&amp;Système!$H$2),$B21,INDIRECT("Janvier!$I"&amp;Système!$G$2&amp;":$I"&amp;Système!$H$2))&lt;0,0,D21-SUMIF(INDIRECT("Janvier!$C$"&amp;Système!$G$2&amp;":$C$"&amp;Système!$H$2),$B21,INDIRECT("Janvier!$I"&amp;Système!$G$2&amp;":$I"&amp;Système!$H$2))),D21)</f>
        <v>0</v>
      </c>
      <c r="Q21" s="38">
        <f ca="1">P21+IF(SUMIF(INDIRECT("Février!$C$"&amp;Système!$G$2&amp;":$C$"&amp;Système!$H$2),$B21,INDIRECT("Février!$I"&amp;Système!$G$2&amp;":$I"&amp;Système!$H$2))&lt;&gt;0,IF(E21-SUMIF(INDIRECT("Février!$C$"&amp;Système!$G$2&amp;":$C$"&amp;Système!$H$2),$B21,INDIRECT("Février!$I"&amp;Système!$G$2&amp;":$I"&amp;Système!$H$2))&lt;0,0,E21-SUMIF(INDIRECT("Février!$C$"&amp;Système!$G$2&amp;":$C$"&amp;Système!$H$2),$B21,INDIRECT("Février!$I"&amp;Système!$G$2&amp;":$I"&amp;Système!$H$2))),E21)</f>
        <v>0</v>
      </c>
      <c r="R21" s="38">
        <f ca="1">Q21+IF(SUMIF(INDIRECT("Mars!$C$"&amp;Système!$G$2&amp;":$C$"&amp;Système!$H$2),$B21,INDIRECT("Mars!$I"&amp;Système!$G$2&amp;":$I"&amp;Système!$H$2))&lt;&gt;0,IF(F21-SUMIF(INDIRECT("Mars!$C$"&amp;Système!$G$2&amp;":$C$"&amp;Système!$H$2),$B21,INDIRECT("Mars!$I"&amp;Système!$G$2&amp;":$I"&amp;Système!$H$2))&lt;0,0,F21-SUMIF(INDIRECT("Mars!$C$"&amp;Système!$G$2&amp;":$C$"&amp;Système!$H$2),$B21,INDIRECT("Mars!$I"&amp;Système!$G$2&amp;":$I"&amp;Système!$H$2))),F21)</f>
        <v>0</v>
      </c>
      <c r="S21" s="38">
        <f ca="1">R21+IF(SUMIF(INDIRECT("Avril!$C$"&amp;Système!$G$2&amp;":$C$"&amp;Système!$H$2),$B21,INDIRECT("Avril!$I"&amp;Système!$G$2&amp;":$I"&amp;Système!$H$2))&lt;&gt;0,IF(G21-SUMIF(INDIRECT("Avril!$C$"&amp;Système!$G$2&amp;":$C$"&amp;Système!$H$2),$B21,INDIRECT("Avril!$I"&amp;Système!$G$2&amp;":$I"&amp;Système!$H$2))&lt;0,0,G21-SUMIF(INDIRECT("Avril$C$"&amp;Système!$G$2&amp;":$C$"&amp;Système!$H$2),$B21,INDIRECT("Avril!$I"&amp;Système!$G$2&amp;":$I"&amp;Système!$H$2))),G21)</f>
        <v>0</v>
      </c>
      <c r="T21" s="38">
        <f ca="1">S21+IF(SUMIF(INDIRECT("Mai!$C$"&amp;Système!$G$2&amp;":$C$"&amp;Système!$H$2),$B21,INDIRECT("Mai!$I"&amp;Système!$G$2&amp;":$I"&amp;Système!$H$2))&lt;&gt;0,IF(H21-SUMIF(INDIRECT("Mai!$C$"&amp;Système!$G$2&amp;":$C$"&amp;Système!$H$2),$B21,INDIRECT("Mai!$I"&amp;Système!$G$2&amp;":$I"&amp;Système!$H$2))&lt;0,0,H21-SUMIF(INDIRECT("Mai!$C$"&amp;Système!$G$2&amp;":$C$"&amp;Système!$H$2),$B21,INDIRECT("Mai!$I"&amp;Système!$G$2&amp;":$I"&amp;Système!$H$2))),H21)</f>
        <v>0</v>
      </c>
      <c r="U21" s="38">
        <f ca="1">T21+IF(SUMIF(INDIRECT("Juin!$C$"&amp;Système!$G$2&amp;":$C$"&amp;Système!$H$2),$B21,INDIRECT("Juin!$I"&amp;Système!$G$2&amp;":$I"&amp;Système!$H$2))&lt;&gt;0,IF(I21-SUMIF(INDIRECT("Juin!$C$"&amp;Système!$G$2&amp;":$C$"&amp;Système!$H$2),$B21,INDIRECT("Juin!$I"&amp;Système!$G$2&amp;":$I"&amp;Système!$H$2))&lt;0,0,I21-SUMIF(INDIRECT("Juin!$C$"&amp;Système!$G$2&amp;":$C$"&amp;Système!$H$2),$B21,INDIRECT("Juin!$I"&amp;Système!$G$2&amp;":$I"&amp;Système!$H$2))),I21)</f>
        <v>0</v>
      </c>
      <c r="V21" s="38">
        <f ca="1">U21+IF(SUMIF(INDIRECT("Juillet!$C$"&amp;Système!$G$2&amp;":$C$"&amp;Système!$H$2),$B21,INDIRECT("Juillet!$I"&amp;Système!$G$2&amp;":$I"&amp;Système!$H$2))&lt;&gt;0,IF(J21-SUMIF(INDIRECT("Juillet!$C$"&amp;Système!$G$2&amp;":$C$"&amp;Système!$H$2),$B21,INDIRECT("Juillet!$I"&amp;Système!$G$2&amp;":$I"&amp;Système!$H$2))&lt;0,0,J21-SUMIF(INDIRECT("Juillet!$C$"&amp;Système!$G$2&amp;":$C$"&amp;Système!$H$2),$B21,INDIRECT("Juillet!$I"&amp;Système!$G$2&amp;":$I"&amp;Système!$H$2))),J21)</f>
        <v>0</v>
      </c>
      <c r="W21" s="38">
        <f ca="1">V21+IF(SUMIF(INDIRECT("Août!$C$"&amp;Système!$G$2&amp;":$C$"&amp;Système!$H$2),$B21,INDIRECT("Août!$I"&amp;Système!$G$2&amp;":$I"&amp;Système!$H$2))&lt;&gt;0,IF(K21-SUMIF(INDIRECT("Août!$C$"&amp;Système!$G$2&amp;":$C$"&amp;Système!$H$2),$B21,INDIRECT("Août!$I"&amp;Système!$G$2&amp;":$I"&amp;Système!$H$2))&lt;0,0,K21-SUMIF(INDIRECT("Août!$C$"&amp;Système!$G$2&amp;":$C$"&amp;Système!$H$2),$B21,INDIRECT("Août!$I"&amp;Système!$G$2&amp;":$I"&amp;Système!$H$2))),K21)</f>
        <v>0</v>
      </c>
      <c r="X21" s="38">
        <f ca="1">W21+IF(SUMIF(INDIRECT("Septembre!$C$"&amp;Système!$G$2&amp;":$C$"&amp;Système!$H$2),$B21,INDIRECT("Septembre!$I"&amp;Système!$G$2&amp;":$I"&amp;Système!$H$2))&lt;&gt;0,IF(L21-SUMIF(INDIRECT("Septembre!$C$"&amp;Système!$G$2&amp;":$C$"&amp;Système!$H$2),$B21,INDIRECT("Septembre!$I"&amp;Système!$G$2&amp;":$I"&amp;Système!$H$2))&lt;0,0,L21-SUMIF(INDIRECT("Septembre!$C$"&amp;Système!$G$2&amp;":$C$"&amp;Système!$H$2),$B21,INDIRECT("Septembre!$I"&amp;Système!$G$2&amp;":$I"&amp;Système!$H$2))),L21)</f>
        <v>0</v>
      </c>
      <c r="Y21" s="38">
        <f ca="1">X21+IF(SUMIF(INDIRECT("Octobre!$C$"&amp;Système!$G$2&amp;":$C$"&amp;Système!$H$2),$B21,INDIRECT("Octobre!$I"&amp;Système!$G$2&amp;":$I"&amp;Système!$H$2))&lt;&gt;0,IF(M21-SUMIF(INDIRECT("Octobre!$C$"&amp;Système!$G$2&amp;":$C$"&amp;Système!$H$2),$B21,INDIRECT("Octobre!$I"&amp;Système!$G$2&amp;":$I"&amp;Système!$H$2))&lt;0,0,M21-SUMIF(INDIRECT("Octobre!$C$"&amp;Système!$G$2&amp;":$C$"&amp;Système!$H$2),$B21,INDIRECT("Octobre!$I"&amp;Système!$G$2&amp;":$I"&amp;Système!$H$2))),M21)</f>
        <v>0</v>
      </c>
      <c r="Z21" s="38">
        <f ca="1">Y21+IF(SUMIF(INDIRECT("Novembre!$C$"&amp;Système!$G$2&amp;":$C$"&amp;Système!$H$2),$B21,INDIRECT("Novembre!$I"&amp;Système!$G$2&amp;":$I"&amp;Système!$H$2))&lt;&gt;0,IF(N21-SUMIF(INDIRECT("Novembre!$C$"&amp;Système!$G$2&amp;":$C$"&amp;Système!$H$2),$B21,INDIRECT("Novembre!$I"&amp;Système!$G$2&amp;":$I"&amp;Système!$H$2))&lt;0,0,N21-SUMIF(INDIRECT("Novembre!$C$"&amp;Système!$G$2&amp;":$C$"&amp;Système!$H$2),$B21,INDIRECT("Novembre!$I"&amp;Système!$G$2&amp;":$I"&amp;Système!$H$2))),N21)</f>
        <v>0</v>
      </c>
      <c r="AA21" s="38">
        <f ca="1">Z21+IF(SUMIF(INDIRECT("Décembre!$C$"&amp;Système!$G$2&amp;":$C$"&amp;Système!$H$2),$B21,INDIRECT("Décembre!$I"&amp;Système!$G$2&amp;":$I"&amp;Système!$H$2))&lt;&gt;0,IF(O21-SUMIF(INDIRECT("Décembre!$C$"&amp;Système!$G$2&amp;":$C$"&amp;Système!$H$2),$B21,INDIRECT("Décembre!$I"&amp;Système!$G$2&amp;":$I"&amp;Système!$H$2))&lt;0,0,O21-SUMIF(INDIRECT("Décembre!$C$"&amp;Système!$G$2&amp;":$C$"&amp;Système!$H$2),$B21,INDIRECT("Décembre!$I"&amp;Système!$G$2&amp;":$I"&amp;Système!$H$2))),O21)</f>
        <v>0</v>
      </c>
    </row>
    <row r="22" spans="1:27" x14ac:dyDescent="0.2">
      <c r="A22" s="34"/>
      <c r="B22" s="34"/>
      <c r="C22" s="38">
        <f ca="1">SUM(INDIRECT("d"&amp;ROW()):INDIRECT("o"&amp;ROW()))</f>
        <v>0</v>
      </c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>
        <f ca="1">IF(SUMIF(INDIRECT("Janvier!$C$"&amp;Système!$G$2&amp;":$C$"&amp;Système!$H$2),$B22,INDIRECT("Janvier!$I"&amp;Système!$G$2&amp;":$I"&amp;Système!$H$2))&lt;&gt;0,IF(D22-SUMIF(INDIRECT("Janvier!$C$"&amp;Système!$G$2&amp;":$C$"&amp;Système!$H$2),$B22,INDIRECT("Janvier!$I"&amp;Système!$G$2&amp;":$I"&amp;Système!$H$2))&lt;0,0,D22-SUMIF(INDIRECT("Janvier!$C$"&amp;Système!$G$2&amp;":$C$"&amp;Système!$H$2),$B22,INDIRECT("Janvier!$I"&amp;Système!$G$2&amp;":$I"&amp;Système!$H$2))),D22)</f>
        <v>0</v>
      </c>
      <c r="Q22" s="38">
        <f ca="1">P22+IF(SUMIF(INDIRECT("Février!$C$"&amp;Système!$G$2&amp;":$C$"&amp;Système!$H$2),$B22,INDIRECT("Février!$I"&amp;Système!$G$2&amp;":$I"&amp;Système!$H$2))&lt;&gt;0,IF(E22-SUMIF(INDIRECT("Février!$C$"&amp;Système!$G$2&amp;":$C$"&amp;Système!$H$2),$B22,INDIRECT("Février!$I"&amp;Système!$G$2&amp;":$I"&amp;Système!$H$2))&lt;0,0,E22-SUMIF(INDIRECT("Février!$C$"&amp;Système!$G$2&amp;":$C$"&amp;Système!$H$2),$B22,INDIRECT("Février!$I"&amp;Système!$G$2&amp;":$I"&amp;Système!$H$2))),E22)</f>
        <v>0</v>
      </c>
      <c r="R22" s="38">
        <f ca="1">Q22+IF(SUMIF(INDIRECT("Mars!$C$"&amp;Système!$G$2&amp;":$C$"&amp;Système!$H$2),$B22,INDIRECT("Mars!$I"&amp;Système!$G$2&amp;":$I"&amp;Système!$H$2))&lt;&gt;0,IF(F22-SUMIF(INDIRECT("Mars!$C$"&amp;Système!$G$2&amp;":$C$"&amp;Système!$H$2),$B22,INDIRECT("Mars!$I"&amp;Système!$G$2&amp;":$I"&amp;Système!$H$2))&lt;0,0,F22-SUMIF(INDIRECT("Mars!$C$"&amp;Système!$G$2&amp;":$C$"&amp;Système!$H$2),$B22,INDIRECT("Mars!$I"&amp;Système!$G$2&amp;":$I"&amp;Système!$H$2))),F22)</f>
        <v>0</v>
      </c>
      <c r="S22" s="38">
        <f ca="1">R22+IF(SUMIF(INDIRECT("Avril!$C$"&amp;Système!$G$2&amp;":$C$"&amp;Système!$H$2),$B22,INDIRECT("Avril!$I"&amp;Système!$G$2&amp;":$I"&amp;Système!$H$2))&lt;&gt;0,IF(G22-SUMIF(INDIRECT("Avril!$C$"&amp;Système!$G$2&amp;":$C$"&amp;Système!$H$2),$B22,INDIRECT("Avril!$I"&amp;Système!$G$2&amp;":$I"&amp;Système!$H$2))&lt;0,0,G22-SUMIF(INDIRECT("Avril$C$"&amp;Système!$G$2&amp;":$C$"&amp;Système!$H$2),$B22,INDIRECT("Avril!$I"&amp;Système!$G$2&amp;":$I"&amp;Système!$H$2))),G22)</f>
        <v>0</v>
      </c>
      <c r="T22" s="38">
        <f ca="1">S22+IF(SUMIF(INDIRECT("Mai!$C$"&amp;Système!$G$2&amp;":$C$"&amp;Système!$H$2),$B22,INDIRECT("Mai!$I"&amp;Système!$G$2&amp;":$I"&amp;Système!$H$2))&lt;&gt;0,IF(H22-SUMIF(INDIRECT("Mai!$C$"&amp;Système!$G$2&amp;":$C$"&amp;Système!$H$2),$B22,INDIRECT("Mai!$I"&amp;Système!$G$2&amp;":$I"&amp;Système!$H$2))&lt;0,0,H22-SUMIF(INDIRECT("Mai!$C$"&amp;Système!$G$2&amp;":$C$"&amp;Système!$H$2),$B22,INDIRECT("Mai!$I"&amp;Système!$G$2&amp;":$I"&amp;Système!$H$2))),H22)</f>
        <v>0</v>
      </c>
      <c r="U22" s="38">
        <f ca="1">T22+IF(SUMIF(INDIRECT("Juin!$C$"&amp;Système!$G$2&amp;":$C$"&amp;Système!$H$2),$B22,INDIRECT("Juin!$I"&amp;Système!$G$2&amp;":$I"&amp;Système!$H$2))&lt;&gt;0,IF(I22-SUMIF(INDIRECT("Juin!$C$"&amp;Système!$G$2&amp;":$C$"&amp;Système!$H$2),$B22,INDIRECT("Juin!$I"&amp;Système!$G$2&amp;":$I"&amp;Système!$H$2))&lt;0,0,I22-SUMIF(INDIRECT("Juin!$C$"&amp;Système!$G$2&amp;":$C$"&amp;Système!$H$2),$B22,INDIRECT("Juin!$I"&amp;Système!$G$2&amp;":$I"&amp;Système!$H$2))),I22)</f>
        <v>0</v>
      </c>
      <c r="V22" s="38">
        <f ca="1">U22+IF(SUMIF(INDIRECT("Juillet!$C$"&amp;Système!$G$2&amp;":$C$"&amp;Système!$H$2),$B22,INDIRECT("Juillet!$I"&amp;Système!$G$2&amp;":$I"&amp;Système!$H$2))&lt;&gt;0,IF(J22-SUMIF(INDIRECT("Juillet!$C$"&amp;Système!$G$2&amp;":$C$"&amp;Système!$H$2),$B22,INDIRECT("Juillet!$I"&amp;Système!$G$2&amp;":$I"&amp;Système!$H$2))&lt;0,0,J22-SUMIF(INDIRECT("Juillet!$C$"&amp;Système!$G$2&amp;":$C$"&amp;Système!$H$2),$B22,INDIRECT("Juillet!$I"&amp;Système!$G$2&amp;":$I"&amp;Système!$H$2))),J22)</f>
        <v>0</v>
      </c>
      <c r="W22" s="38">
        <f ca="1">V22+IF(SUMIF(INDIRECT("Août!$C$"&amp;Système!$G$2&amp;":$C$"&amp;Système!$H$2),$B22,INDIRECT("Août!$I"&amp;Système!$G$2&amp;":$I"&amp;Système!$H$2))&lt;&gt;0,IF(K22-SUMIF(INDIRECT("Août!$C$"&amp;Système!$G$2&amp;":$C$"&amp;Système!$H$2),$B22,INDIRECT("Août!$I"&amp;Système!$G$2&amp;":$I"&amp;Système!$H$2))&lt;0,0,K22-SUMIF(INDIRECT("Août!$C$"&amp;Système!$G$2&amp;":$C$"&amp;Système!$H$2),$B22,INDIRECT("Août!$I"&amp;Système!$G$2&amp;":$I"&amp;Système!$H$2))),K22)</f>
        <v>0</v>
      </c>
      <c r="X22" s="38">
        <f ca="1">W22+IF(SUMIF(INDIRECT("Septembre!$C$"&amp;Système!$G$2&amp;":$C$"&amp;Système!$H$2),$B22,INDIRECT("Septembre!$I"&amp;Système!$G$2&amp;":$I"&amp;Système!$H$2))&lt;&gt;0,IF(L22-SUMIF(INDIRECT("Septembre!$C$"&amp;Système!$G$2&amp;":$C$"&amp;Système!$H$2),$B22,INDIRECT("Septembre!$I"&amp;Système!$G$2&amp;":$I"&amp;Système!$H$2))&lt;0,0,L22-SUMIF(INDIRECT("Septembre!$C$"&amp;Système!$G$2&amp;":$C$"&amp;Système!$H$2),$B22,INDIRECT("Septembre!$I"&amp;Système!$G$2&amp;":$I"&amp;Système!$H$2))),L22)</f>
        <v>0</v>
      </c>
      <c r="Y22" s="38">
        <f ca="1">X22+IF(SUMIF(INDIRECT("Octobre!$C$"&amp;Système!$G$2&amp;":$C$"&amp;Système!$H$2),$B22,INDIRECT("Octobre!$I"&amp;Système!$G$2&amp;":$I"&amp;Système!$H$2))&lt;&gt;0,IF(M22-SUMIF(INDIRECT("Octobre!$C$"&amp;Système!$G$2&amp;":$C$"&amp;Système!$H$2),$B22,INDIRECT("Octobre!$I"&amp;Système!$G$2&amp;":$I"&amp;Système!$H$2))&lt;0,0,M22-SUMIF(INDIRECT("Octobre!$C$"&amp;Système!$G$2&amp;":$C$"&amp;Système!$H$2),$B22,INDIRECT("Octobre!$I"&amp;Système!$G$2&amp;":$I"&amp;Système!$H$2))),M22)</f>
        <v>0</v>
      </c>
      <c r="Z22" s="38">
        <f ca="1">Y22+IF(SUMIF(INDIRECT("Novembre!$C$"&amp;Système!$G$2&amp;":$C$"&amp;Système!$H$2),$B22,INDIRECT("Novembre!$I"&amp;Système!$G$2&amp;":$I"&amp;Système!$H$2))&lt;&gt;0,IF(N22-SUMIF(INDIRECT("Novembre!$C$"&amp;Système!$G$2&amp;":$C$"&amp;Système!$H$2),$B22,INDIRECT("Novembre!$I"&amp;Système!$G$2&amp;":$I"&amp;Système!$H$2))&lt;0,0,N22-SUMIF(INDIRECT("Novembre!$C$"&amp;Système!$G$2&amp;":$C$"&amp;Système!$H$2),$B22,INDIRECT("Novembre!$I"&amp;Système!$G$2&amp;":$I"&amp;Système!$H$2))),N22)</f>
        <v>0</v>
      </c>
      <c r="AA22" s="38">
        <f ca="1">Z22+IF(SUMIF(INDIRECT("Décembre!$C$"&amp;Système!$G$2&amp;":$C$"&amp;Système!$H$2),$B22,INDIRECT("Décembre!$I"&amp;Système!$G$2&amp;":$I"&amp;Système!$H$2))&lt;&gt;0,IF(O22-SUMIF(INDIRECT("Décembre!$C$"&amp;Système!$G$2&amp;":$C$"&amp;Système!$H$2),$B22,INDIRECT("Décembre!$I"&amp;Système!$G$2&amp;":$I"&amp;Système!$H$2))&lt;0,0,O22-SUMIF(INDIRECT("Décembre!$C$"&amp;Système!$G$2&amp;":$C$"&amp;Système!$H$2),$B22,INDIRECT("Décembre!$I"&amp;Système!$G$2&amp;":$I"&amp;Système!$H$2))),O22)</f>
        <v>0</v>
      </c>
    </row>
    <row r="23" spans="1:27" x14ac:dyDescent="0.2">
      <c r="A23" s="34"/>
      <c r="B23" s="34"/>
      <c r="C23" s="38">
        <f ca="1">SUM(INDIRECT("d"&amp;ROW()):INDIRECT("o"&amp;ROW()))</f>
        <v>0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>
        <f ca="1">IF(SUMIF(INDIRECT("Janvier!$C$"&amp;Système!$G$2&amp;":$C$"&amp;Système!$H$2),$B23,INDIRECT("Janvier!$I"&amp;Système!$G$2&amp;":$I"&amp;Système!$H$2))&lt;&gt;0,IF(D23-SUMIF(INDIRECT("Janvier!$C$"&amp;Système!$G$2&amp;":$C$"&amp;Système!$H$2),$B23,INDIRECT("Janvier!$I"&amp;Système!$G$2&amp;":$I"&amp;Système!$H$2))&lt;0,0,D23-SUMIF(INDIRECT("Janvier!$C$"&amp;Système!$G$2&amp;":$C$"&amp;Système!$H$2),$B23,INDIRECT("Janvier!$I"&amp;Système!$G$2&amp;":$I"&amp;Système!$H$2))),D23)</f>
        <v>0</v>
      </c>
      <c r="Q23" s="38">
        <f ca="1">P23+IF(SUMIF(INDIRECT("Février!$C$"&amp;Système!$G$2&amp;":$C$"&amp;Système!$H$2),$B23,INDIRECT("Février!$I"&amp;Système!$G$2&amp;":$I"&amp;Système!$H$2))&lt;&gt;0,IF(E23-SUMIF(INDIRECT("Février!$C$"&amp;Système!$G$2&amp;":$C$"&amp;Système!$H$2),$B23,INDIRECT("Février!$I"&amp;Système!$G$2&amp;":$I"&amp;Système!$H$2))&lt;0,0,E23-SUMIF(INDIRECT("Février!$C$"&amp;Système!$G$2&amp;":$C$"&amp;Système!$H$2),$B23,INDIRECT("Février!$I"&amp;Système!$G$2&amp;":$I"&amp;Système!$H$2))),E23)</f>
        <v>0</v>
      </c>
      <c r="R23" s="38">
        <f ca="1">Q23+IF(SUMIF(INDIRECT("Mars!$C$"&amp;Système!$G$2&amp;":$C$"&amp;Système!$H$2),$B23,INDIRECT("Mars!$I"&amp;Système!$G$2&amp;":$I"&amp;Système!$H$2))&lt;&gt;0,IF(F23-SUMIF(INDIRECT("Mars!$C$"&amp;Système!$G$2&amp;":$C$"&amp;Système!$H$2),$B23,INDIRECT("Mars!$I"&amp;Système!$G$2&amp;":$I"&amp;Système!$H$2))&lt;0,0,F23-SUMIF(INDIRECT("Mars!$C$"&amp;Système!$G$2&amp;":$C$"&amp;Système!$H$2),$B23,INDIRECT("Mars!$I"&amp;Système!$G$2&amp;":$I"&amp;Système!$H$2))),F23)</f>
        <v>0</v>
      </c>
      <c r="S23" s="38">
        <f ca="1">R23+IF(SUMIF(INDIRECT("Avril!$C$"&amp;Système!$G$2&amp;":$C$"&amp;Système!$H$2),$B23,INDIRECT("Avril!$I"&amp;Système!$G$2&amp;":$I"&amp;Système!$H$2))&lt;&gt;0,IF(G23-SUMIF(INDIRECT("Avril!$C$"&amp;Système!$G$2&amp;":$C$"&amp;Système!$H$2),$B23,INDIRECT("Avril!$I"&amp;Système!$G$2&amp;":$I"&amp;Système!$H$2))&lt;0,0,G23-SUMIF(INDIRECT("Avril$C$"&amp;Système!$G$2&amp;":$C$"&amp;Système!$H$2),$B23,INDIRECT("Avril!$I"&amp;Système!$G$2&amp;":$I"&amp;Système!$H$2))),G23)</f>
        <v>0</v>
      </c>
      <c r="T23" s="38">
        <f ca="1">S23+IF(SUMIF(INDIRECT("Mai!$C$"&amp;Système!$G$2&amp;":$C$"&amp;Système!$H$2),$B23,INDIRECT("Mai!$I"&amp;Système!$G$2&amp;":$I"&amp;Système!$H$2))&lt;&gt;0,IF(H23-SUMIF(INDIRECT("Mai!$C$"&amp;Système!$G$2&amp;":$C$"&amp;Système!$H$2),$B23,INDIRECT("Mai!$I"&amp;Système!$G$2&amp;":$I"&amp;Système!$H$2))&lt;0,0,H23-SUMIF(INDIRECT("Mai!$C$"&amp;Système!$G$2&amp;":$C$"&amp;Système!$H$2),$B23,INDIRECT("Mai!$I"&amp;Système!$G$2&amp;":$I"&amp;Système!$H$2))),H23)</f>
        <v>0</v>
      </c>
      <c r="U23" s="38">
        <f ca="1">T23+IF(SUMIF(INDIRECT("Juin!$C$"&amp;Système!$G$2&amp;":$C$"&amp;Système!$H$2),$B23,INDIRECT("Juin!$I"&amp;Système!$G$2&amp;":$I"&amp;Système!$H$2))&lt;&gt;0,IF(I23-SUMIF(INDIRECT("Juin!$C$"&amp;Système!$G$2&amp;":$C$"&amp;Système!$H$2),$B23,INDIRECT("Juin!$I"&amp;Système!$G$2&amp;":$I"&amp;Système!$H$2))&lt;0,0,I23-SUMIF(INDIRECT("Juin!$C$"&amp;Système!$G$2&amp;":$C$"&amp;Système!$H$2),$B23,INDIRECT("Juin!$I"&amp;Système!$G$2&amp;":$I"&amp;Système!$H$2))),I23)</f>
        <v>0</v>
      </c>
      <c r="V23" s="38">
        <f ca="1">U23+IF(SUMIF(INDIRECT("Juillet!$C$"&amp;Système!$G$2&amp;":$C$"&amp;Système!$H$2),$B23,INDIRECT("Juillet!$I"&amp;Système!$G$2&amp;":$I"&amp;Système!$H$2))&lt;&gt;0,IF(J23-SUMIF(INDIRECT("Juillet!$C$"&amp;Système!$G$2&amp;":$C$"&amp;Système!$H$2),$B23,INDIRECT("Juillet!$I"&amp;Système!$G$2&amp;":$I"&amp;Système!$H$2))&lt;0,0,J23-SUMIF(INDIRECT("Juillet!$C$"&amp;Système!$G$2&amp;":$C$"&amp;Système!$H$2),$B23,INDIRECT("Juillet!$I"&amp;Système!$G$2&amp;":$I"&amp;Système!$H$2))),J23)</f>
        <v>0</v>
      </c>
      <c r="W23" s="38">
        <f ca="1">V23+IF(SUMIF(INDIRECT("Août!$C$"&amp;Système!$G$2&amp;":$C$"&amp;Système!$H$2),$B23,INDIRECT("Août!$I"&amp;Système!$G$2&amp;":$I"&amp;Système!$H$2))&lt;&gt;0,IF(K23-SUMIF(INDIRECT("Août!$C$"&amp;Système!$G$2&amp;":$C$"&amp;Système!$H$2),$B23,INDIRECT("Août!$I"&amp;Système!$G$2&amp;":$I"&amp;Système!$H$2))&lt;0,0,K23-SUMIF(INDIRECT("Août!$C$"&amp;Système!$G$2&amp;":$C$"&amp;Système!$H$2),$B23,INDIRECT("Août!$I"&amp;Système!$G$2&amp;":$I"&amp;Système!$H$2))),K23)</f>
        <v>0</v>
      </c>
      <c r="X23" s="38">
        <f ca="1">W23+IF(SUMIF(INDIRECT("Septembre!$C$"&amp;Système!$G$2&amp;":$C$"&amp;Système!$H$2),$B23,INDIRECT("Septembre!$I"&amp;Système!$G$2&amp;":$I"&amp;Système!$H$2))&lt;&gt;0,IF(L23-SUMIF(INDIRECT("Septembre!$C$"&amp;Système!$G$2&amp;":$C$"&amp;Système!$H$2),$B23,INDIRECT("Septembre!$I"&amp;Système!$G$2&amp;":$I"&amp;Système!$H$2))&lt;0,0,L23-SUMIF(INDIRECT("Septembre!$C$"&amp;Système!$G$2&amp;":$C$"&amp;Système!$H$2),$B23,INDIRECT("Septembre!$I"&amp;Système!$G$2&amp;":$I"&amp;Système!$H$2))),L23)</f>
        <v>0</v>
      </c>
      <c r="Y23" s="38">
        <f ca="1">X23+IF(SUMIF(INDIRECT("Octobre!$C$"&amp;Système!$G$2&amp;":$C$"&amp;Système!$H$2),$B23,INDIRECT("Octobre!$I"&amp;Système!$G$2&amp;":$I"&amp;Système!$H$2))&lt;&gt;0,IF(M23-SUMIF(INDIRECT("Octobre!$C$"&amp;Système!$G$2&amp;":$C$"&amp;Système!$H$2),$B23,INDIRECT("Octobre!$I"&amp;Système!$G$2&amp;":$I"&amp;Système!$H$2))&lt;0,0,M23-SUMIF(INDIRECT("Octobre!$C$"&amp;Système!$G$2&amp;":$C$"&amp;Système!$H$2),$B23,INDIRECT("Octobre!$I"&amp;Système!$G$2&amp;":$I"&amp;Système!$H$2))),M23)</f>
        <v>0</v>
      </c>
      <c r="Z23" s="38">
        <f ca="1">Y23+IF(SUMIF(INDIRECT("Novembre!$C$"&amp;Système!$G$2&amp;":$C$"&amp;Système!$H$2),$B23,INDIRECT("Novembre!$I"&amp;Système!$G$2&amp;":$I"&amp;Système!$H$2))&lt;&gt;0,IF(N23-SUMIF(INDIRECT("Novembre!$C$"&amp;Système!$G$2&amp;":$C$"&amp;Système!$H$2),$B23,INDIRECT("Novembre!$I"&amp;Système!$G$2&amp;":$I"&amp;Système!$H$2))&lt;0,0,N23-SUMIF(INDIRECT("Novembre!$C$"&amp;Système!$G$2&amp;":$C$"&amp;Système!$H$2),$B23,INDIRECT("Novembre!$I"&amp;Système!$G$2&amp;":$I"&amp;Système!$H$2))),N23)</f>
        <v>0</v>
      </c>
      <c r="AA23" s="38">
        <f ca="1">Z23+IF(SUMIF(INDIRECT("Décembre!$C$"&amp;Système!$G$2&amp;":$C$"&amp;Système!$H$2),$B23,INDIRECT("Décembre!$I"&amp;Système!$G$2&amp;":$I"&amp;Système!$H$2))&lt;&gt;0,IF(O23-SUMIF(INDIRECT("Décembre!$C$"&amp;Système!$G$2&amp;":$C$"&amp;Système!$H$2),$B23,INDIRECT("Décembre!$I"&amp;Système!$G$2&amp;":$I"&amp;Système!$H$2))&lt;0,0,O23-SUMIF(INDIRECT("Décembre!$C$"&amp;Système!$G$2&amp;":$C$"&amp;Système!$H$2),$B23,INDIRECT("Décembre!$I"&amp;Système!$G$2&amp;":$I"&amp;Système!$H$2))),O23)</f>
        <v>0</v>
      </c>
    </row>
    <row r="24" spans="1:27" x14ac:dyDescent="0.2">
      <c r="A24" s="34"/>
      <c r="B24" s="34"/>
      <c r="C24" s="38">
        <f ca="1">SUM(INDIRECT("d"&amp;ROW()):INDIRECT("o"&amp;ROW()))</f>
        <v>0</v>
      </c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>
        <f ca="1">IF(SUMIF(INDIRECT("Janvier!$C$"&amp;Système!$G$2&amp;":$C$"&amp;Système!$H$2),$B24,INDIRECT("Janvier!$I"&amp;Système!$G$2&amp;":$I"&amp;Système!$H$2))&lt;&gt;0,IF(D24-SUMIF(INDIRECT("Janvier!$C$"&amp;Système!$G$2&amp;":$C$"&amp;Système!$H$2),$B24,INDIRECT("Janvier!$I"&amp;Système!$G$2&amp;":$I"&amp;Système!$H$2))&lt;0,0,D24-SUMIF(INDIRECT("Janvier!$C$"&amp;Système!$G$2&amp;":$C$"&amp;Système!$H$2),$B24,INDIRECT("Janvier!$I"&amp;Système!$G$2&amp;":$I"&amp;Système!$H$2))),D24)</f>
        <v>0</v>
      </c>
      <c r="Q24" s="38">
        <f ca="1">P24+IF(SUMIF(INDIRECT("Février!$C$"&amp;Système!$G$2&amp;":$C$"&amp;Système!$H$2),$B24,INDIRECT("Février!$I"&amp;Système!$G$2&amp;":$I"&amp;Système!$H$2))&lt;&gt;0,IF(E24-SUMIF(INDIRECT("Février!$C$"&amp;Système!$G$2&amp;":$C$"&amp;Système!$H$2),$B24,INDIRECT("Février!$I"&amp;Système!$G$2&amp;":$I"&amp;Système!$H$2))&lt;0,0,E24-SUMIF(INDIRECT("Février!$C$"&amp;Système!$G$2&amp;":$C$"&amp;Système!$H$2),$B24,INDIRECT("Février!$I"&amp;Système!$G$2&amp;":$I"&amp;Système!$H$2))),E24)</f>
        <v>0</v>
      </c>
      <c r="R24" s="38">
        <f ca="1">Q24+IF(SUMIF(INDIRECT("Mars!$C$"&amp;Système!$G$2&amp;":$C$"&amp;Système!$H$2),$B24,INDIRECT("Mars!$I"&amp;Système!$G$2&amp;":$I"&amp;Système!$H$2))&lt;&gt;0,IF(F24-SUMIF(INDIRECT("Mars!$C$"&amp;Système!$G$2&amp;":$C$"&amp;Système!$H$2),$B24,INDIRECT("Mars!$I"&amp;Système!$G$2&amp;":$I"&amp;Système!$H$2))&lt;0,0,F24-SUMIF(INDIRECT("Mars!$C$"&amp;Système!$G$2&amp;":$C$"&amp;Système!$H$2),$B24,INDIRECT("Mars!$I"&amp;Système!$G$2&amp;":$I"&amp;Système!$H$2))),F24)</f>
        <v>0</v>
      </c>
      <c r="S24" s="38">
        <f ca="1">R24+IF(SUMIF(INDIRECT("Avril!$C$"&amp;Système!$G$2&amp;":$C$"&amp;Système!$H$2),$B24,INDIRECT("Avril!$I"&amp;Système!$G$2&amp;":$I"&amp;Système!$H$2))&lt;&gt;0,IF(G24-SUMIF(INDIRECT("Avril!$C$"&amp;Système!$G$2&amp;":$C$"&amp;Système!$H$2),$B24,INDIRECT("Avril!$I"&amp;Système!$G$2&amp;":$I"&amp;Système!$H$2))&lt;0,0,G24-SUMIF(INDIRECT("Avril$C$"&amp;Système!$G$2&amp;":$C$"&amp;Système!$H$2),$B24,INDIRECT("Avril!$I"&amp;Système!$G$2&amp;":$I"&amp;Système!$H$2))),G24)</f>
        <v>0</v>
      </c>
      <c r="T24" s="38">
        <f ca="1">S24+IF(SUMIF(INDIRECT("Mai!$C$"&amp;Système!$G$2&amp;":$C$"&amp;Système!$H$2),$B24,INDIRECT("Mai!$I"&amp;Système!$G$2&amp;":$I"&amp;Système!$H$2))&lt;&gt;0,IF(H24-SUMIF(INDIRECT("Mai!$C$"&amp;Système!$G$2&amp;":$C$"&amp;Système!$H$2),$B24,INDIRECT("Mai!$I"&amp;Système!$G$2&amp;":$I"&amp;Système!$H$2))&lt;0,0,H24-SUMIF(INDIRECT("Mai!$C$"&amp;Système!$G$2&amp;":$C$"&amp;Système!$H$2),$B24,INDIRECT("Mai!$I"&amp;Système!$G$2&amp;":$I"&amp;Système!$H$2))),H24)</f>
        <v>0</v>
      </c>
      <c r="U24" s="38">
        <f ca="1">T24+IF(SUMIF(INDIRECT("Juin!$C$"&amp;Système!$G$2&amp;":$C$"&amp;Système!$H$2),$B24,INDIRECT("Juin!$I"&amp;Système!$G$2&amp;":$I"&amp;Système!$H$2))&lt;&gt;0,IF(I24-SUMIF(INDIRECT("Juin!$C$"&amp;Système!$G$2&amp;":$C$"&amp;Système!$H$2),$B24,INDIRECT("Juin!$I"&amp;Système!$G$2&amp;":$I"&amp;Système!$H$2))&lt;0,0,I24-SUMIF(INDIRECT("Juin!$C$"&amp;Système!$G$2&amp;":$C$"&amp;Système!$H$2),$B24,INDIRECT("Juin!$I"&amp;Système!$G$2&amp;":$I"&amp;Système!$H$2))),I24)</f>
        <v>0</v>
      </c>
      <c r="V24" s="38">
        <f ca="1">U24+IF(SUMIF(INDIRECT("Juillet!$C$"&amp;Système!$G$2&amp;":$C$"&amp;Système!$H$2),$B24,INDIRECT("Juillet!$I"&amp;Système!$G$2&amp;":$I"&amp;Système!$H$2))&lt;&gt;0,IF(J24-SUMIF(INDIRECT("Juillet!$C$"&amp;Système!$G$2&amp;":$C$"&amp;Système!$H$2),$B24,INDIRECT("Juillet!$I"&amp;Système!$G$2&amp;":$I"&amp;Système!$H$2))&lt;0,0,J24-SUMIF(INDIRECT("Juillet!$C$"&amp;Système!$G$2&amp;":$C$"&amp;Système!$H$2),$B24,INDIRECT("Juillet!$I"&amp;Système!$G$2&amp;":$I"&amp;Système!$H$2))),J24)</f>
        <v>0</v>
      </c>
      <c r="W24" s="38">
        <f ca="1">V24+IF(SUMIF(INDIRECT("Août!$C$"&amp;Système!$G$2&amp;":$C$"&amp;Système!$H$2),$B24,INDIRECT("Août!$I"&amp;Système!$G$2&amp;":$I"&amp;Système!$H$2))&lt;&gt;0,IF(K24-SUMIF(INDIRECT("Août!$C$"&amp;Système!$G$2&amp;":$C$"&amp;Système!$H$2),$B24,INDIRECT("Août!$I"&amp;Système!$G$2&amp;":$I"&amp;Système!$H$2))&lt;0,0,K24-SUMIF(INDIRECT("Août!$C$"&amp;Système!$G$2&amp;":$C$"&amp;Système!$H$2),$B24,INDIRECT("Août!$I"&amp;Système!$G$2&amp;":$I"&amp;Système!$H$2))),K24)</f>
        <v>0</v>
      </c>
      <c r="X24" s="38">
        <f ca="1">W24+IF(SUMIF(INDIRECT("Septembre!$C$"&amp;Système!$G$2&amp;":$C$"&amp;Système!$H$2),$B24,INDIRECT("Septembre!$I"&amp;Système!$G$2&amp;":$I"&amp;Système!$H$2))&lt;&gt;0,IF(L24-SUMIF(INDIRECT("Septembre!$C$"&amp;Système!$G$2&amp;":$C$"&amp;Système!$H$2),$B24,INDIRECT("Septembre!$I"&amp;Système!$G$2&amp;":$I"&amp;Système!$H$2))&lt;0,0,L24-SUMIF(INDIRECT("Septembre!$C$"&amp;Système!$G$2&amp;":$C$"&amp;Système!$H$2),$B24,INDIRECT("Septembre!$I"&amp;Système!$G$2&amp;":$I"&amp;Système!$H$2))),L24)</f>
        <v>0</v>
      </c>
      <c r="Y24" s="38">
        <f ca="1">X24+IF(SUMIF(INDIRECT("Octobre!$C$"&amp;Système!$G$2&amp;":$C$"&amp;Système!$H$2),$B24,INDIRECT("Octobre!$I"&amp;Système!$G$2&amp;":$I"&amp;Système!$H$2))&lt;&gt;0,IF(M24-SUMIF(INDIRECT("Octobre!$C$"&amp;Système!$G$2&amp;":$C$"&amp;Système!$H$2),$B24,INDIRECT("Octobre!$I"&amp;Système!$G$2&amp;":$I"&amp;Système!$H$2))&lt;0,0,M24-SUMIF(INDIRECT("Octobre!$C$"&amp;Système!$G$2&amp;":$C$"&amp;Système!$H$2),$B24,INDIRECT("Octobre!$I"&amp;Système!$G$2&amp;":$I"&amp;Système!$H$2))),M24)</f>
        <v>0</v>
      </c>
      <c r="Z24" s="38">
        <f ca="1">Y24+IF(SUMIF(INDIRECT("Novembre!$C$"&amp;Système!$G$2&amp;":$C$"&amp;Système!$H$2),$B24,INDIRECT("Novembre!$I"&amp;Système!$G$2&amp;":$I"&amp;Système!$H$2))&lt;&gt;0,IF(N24-SUMIF(INDIRECT("Novembre!$C$"&amp;Système!$G$2&amp;":$C$"&amp;Système!$H$2),$B24,INDIRECT("Novembre!$I"&amp;Système!$G$2&amp;":$I"&amp;Système!$H$2))&lt;0,0,N24-SUMIF(INDIRECT("Novembre!$C$"&amp;Système!$G$2&amp;":$C$"&amp;Système!$H$2),$B24,INDIRECT("Novembre!$I"&amp;Système!$G$2&amp;":$I"&amp;Système!$H$2))),N24)</f>
        <v>0</v>
      </c>
      <c r="AA24" s="38">
        <f ca="1">Z24+IF(SUMIF(INDIRECT("Décembre!$C$"&amp;Système!$G$2&amp;":$C$"&amp;Système!$H$2),$B24,INDIRECT("Décembre!$I"&amp;Système!$G$2&amp;":$I"&amp;Système!$H$2))&lt;&gt;0,IF(O24-SUMIF(INDIRECT("Décembre!$C$"&amp;Système!$G$2&amp;":$C$"&amp;Système!$H$2),$B24,INDIRECT("Décembre!$I"&amp;Système!$G$2&amp;":$I"&amp;Système!$H$2))&lt;0,0,O24-SUMIF(INDIRECT("Décembre!$C$"&amp;Système!$G$2&amp;":$C$"&amp;Système!$H$2),$B24,INDIRECT("Décembre!$I"&amp;Système!$G$2&amp;":$I"&amp;Système!$H$2))),O24)</f>
        <v>0</v>
      </c>
    </row>
    <row r="25" spans="1:27" x14ac:dyDescent="0.2">
      <c r="A25" s="34"/>
      <c r="B25" s="34"/>
      <c r="C25" s="38">
        <f ca="1">SUM(INDIRECT("d"&amp;ROW()):INDIRECT("o"&amp;ROW()))</f>
        <v>0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>
        <f ca="1">IF(SUMIF(INDIRECT("Janvier!$C$"&amp;Système!$G$2&amp;":$C$"&amp;Système!$H$2),$B25,INDIRECT("Janvier!$I"&amp;Système!$G$2&amp;":$I"&amp;Système!$H$2))&lt;&gt;0,IF(D25-SUMIF(INDIRECT("Janvier!$C$"&amp;Système!$G$2&amp;":$C$"&amp;Système!$H$2),$B25,INDIRECT("Janvier!$I"&amp;Système!$G$2&amp;":$I"&amp;Système!$H$2))&lt;0,0,D25-SUMIF(INDIRECT("Janvier!$C$"&amp;Système!$G$2&amp;":$C$"&amp;Système!$H$2),$B25,INDIRECT("Janvier!$I"&amp;Système!$G$2&amp;":$I"&amp;Système!$H$2))),D25)</f>
        <v>0</v>
      </c>
      <c r="Q25" s="38">
        <f ca="1">P25+IF(SUMIF(INDIRECT("Février!$C$"&amp;Système!$G$2&amp;":$C$"&amp;Système!$H$2),$B25,INDIRECT("Février!$I"&amp;Système!$G$2&amp;":$I"&amp;Système!$H$2))&lt;&gt;0,IF(E25-SUMIF(INDIRECT("Février!$C$"&amp;Système!$G$2&amp;":$C$"&amp;Système!$H$2),$B25,INDIRECT("Février!$I"&amp;Système!$G$2&amp;":$I"&amp;Système!$H$2))&lt;0,0,E25-SUMIF(INDIRECT("Février!$C$"&amp;Système!$G$2&amp;":$C$"&amp;Système!$H$2),$B25,INDIRECT("Février!$I"&amp;Système!$G$2&amp;":$I"&amp;Système!$H$2))),E25)</f>
        <v>0</v>
      </c>
      <c r="R25" s="38">
        <f ca="1">Q25+IF(SUMIF(INDIRECT("Mars!$C$"&amp;Système!$G$2&amp;":$C$"&amp;Système!$H$2),$B25,INDIRECT("Mars!$I"&amp;Système!$G$2&amp;":$I"&amp;Système!$H$2))&lt;&gt;0,IF(F25-SUMIF(INDIRECT("Mars!$C$"&amp;Système!$G$2&amp;":$C$"&amp;Système!$H$2),$B25,INDIRECT("Mars!$I"&amp;Système!$G$2&amp;":$I"&amp;Système!$H$2))&lt;0,0,F25-SUMIF(INDIRECT("Mars!$C$"&amp;Système!$G$2&amp;":$C$"&amp;Système!$H$2),$B25,INDIRECT("Mars!$I"&amp;Système!$G$2&amp;":$I"&amp;Système!$H$2))),F25)</f>
        <v>0</v>
      </c>
      <c r="S25" s="38">
        <f ca="1">R25+IF(SUMIF(INDIRECT("Avril!$C$"&amp;Système!$G$2&amp;":$C$"&amp;Système!$H$2),$B25,INDIRECT("Avril!$I"&amp;Système!$G$2&amp;":$I"&amp;Système!$H$2))&lt;&gt;0,IF(G25-SUMIF(INDIRECT("Avril!$C$"&amp;Système!$G$2&amp;":$C$"&amp;Système!$H$2),$B25,INDIRECT("Avril!$I"&amp;Système!$G$2&amp;":$I"&amp;Système!$H$2))&lt;0,0,G25-SUMIF(INDIRECT("Avril$C$"&amp;Système!$G$2&amp;":$C$"&amp;Système!$H$2),$B25,INDIRECT("Avril!$I"&amp;Système!$G$2&amp;":$I"&amp;Système!$H$2))),G25)</f>
        <v>0</v>
      </c>
      <c r="T25" s="38">
        <f ca="1">S25+IF(SUMIF(INDIRECT("Mai!$C$"&amp;Système!$G$2&amp;":$C$"&amp;Système!$H$2),$B25,INDIRECT("Mai!$I"&amp;Système!$G$2&amp;":$I"&amp;Système!$H$2))&lt;&gt;0,IF(H25-SUMIF(INDIRECT("Mai!$C$"&amp;Système!$G$2&amp;":$C$"&amp;Système!$H$2),$B25,INDIRECT("Mai!$I"&amp;Système!$G$2&amp;":$I"&amp;Système!$H$2))&lt;0,0,H25-SUMIF(INDIRECT("Mai!$C$"&amp;Système!$G$2&amp;":$C$"&amp;Système!$H$2),$B25,INDIRECT("Mai!$I"&amp;Système!$G$2&amp;":$I"&amp;Système!$H$2))),H25)</f>
        <v>0</v>
      </c>
      <c r="U25" s="38">
        <f ca="1">T25+IF(SUMIF(INDIRECT("Juin!$C$"&amp;Système!$G$2&amp;":$C$"&amp;Système!$H$2),$B25,INDIRECT("Juin!$I"&amp;Système!$G$2&amp;":$I"&amp;Système!$H$2))&lt;&gt;0,IF(I25-SUMIF(INDIRECT("Juin!$C$"&amp;Système!$G$2&amp;":$C$"&amp;Système!$H$2),$B25,INDIRECT("Juin!$I"&amp;Système!$G$2&amp;":$I"&amp;Système!$H$2))&lt;0,0,I25-SUMIF(INDIRECT("Juin!$C$"&amp;Système!$G$2&amp;":$C$"&amp;Système!$H$2),$B25,INDIRECT("Juin!$I"&amp;Système!$G$2&amp;":$I"&amp;Système!$H$2))),I25)</f>
        <v>0</v>
      </c>
      <c r="V25" s="38">
        <f ca="1">U25+IF(SUMIF(INDIRECT("Juillet!$C$"&amp;Système!$G$2&amp;":$C$"&amp;Système!$H$2),$B25,INDIRECT("Juillet!$I"&amp;Système!$G$2&amp;":$I"&amp;Système!$H$2))&lt;&gt;0,IF(J25-SUMIF(INDIRECT("Juillet!$C$"&amp;Système!$G$2&amp;":$C$"&amp;Système!$H$2),$B25,INDIRECT("Juillet!$I"&amp;Système!$G$2&amp;":$I"&amp;Système!$H$2))&lt;0,0,J25-SUMIF(INDIRECT("Juillet!$C$"&amp;Système!$G$2&amp;":$C$"&amp;Système!$H$2),$B25,INDIRECT("Juillet!$I"&amp;Système!$G$2&amp;":$I"&amp;Système!$H$2))),J25)</f>
        <v>0</v>
      </c>
      <c r="W25" s="38">
        <f ca="1">V25+IF(SUMIF(INDIRECT("Août!$C$"&amp;Système!$G$2&amp;":$C$"&amp;Système!$H$2),$B25,INDIRECT("Août!$I"&amp;Système!$G$2&amp;":$I"&amp;Système!$H$2))&lt;&gt;0,IF(K25-SUMIF(INDIRECT("Août!$C$"&amp;Système!$G$2&amp;":$C$"&amp;Système!$H$2),$B25,INDIRECT("Août!$I"&amp;Système!$G$2&amp;":$I"&amp;Système!$H$2))&lt;0,0,K25-SUMIF(INDIRECT("Août!$C$"&amp;Système!$G$2&amp;":$C$"&amp;Système!$H$2),$B25,INDIRECT("Août!$I"&amp;Système!$G$2&amp;":$I"&amp;Système!$H$2))),K25)</f>
        <v>0</v>
      </c>
      <c r="X25" s="38">
        <f ca="1">W25+IF(SUMIF(INDIRECT("Septembre!$C$"&amp;Système!$G$2&amp;":$C$"&amp;Système!$H$2),$B25,INDIRECT("Septembre!$I"&amp;Système!$G$2&amp;":$I"&amp;Système!$H$2))&lt;&gt;0,IF(L25-SUMIF(INDIRECT("Septembre!$C$"&amp;Système!$G$2&amp;":$C$"&amp;Système!$H$2),$B25,INDIRECT("Septembre!$I"&amp;Système!$G$2&amp;":$I"&amp;Système!$H$2))&lt;0,0,L25-SUMIF(INDIRECT("Septembre!$C$"&amp;Système!$G$2&amp;":$C$"&amp;Système!$H$2),$B25,INDIRECT("Septembre!$I"&amp;Système!$G$2&amp;":$I"&amp;Système!$H$2))),L25)</f>
        <v>0</v>
      </c>
      <c r="Y25" s="38">
        <f ca="1">X25+IF(SUMIF(INDIRECT("Octobre!$C$"&amp;Système!$G$2&amp;":$C$"&amp;Système!$H$2),$B25,INDIRECT("Octobre!$I"&amp;Système!$G$2&amp;":$I"&amp;Système!$H$2))&lt;&gt;0,IF(M25-SUMIF(INDIRECT("Octobre!$C$"&amp;Système!$G$2&amp;":$C$"&amp;Système!$H$2),$B25,INDIRECT("Octobre!$I"&amp;Système!$G$2&amp;":$I"&amp;Système!$H$2))&lt;0,0,M25-SUMIF(INDIRECT("Octobre!$C$"&amp;Système!$G$2&amp;":$C$"&amp;Système!$H$2),$B25,INDIRECT("Octobre!$I"&amp;Système!$G$2&amp;":$I"&amp;Système!$H$2))),M25)</f>
        <v>0</v>
      </c>
      <c r="Z25" s="38">
        <f ca="1">Y25+IF(SUMIF(INDIRECT("Novembre!$C$"&amp;Système!$G$2&amp;":$C$"&amp;Système!$H$2),$B25,INDIRECT("Novembre!$I"&amp;Système!$G$2&amp;":$I"&amp;Système!$H$2))&lt;&gt;0,IF(N25-SUMIF(INDIRECT("Novembre!$C$"&amp;Système!$G$2&amp;":$C$"&amp;Système!$H$2),$B25,INDIRECT("Novembre!$I"&amp;Système!$G$2&amp;":$I"&amp;Système!$H$2))&lt;0,0,N25-SUMIF(INDIRECT("Novembre!$C$"&amp;Système!$G$2&amp;":$C$"&amp;Système!$H$2),$B25,INDIRECT("Novembre!$I"&amp;Système!$G$2&amp;":$I"&amp;Système!$H$2))),N25)</f>
        <v>0</v>
      </c>
      <c r="AA25" s="38">
        <f ca="1">Z25+IF(SUMIF(INDIRECT("Décembre!$C$"&amp;Système!$G$2&amp;":$C$"&amp;Système!$H$2),$B25,INDIRECT("Décembre!$I"&amp;Système!$G$2&amp;":$I"&amp;Système!$H$2))&lt;&gt;0,IF(O25-SUMIF(INDIRECT("Décembre!$C$"&amp;Système!$G$2&amp;":$C$"&amp;Système!$H$2),$B25,INDIRECT("Décembre!$I"&amp;Système!$G$2&amp;":$I"&amp;Système!$H$2))&lt;0,0,O25-SUMIF(INDIRECT("Décembre!$C$"&amp;Système!$G$2&amp;":$C$"&amp;Système!$H$2),$B25,INDIRECT("Décembre!$I"&amp;Système!$G$2&amp;":$I"&amp;Système!$H$2))),O25)</f>
        <v>0</v>
      </c>
    </row>
    <row r="26" spans="1:27" x14ac:dyDescent="0.2">
      <c r="A26" s="34"/>
      <c r="B26" s="34"/>
      <c r="C26" s="38">
        <f ca="1">SUM(INDIRECT("d"&amp;ROW()):INDIRECT("o"&amp;ROW()))</f>
        <v>0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>
        <f ca="1">IF(SUMIF(INDIRECT("Janvier!$C$"&amp;Système!$G$2&amp;":$C$"&amp;Système!$H$2),$B26,INDIRECT("Janvier!$I"&amp;Système!$G$2&amp;":$I"&amp;Système!$H$2))&lt;&gt;0,IF(D26-SUMIF(INDIRECT("Janvier!$C$"&amp;Système!$G$2&amp;":$C$"&amp;Système!$H$2),$B26,INDIRECT("Janvier!$I"&amp;Système!$G$2&amp;":$I"&amp;Système!$H$2))&lt;0,0,D26-SUMIF(INDIRECT("Janvier!$C$"&amp;Système!$G$2&amp;":$C$"&amp;Système!$H$2),$B26,INDIRECT("Janvier!$I"&amp;Système!$G$2&amp;":$I"&amp;Système!$H$2))),D26)</f>
        <v>0</v>
      </c>
      <c r="Q26" s="38">
        <f ca="1">P26+IF(SUMIF(INDIRECT("Février!$C$"&amp;Système!$G$2&amp;":$C$"&amp;Système!$H$2),$B26,INDIRECT("Février!$I"&amp;Système!$G$2&amp;":$I"&amp;Système!$H$2))&lt;&gt;0,IF(E26-SUMIF(INDIRECT("Février!$C$"&amp;Système!$G$2&amp;":$C$"&amp;Système!$H$2),$B26,INDIRECT("Février!$I"&amp;Système!$G$2&amp;":$I"&amp;Système!$H$2))&lt;0,0,E26-SUMIF(INDIRECT("Février!$C$"&amp;Système!$G$2&amp;":$C$"&amp;Système!$H$2),$B26,INDIRECT("Février!$I"&amp;Système!$G$2&amp;":$I"&amp;Système!$H$2))),E26)</f>
        <v>0</v>
      </c>
      <c r="R26" s="38">
        <f ca="1">Q26+IF(SUMIF(INDIRECT("Mars!$C$"&amp;Système!$G$2&amp;":$C$"&amp;Système!$H$2),$B26,INDIRECT("Mars!$I"&amp;Système!$G$2&amp;":$I"&amp;Système!$H$2))&lt;&gt;0,IF(F26-SUMIF(INDIRECT("Mars!$C$"&amp;Système!$G$2&amp;":$C$"&amp;Système!$H$2),$B26,INDIRECT("Mars!$I"&amp;Système!$G$2&amp;":$I"&amp;Système!$H$2))&lt;0,0,F26-SUMIF(INDIRECT("Mars!$C$"&amp;Système!$G$2&amp;":$C$"&amp;Système!$H$2),$B26,INDIRECT("Mars!$I"&amp;Système!$G$2&amp;":$I"&amp;Système!$H$2))),F26)</f>
        <v>0</v>
      </c>
      <c r="S26" s="38">
        <f ca="1">R26+IF(SUMIF(INDIRECT("Avril!$C$"&amp;Système!$G$2&amp;":$C$"&amp;Système!$H$2),$B26,INDIRECT("Avril!$I"&amp;Système!$G$2&amp;":$I"&amp;Système!$H$2))&lt;&gt;0,IF(G26-SUMIF(INDIRECT("Avril!$C$"&amp;Système!$G$2&amp;":$C$"&amp;Système!$H$2),$B26,INDIRECT("Avril!$I"&amp;Système!$G$2&amp;":$I"&amp;Système!$H$2))&lt;0,0,G26-SUMIF(INDIRECT("Avril$C$"&amp;Système!$G$2&amp;":$C$"&amp;Système!$H$2),$B26,INDIRECT("Avril!$I"&amp;Système!$G$2&amp;":$I"&amp;Système!$H$2))),G26)</f>
        <v>0</v>
      </c>
      <c r="T26" s="38">
        <f ca="1">S26+IF(SUMIF(INDIRECT("Mai!$C$"&amp;Système!$G$2&amp;":$C$"&amp;Système!$H$2),$B26,INDIRECT("Mai!$I"&amp;Système!$G$2&amp;":$I"&amp;Système!$H$2))&lt;&gt;0,IF(H26-SUMIF(INDIRECT("Mai!$C$"&amp;Système!$G$2&amp;":$C$"&amp;Système!$H$2),$B26,INDIRECT("Mai!$I"&amp;Système!$G$2&amp;":$I"&amp;Système!$H$2))&lt;0,0,H26-SUMIF(INDIRECT("Mai!$C$"&amp;Système!$G$2&amp;":$C$"&amp;Système!$H$2),$B26,INDIRECT("Mai!$I"&amp;Système!$G$2&amp;":$I"&amp;Système!$H$2))),H26)</f>
        <v>0</v>
      </c>
      <c r="U26" s="38">
        <f ca="1">T26+IF(SUMIF(INDIRECT("Juin!$C$"&amp;Système!$G$2&amp;":$C$"&amp;Système!$H$2),$B26,INDIRECT("Juin!$I"&amp;Système!$G$2&amp;":$I"&amp;Système!$H$2))&lt;&gt;0,IF(I26-SUMIF(INDIRECT("Juin!$C$"&amp;Système!$G$2&amp;":$C$"&amp;Système!$H$2),$B26,INDIRECT("Juin!$I"&amp;Système!$G$2&amp;":$I"&amp;Système!$H$2))&lt;0,0,I26-SUMIF(INDIRECT("Juin!$C$"&amp;Système!$G$2&amp;":$C$"&amp;Système!$H$2),$B26,INDIRECT("Juin!$I"&amp;Système!$G$2&amp;":$I"&amp;Système!$H$2))),I26)</f>
        <v>0</v>
      </c>
      <c r="V26" s="38">
        <f ca="1">U26+IF(SUMIF(INDIRECT("Juillet!$C$"&amp;Système!$G$2&amp;":$C$"&amp;Système!$H$2),$B26,INDIRECT("Juillet!$I"&amp;Système!$G$2&amp;":$I"&amp;Système!$H$2))&lt;&gt;0,IF(J26-SUMIF(INDIRECT("Juillet!$C$"&amp;Système!$G$2&amp;":$C$"&amp;Système!$H$2),$B26,INDIRECT("Juillet!$I"&amp;Système!$G$2&amp;":$I"&amp;Système!$H$2))&lt;0,0,J26-SUMIF(INDIRECT("Juillet!$C$"&amp;Système!$G$2&amp;":$C$"&amp;Système!$H$2),$B26,INDIRECT("Juillet!$I"&amp;Système!$G$2&amp;":$I"&amp;Système!$H$2))),J26)</f>
        <v>0</v>
      </c>
      <c r="W26" s="38">
        <f ca="1">V26+IF(SUMIF(INDIRECT("Août!$C$"&amp;Système!$G$2&amp;":$C$"&amp;Système!$H$2),$B26,INDIRECT("Août!$I"&amp;Système!$G$2&amp;":$I"&amp;Système!$H$2))&lt;&gt;0,IF(K26-SUMIF(INDIRECT("Août!$C$"&amp;Système!$G$2&amp;":$C$"&amp;Système!$H$2),$B26,INDIRECT("Août!$I"&amp;Système!$G$2&amp;":$I"&amp;Système!$H$2))&lt;0,0,K26-SUMIF(INDIRECT("Août!$C$"&amp;Système!$G$2&amp;":$C$"&amp;Système!$H$2),$B26,INDIRECT("Août!$I"&amp;Système!$G$2&amp;":$I"&amp;Système!$H$2))),K26)</f>
        <v>0</v>
      </c>
      <c r="X26" s="38">
        <f ca="1">W26+IF(SUMIF(INDIRECT("Septembre!$C$"&amp;Système!$G$2&amp;":$C$"&amp;Système!$H$2),$B26,INDIRECT("Septembre!$I"&amp;Système!$G$2&amp;":$I"&amp;Système!$H$2))&lt;&gt;0,IF(L26-SUMIF(INDIRECT("Septembre!$C$"&amp;Système!$G$2&amp;":$C$"&amp;Système!$H$2),$B26,INDIRECT("Septembre!$I"&amp;Système!$G$2&amp;":$I"&amp;Système!$H$2))&lt;0,0,L26-SUMIF(INDIRECT("Septembre!$C$"&amp;Système!$G$2&amp;":$C$"&amp;Système!$H$2),$B26,INDIRECT("Septembre!$I"&amp;Système!$G$2&amp;":$I"&amp;Système!$H$2))),L26)</f>
        <v>0</v>
      </c>
      <c r="Y26" s="38">
        <f ca="1">X26+IF(SUMIF(INDIRECT("Octobre!$C$"&amp;Système!$G$2&amp;":$C$"&amp;Système!$H$2),$B26,INDIRECT("Octobre!$I"&amp;Système!$G$2&amp;":$I"&amp;Système!$H$2))&lt;&gt;0,IF(M26-SUMIF(INDIRECT("Octobre!$C$"&amp;Système!$G$2&amp;":$C$"&amp;Système!$H$2),$B26,INDIRECT("Octobre!$I"&amp;Système!$G$2&amp;":$I"&amp;Système!$H$2))&lt;0,0,M26-SUMIF(INDIRECT("Octobre!$C$"&amp;Système!$G$2&amp;":$C$"&amp;Système!$H$2),$B26,INDIRECT("Octobre!$I"&amp;Système!$G$2&amp;":$I"&amp;Système!$H$2))),M26)</f>
        <v>0</v>
      </c>
      <c r="Z26" s="38">
        <f ca="1">Y26+IF(SUMIF(INDIRECT("Novembre!$C$"&amp;Système!$G$2&amp;":$C$"&amp;Système!$H$2),$B26,INDIRECT("Novembre!$I"&amp;Système!$G$2&amp;":$I"&amp;Système!$H$2))&lt;&gt;0,IF(N26-SUMIF(INDIRECT("Novembre!$C$"&amp;Système!$G$2&amp;":$C$"&amp;Système!$H$2),$B26,INDIRECT("Novembre!$I"&amp;Système!$G$2&amp;":$I"&amp;Système!$H$2))&lt;0,0,N26-SUMIF(INDIRECT("Novembre!$C$"&amp;Système!$G$2&amp;":$C$"&amp;Système!$H$2),$B26,INDIRECT("Novembre!$I"&amp;Système!$G$2&amp;":$I"&amp;Système!$H$2))),N26)</f>
        <v>0</v>
      </c>
      <c r="AA26" s="38">
        <f ca="1">Z26+IF(SUMIF(INDIRECT("Décembre!$C$"&amp;Système!$G$2&amp;":$C$"&amp;Système!$H$2),$B26,INDIRECT("Décembre!$I"&amp;Système!$G$2&amp;":$I"&amp;Système!$H$2))&lt;&gt;0,IF(O26-SUMIF(INDIRECT("Décembre!$C$"&amp;Système!$G$2&amp;":$C$"&amp;Système!$H$2),$B26,INDIRECT("Décembre!$I"&amp;Système!$G$2&amp;":$I"&amp;Système!$H$2))&lt;0,0,O26-SUMIF(INDIRECT("Décembre!$C$"&amp;Système!$G$2&amp;":$C$"&amp;Système!$H$2),$B26,INDIRECT("Décembre!$I"&amp;Système!$G$2&amp;":$I"&amp;Système!$H$2))),O26)</f>
        <v>0</v>
      </c>
    </row>
    <row r="27" spans="1:27" x14ac:dyDescent="0.2">
      <c r="A27" s="34"/>
      <c r="B27" s="34"/>
      <c r="C27" s="38">
        <f ca="1">SUM(INDIRECT("d"&amp;ROW()):INDIRECT("o"&amp;ROW()))</f>
        <v>0</v>
      </c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>
        <f ca="1">IF(SUMIF(INDIRECT("Janvier!$C$"&amp;Système!$G$2&amp;":$C$"&amp;Système!$H$2),$B27,INDIRECT("Janvier!$I"&amp;Système!$G$2&amp;":$I"&amp;Système!$H$2))&lt;&gt;0,IF(D27-SUMIF(INDIRECT("Janvier!$C$"&amp;Système!$G$2&amp;":$C$"&amp;Système!$H$2),$B27,INDIRECT("Janvier!$I"&amp;Système!$G$2&amp;":$I"&amp;Système!$H$2))&lt;0,0,D27-SUMIF(INDIRECT("Janvier!$C$"&amp;Système!$G$2&amp;":$C$"&amp;Système!$H$2),$B27,INDIRECT("Janvier!$I"&amp;Système!$G$2&amp;":$I"&amp;Système!$H$2))),D27)</f>
        <v>0</v>
      </c>
      <c r="Q27" s="38">
        <f ca="1">P27+IF(SUMIF(INDIRECT("Février!$C$"&amp;Système!$G$2&amp;":$C$"&amp;Système!$H$2),$B27,INDIRECT("Février!$I"&amp;Système!$G$2&amp;":$I"&amp;Système!$H$2))&lt;&gt;0,IF(E27-SUMIF(INDIRECT("Février!$C$"&amp;Système!$G$2&amp;":$C$"&amp;Système!$H$2),$B27,INDIRECT("Février!$I"&amp;Système!$G$2&amp;":$I"&amp;Système!$H$2))&lt;0,0,E27-SUMIF(INDIRECT("Février!$C$"&amp;Système!$G$2&amp;":$C$"&amp;Système!$H$2),$B27,INDIRECT("Février!$I"&amp;Système!$G$2&amp;":$I"&amp;Système!$H$2))),E27)</f>
        <v>0</v>
      </c>
      <c r="R27" s="38">
        <f ca="1">Q27+IF(SUMIF(INDIRECT("Mars!$C$"&amp;Système!$G$2&amp;":$C$"&amp;Système!$H$2),$B27,INDIRECT("Mars!$I"&amp;Système!$G$2&amp;":$I"&amp;Système!$H$2))&lt;&gt;0,IF(F27-SUMIF(INDIRECT("Mars!$C$"&amp;Système!$G$2&amp;":$C$"&amp;Système!$H$2),$B27,INDIRECT("Mars!$I"&amp;Système!$G$2&amp;":$I"&amp;Système!$H$2))&lt;0,0,F27-SUMIF(INDIRECT("Mars!$C$"&amp;Système!$G$2&amp;":$C$"&amp;Système!$H$2),$B27,INDIRECT("Mars!$I"&amp;Système!$G$2&amp;":$I"&amp;Système!$H$2))),F27)</f>
        <v>0</v>
      </c>
      <c r="S27" s="38">
        <f ca="1">R27+IF(SUMIF(INDIRECT("Avril!$C$"&amp;Système!$G$2&amp;":$C$"&amp;Système!$H$2),$B27,INDIRECT("Avril!$I"&amp;Système!$G$2&amp;":$I"&amp;Système!$H$2))&lt;&gt;0,IF(G27-SUMIF(INDIRECT("Avril!$C$"&amp;Système!$G$2&amp;":$C$"&amp;Système!$H$2),$B27,INDIRECT("Avril!$I"&amp;Système!$G$2&amp;":$I"&amp;Système!$H$2))&lt;0,0,G27-SUMIF(INDIRECT("Avril$C$"&amp;Système!$G$2&amp;":$C$"&amp;Système!$H$2),$B27,INDIRECT("Avril!$I"&amp;Système!$G$2&amp;":$I"&amp;Système!$H$2))),G27)</f>
        <v>0</v>
      </c>
      <c r="T27" s="38">
        <f ca="1">S27+IF(SUMIF(INDIRECT("Mai!$C$"&amp;Système!$G$2&amp;":$C$"&amp;Système!$H$2),$B27,INDIRECT("Mai!$I"&amp;Système!$G$2&amp;":$I"&amp;Système!$H$2))&lt;&gt;0,IF(H27-SUMIF(INDIRECT("Mai!$C$"&amp;Système!$G$2&amp;":$C$"&amp;Système!$H$2),$B27,INDIRECT("Mai!$I"&amp;Système!$G$2&amp;":$I"&amp;Système!$H$2))&lt;0,0,H27-SUMIF(INDIRECT("Mai!$C$"&amp;Système!$G$2&amp;":$C$"&amp;Système!$H$2),$B27,INDIRECT("Mai!$I"&amp;Système!$G$2&amp;":$I"&amp;Système!$H$2))),H27)</f>
        <v>0</v>
      </c>
      <c r="U27" s="38">
        <f ca="1">T27+IF(SUMIF(INDIRECT("Juin!$C$"&amp;Système!$G$2&amp;":$C$"&amp;Système!$H$2),$B27,INDIRECT("Juin!$I"&amp;Système!$G$2&amp;":$I"&amp;Système!$H$2))&lt;&gt;0,IF(I27-SUMIF(INDIRECT("Juin!$C$"&amp;Système!$G$2&amp;":$C$"&amp;Système!$H$2),$B27,INDIRECT("Juin!$I"&amp;Système!$G$2&amp;":$I"&amp;Système!$H$2))&lt;0,0,I27-SUMIF(INDIRECT("Juin!$C$"&amp;Système!$G$2&amp;":$C$"&amp;Système!$H$2),$B27,INDIRECT("Juin!$I"&amp;Système!$G$2&amp;":$I"&amp;Système!$H$2))),I27)</f>
        <v>0</v>
      </c>
      <c r="V27" s="38">
        <f ca="1">U27+IF(SUMIF(INDIRECT("Juillet!$C$"&amp;Système!$G$2&amp;":$C$"&amp;Système!$H$2),$B27,INDIRECT("Juillet!$I"&amp;Système!$G$2&amp;":$I"&amp;Système!$H$2))&lt;&gt;0,IF(J27-SUMIF(INDIRECT("Juillet!$C$"&amp;Système!$G$2&amp;":$C$"&amp;Système!$H$2),$B27,INDIRECT("Juillet!$I"&amp;Système!$G$2&amp;":$I"&amp;Système!$H$2))&lt;0,0,J27-SUMIF(INDIRECT("Juillet!$C$"&amp;Système!$G$2&amp;":$C$"&amp;Système!$H$2),$B27,INDIRECT("Juillet!$I"&amp;Système!$G$2&amp;":$I"&amp;Système!$H$2))),J27)</f>
        <v>0</v>
      </c>
      <c r="W27" s="38">
        <f ca="1">V27+IF(SUMIF(INDIRECT("Août!$C$"&amp;Système!$G$2&amp;":$C$"&amp;Système!$H$2),$B27,INDIRECT("Août!$I"&amp;Système!$G$2&amp;":$I"&amp;Système!$H$2))&lt;&gt;0,IF(K27-SUMIF(INDIRECT("Août!$C$"&amp;Système!$G$2&amp;":$C$"&amp;Système!$H$2),$B27,INDIRECT("Août!$I"&amp;Système!$G$2&amp;":$I"&amp;Système!$H$2))&lt;0,0,K27-SUMIF(INDIRECT("Août!$C$"&amp;Système!$G$2&amp;":$C$"&amp;Système!$H$2),$B27,INDIRECT("Août!$I"&amp;Système!$G$2&amp;":$I"&amp;Système!$H$2))),K27)</f>
        <v>0</v>
      </c>
      <c r="X27" s="38">
        <f ca="1">W27+IF(SUMIF(INDIRECT("Septembre!$C$"&amp;Système!$G$2&amp;":$C$"&amp;Système!$H$2),$B27,INDIRECT("Septembre!$I"&amp;Système!$G$2&amp;":$I"&amp;Système!$H$2))&lt;&gt;0,IF(L27-SUMIF(INDIRECT("Septembre!$C$"&amp;Système!$G$2&amp;":$C$"&amp;Système!$H$2),$B27,INDIRECT("Septembre!$I"&amp;Système!$G$2&amp;":$I"&amp;Système!$H$2))&lt;0,0,L27-SUMIF(INDIRECT("Septembre!$C$"&amp;Système!$G$2&amp;":$C$"&amp;Système!$H$2),$B27,INDIRECT("Septembre!$I"&amp;Système!$G$2&amp;":$I"&amp;Système!$H$2))),L27)</f>
        <v>0</v>
      </c>
      <c r="Y27" s="38">
        <f ca="1">X27+IF(SUMIF(INDIRECT("Octobre!$C$"&amp;Système!$G$2&amp;":$C$"&amp;Système!$H$2),$B27,INDIRECT("Octobre!$I"&amp;Système!$G$2&amp;":$I"&amp;Système!$H$2))&lt;&gt;0,IF(M27-SUMIF(INDIRECT("Octobre!$C$"&amp;Système!$G$2&amp;":$C$"&amp;Système!$H$2),$B27,INDIRECT("Octobre!$I"&amp;Système!$G$2&amp;":$I"&amp;Système!$H$2))&lt;0,0,M27-SUMIF(INDIRECT("Octobre!$C$"&amp;Système!$G$2&amp;":$C$"&amp;Système!$H$2),$B27,INDIRECT("Octobre!$I"&amp;Système!$G$2&amp;":$I"&amp;Système!$H$2))),M27)</f>
        <v>0</v>
      </c>
      <c r="Z27" s="38">
        <f ca="1">Y27+IF(SUMIF(INDIRECT("Novembre!$C$"&amp;Système!$G$2&amp;":$C$"&amp;Système!$H$2),$B27,INDIRECT("Novembre!$I"&amp;Système!$G$2&amp;":$I"&amp;Système!$H$2))&lt;&gt;0,IF(N27-SUMIF(INDIRECT("Novembre!$C$"&amp;Système!$G$2&amp;":$C$"&amp;Système!$H$2),$B27,INDIRECT("Novembre!$I"&amp;Système!$G$2&amp;":$I"&amp;Système!$H$2))&lt;0,0,N27-SUMIF(INDIRECT("Novembre!$C$"&amp;Système!$G$2&amp;":$C$"&amp;Système!$H$2),$B27,INDIRECT("Novembre!$I"&amp;Système!$G$2&amp;":$I"&amp;Système!$H$2))),N27)</f>
        <v>0</v>
      </c>
      <c r="AA27" s="38">
        <f ca="1">Z27+IF(SUMIF(INDIRECT("Décembre!$C$"&amp;Système!$G$2&amp;":$C$"&amp;Système!$H$2),$B27,INDIRECT("Décembre!$I"&amp;Système!$G$2&amp;":$I"&amp;Système!$H$2))&lt;&gt;0,IF(O27-SUMIF(INDIRECT("Décembre!$C$"&amp;Système!$G$2&amp;":$C$"&amp;Système!$H$2),$B27,INDIRECT("Décembre!$I"&amp;Système!$G$2&amp;":$I"&amp;Système!$H$2))&lt;0,0,O27-SUMIF(INDIRECT("Décembre!$C$"&amp;Système!$G$2&amp;":$C$"&amp;Système!$H$2),$B27,INDIRECT("Décembre!$I"&amp;Système!$G$2&amp;":$I"&amp;Système!$H$2))),O27)</f>
        <v>0</v>
      </c>
    </row>
    <row r="28" spans="1:27" x14ac:dyDescent="0.2">
      <c r="A28" s="34"/>
      <c r="B28" s="34"/>
      <c r="C28" s="38">
        <f ca="1">SUM(INDIRECT("d"&amp;ROW()):INDIRECT("o"&amp;ROW()))</f>
        <v>0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>
        <f ca="1">IF(SUMIF(INDIRECT("Janvier!$C$"&amp;Système!$G$2&amp;":$C$"&amp;Système!$H$2),$B28,INDIRECT("Janvier!$I"&amp;Système!$G$2&amp;":$I"&amp;Système!$H$2))&lt;&gt;0,IF(D28-SUMIF(INDIRECT("Janvier!$C$"&amp;Système!$G$2&amp;":$C$"&amp;Système!$H$2),$B28,INDIRECT("Janvier!$I"&amp;Système!$G$2&amp;":$I"&amp;Système!$H$2))&lt;0,0,D28-SUMIF(INDIRECT("Janvier!$C$"&amp;Système!$G$2&amp;":$C$"&amp;Système!$H$2),$B28,INDIRECT("Janvier!$I"&amp;Système!$G$2&amp;":$I"&amp;Système!$H$2))),D28)</f>
        <v>0</v>
      </c>
      <c r="Q28" s="38">
        <f ca="1">P28+IF(SUMIF(INDIRECT("Février!$C$"&amp;Système!$G$2&amp;":$C$"&amp;Système!$H$2),$B28,INDIRECT("Février!$I"&amp;Système!$G$2&amp;":$I"&amp;Système!$H$2))&lt;&gt;0,IF(E28-SUMIF(INDIRECT("Février!$C$"&amp;Système!$G$2&amp;":$C$"&amp;Système!$H$2),$B28,INDIRECT("Février!$I"&amp;Système!$G$2&amp;":$I"&amp;Système!$H$2))&lt;0,0,E28-SUMIF(INDIRECT("Février!$C$"&amp;Système!$G$2&amp;":$C$"&amp;Système!$H$2),$B28,INDIRECT("Février!$I"&amp;Système!$G$2&amp;":$I"&amp;Système!$H$2))),E28)</f>
        <v>0</v>
      </c>
      <c r="R28" s="38">
        <f ca="1">Q28+IF(SUMIF(INDIRECT("Mars!$C$"&amp;Système!$G$2&amp;":$C$"&amp;Système!$H$2),$B28,INDIRECT("Mars!$I"&amp;Système!$G$2&amp;":$I"&amp;Système!$H$2))&lt;&gt;0,IF(F28-SUMIF(INDIRECT("Mars!$C$"&amp;Système!$G$2&amp;":$C$"&amp;Système!$H$2),$B28,INDIRECT("Mars!$I"&amp;Système!$G$2&amp;":$I"&amp;Système!$H$2))&lt;0,0,F28-SUMIF(INDIRECT("Mars!$C$"&amp;Système!$G$2&amp;":$C$"&amp;Système!$H$2),$B28,INDIRECT("Mars!$I"&amp;Système!$G$2&amp;":$I"&amp;Système!$H$2))),F28)</f>
        <v>0</v>
      </c>
      <c r="S28" s="38">
        <f ca="1">R28+IF(SUMIF(INDIRECT("Avril!$C$"&amp;Système!$G$2&amp;":$C$"&amp;Système!$H$2),$B28,INDIRECT("Avril!$I"&amp;Système!$G$2&amp;":$I"&amp;Système!$H$2))&lt;&gt;0,IF(G28-SUMIF(INDIRECT("Avril!$C$"&amp;Système!$G$2&amp;":$C$"&amp;Système!$H$2),$B28,INDIRECT("Avril!$I"&amp;Système!$G$2&amp;":$I"&amp;Système!$H$2))&lt;0,0,G28-SUMIF(INDIRECT("Avril$C$"&amp;Système!$G$2&amp;":$C$"&amp;Système!$H$2),$B28,INDIRECT("Avril!$I"&amp;Système!$G$2&amp;":$I"&amp;Système!$H$2))),G28)</f>
        <v>0</v>
      </c>
      <c r="T28" s="38">
        <f ca="1">S28+IF(SUMIF(INDIRECT("Mai!$C$"&amp;Système!$G$2&amp;":$C$"&amp;Système!$H$2),$B28,INDIRECT("Mai!$I"&amp;Système!$G$2&amp;":$I"&amp;Système!$H$2))&lt;&gt;0,IF(H28-SUMIF(INDIRECT("Mai!$C$"&amp;Système!$G$2&amp;":$C$"&amp;Système!$H$2),$B28,INDIRECT("Mai!$I"&amp;Système!$G$2&amp;":$I"&amp;Système!$H$2))&lt;0,0,H28-SUMIF(INDIRECT("Mai!$C$"&amp;Système!$G$2&amp;":$C$"&amp;Système!$H$2),$B28,INDIRECT("Mai!$I"&amp;Système!$G$2&amp;":$I"&amp;Système!$H$2))),H28)</f>
        <v>0</v>
      </c>
      <c r="U28" s="38">
        <f ca="1">T28+IF(SUMIF(INDIRECT("Juin!$C$"&amp;Système!$G$2&amp;":$C$"&amp;Système!$H$2),$B28,INDIRECT("Juin!$I"&amp;Système!$G$2&amp;":$I"&amp;Système!$H$2))&lt;&gt;0,IF(I28-SUMIF(INDIRECT("Juin!$C$"&amp;Système!$G$2&amp;":$C$"&amp;Système!$H$2),$B28,INDIRECT("Juin!$I"&amp;Système!$G$2&amp;":$I"&amp;Système!$H$2))&lt;0,0,I28-SUMIF(INDIRECT("Juin!$C$"&amp;Système!$G$2&amp;":$C$"&amp;Système!$H$2),$B28,INDIRECT("Juin!$I"&amp;Système!$G$2&amp;":$I"&amp;Système!$H$2))),I28)</f>
        <v>0</v>
      </c>
      <c r="V28" s="38">
        <f ca="1">U28+IF(SUMIF(INDIRECT("Juillet!$C$"&amp;Système!$G$2&amp;":$C$"&amp;Système!$H$2),$B28,INDIRECT("Juillet!$I"&amp;Système!$G$2&amp;":$I"&amp;Système!$H$2))&lt;&gt;0,IF(J28-SUMIF(INDIRECT("Juillet!$C$"&amp;Système!$G$2&amp;":$C$"&amp;Système!$H$2),$B28,INDIRECT("Juillet!$I"&amp;Système!$G$2&amp;":$I"&amp;Système!$H$2))&lt;0,0,J28-SUMIF(INDIRECT("Juillet!$C$"&amp;Système!$G$2&amp;":$C$"&amp;Système!$H$2),$B28,INDIRECT("Juillet!$I"&amp;Système!$G$2&amp;":$I"&amp;Système!$H$2))),J28)</f>
        <v>0</v>
      </c>
      <c r="W28" s="38">
        <f ca="1">V28+IF(SUMIF(INDIRECT("Août!$C$"&amp;Système!$G$2&amp;":$C$"&amp;Système!$H$2),$B28,INDIRECT("Août!$I"&amp;Système!$G$2&amp;":$I"&amp;Système!$H$2))&lt;&gt;0,IF(K28-SUMIF(INDIRECT("Août!$C$"&amp;Système!$G$2&amp;":$C$"&amp;Système!$H$2),$B28,INDIRECT("Août!$I"&amp;Système!$G$2&amp;":$I"&amp;Système!$H$2))&lt;0,0,K28-SUMIF(INDIRECT("Août!$C$"&amp;Système!$G$2&amp;":$C$"&amp;Système!$H$2),$B28,INDIRECT("Août!$I"&amp;Système!$G$2&amp;":$I"&amp;Système!$H$2))),K28)</f>
        <v>0</v>
      </c>
      <c r="X28" s="38">
        <f ca="1">W28+IF(SUMIF(INDIRECT("Septembre!$C$"&amp;Système!$G$2&amp;":$C$"&amp;Système!$H$2),$B28,INDIRECT("Septembre!$I"&amp;Système!$G$2&amp;":$I"&amp;Système!$H$2))&lt;&gt;0,IF(L28-SUMIF(INDIRECT("Septembre!$C$"&amp;Système!$G$2&amp;":$C$"&amp;Système!$H$2),$B28,INDIRECT("Septembre!$I"&amp;Système!$G$2&amp;":$I"&amp;Système!$H$2))&lt;0,0,L28-SUMIF(INDIRECT("Septembre!$C$"&amp;Système!$G$2&amp;":$C$"&amp;Système!$H$2),$B28,INDIRECT("Septembre!$I"&amp;Système!$G$2&amp;":$I"&amp;Système!$H$2))),L28)</f>
        <v>0</v>
      </c>
      <c r="Y28" s="38">
        <f ca="1">X28+IF(SUMIF(INDIRECT("Octobre!$C$"&amp;Système!$G$2&amp;":$C$"&amp;Système!$H$2),$B28,INDIRECT("Octobre!$I"&amp;Système!$G$2&amp;":$I"&amp;Système!$H$2))&lt;&gt;0,IF(M28-SUMIF(INDIRECT("Octobre!$C$"&amp;Système!$G$2&amp;":$C$"&amp;Système!$H$2),$B28,INDIRECT("Octobre!$I"&amp;Système!$G$2&amp;":$I"&amp;Système!$H$2))&lt;0,0,M28-SUMIF(INDIRECT("Octobre!$C$"&amp;Système!$G$2&amp;":$C$"&amp;Système!$H$2),$B28,INDIRECT("Octobre!$I"&amp;Système!$G$2&amp;":$I"&amp;Système!$H$2))),M28)</f>
        <v>0</v>
      </c>
      <c r="Z28" s="38">
        <f ca="1">Y28+IF(SUMIF(INDIRECT("Novembre!$C$"&amp;Système!$G$2&amp;":$C$"&amp;Système!$H$2),$B28,INDIRECT("Novembre!$I"&amp;Système!$G$2&amp;":$I"&amp;Système!$H$2))&lt;&gt;0,IF(N28-SUMIF(INDIRECT("Novembre!$C$"&amp;Système!$G$2&amp;":$C$"&amp;Système!$H$2),$B28,INDIRECT("Novembre!$I"&amp;Système!$G$2&amp;":$I"&amp;Système!$H$2))&lt;0,0,N28-SUMIF(INDIRECT("Novembre!$C$"&amp;Système!$G$2&amp;":$C$"&amp;Système!$H$2),$B28,INDIRECT("Novembre!$I"&amp;Système!$G$2&amp;":$I"&amp;Système!$H$2))),N28)</f>
        <v>0</v>
      </c>
      <c r="AA28" s="38">
        <f ca="1">Z28+IF(SUMIF(INDIRECT("Décembre!$C$"&amp;Système!$G$2&amp;":$C$"&amp;Système!$H$2),$B28,INDIRECT("Décembre!$I"&amp;Système!$G$2&amp;":$I"&amp;Système!$H$2))&lt;&gt;0,IF(O28-SUMIF(INDIRECT("Décembre!$C$"&amp;Système!$G$2&amp;":$C$"&amp;Système!$H$2),$B28,INDIRECT("Décembre!$I"&amp;Système!$G$2&amp;":$I"&amp;Système!$H$2))&lt;0,0,O28-SUMIF(INDIRECT("Décembre!$C$"&amp;Système!$G$2&amp;":$C$"&amp;Système!$H$2),$B28,INDIRECT("Décembre!$I"&amp;Système!$G$2&amp;":$I"&amp;Système!$H$2))),O28)</f>
        <v>0</v>
      </c>
    </row>
    <row r="29" spans="1:27" x14ac:dyDescent="0.2">
      <c r="A29" s="34"/>
      <c r="B29" s="34"/>
      <c r="C29" s="38">
        <f ca="1">SUM(INDIRECT("d"&amp;ROW()):INDIRECT("o"&amp;ROW()))</f>
        <v>0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>
        <f ca="1">IF(SUMIF(INDIRECT("Janvier!$C$"&amp;Système!$G$2&amp;":$C$"&amp;Système!$H$2),$B29,INDIRECT("Janvier!$I"&amp;Système!$G$2&amp;":$I"&amp;Système!$H$2))&lt;&gt;0,IF(D29-SUMIF(INDIRECT("Janvier!$C$"&amp;Système!$G$2&amp;":$C$"&amp;Système!$H$2),$B29,INDIRECT("Janvier!$I"&amp;Système!$G$2&amp;":$I"&amp;Système!$H$2))&lt;0,0,D29-SUMIF(INDIRECT("Janvier!$C$"&amp;Système!$G$2&amp;":$C$"&amp;Système!$H$2),$B29,INDIRECT("Janvier!$I"&amp;Système!$G$2&amp;":$I"&amp;Système!$H$2))),D29)</f>
        <v>0</v>
      </c>
      <c r="Q29" s="38">
        <f ca="1">P29+IF(SUMIF(INDIRECT("Février!$C$"&amp;Système!$G$2&amp;":$C$"&amp;Système!$H$2),$B29,INDIRECT("Février!$I"&amp;Système!$G$2&amp;":$I"&amp;Système!$H$2))&lt;&gt;0,IF(E29-SUMIF(INDIRECT("Février!$C$"&amp;Système!$G$2&amp;":$C$"&amp;Système!$H$2),$B29,INDIRECT("Février!$I"&amp;Système!$G$2&amp;":$I"&amp;Système!$H$2))&lt;0,0,E29-SUMIF(INDIRECT("Février!$C$"&amp;Système!$G$2&amp;":$C$"&amp;Système!$H$2),$B29,INDIRECT("Février!$I"&amp;Système!$G$2&amp;":$I"&amp;Système!$H$2))),E29)</f>
        <v>0</v>
      </c>
      <c r="R29" s="38">
        <f ca="1">Q29+IF(SUMIF(INDIRECT("Mars!$C$"&amp;Système!$G$2&amp;":$C$"&amp;Système!$H$2),$B29,INDIRECT("Mars!$I"&amp;Système!$G$2&amp;":$I"&amp;Système!$H$2))&lt;&gt;0,IF(F29-SUMIF(INDIRECT("Mars!$C$"&amp;Système!$G$2&amp;":$C$"&amp;Système!$H$2),$B29,INDIRECT("Mars!$I"&amp;Système!$G$2&amp;":$I"&amp;Système!$H$2))&lt;0,0,F29-SUMIF(INDIRECT("Mars!$C$"&amp;Système!$G$2&amp;":$C$"&amp;Système!$H$2),$B29,INDIRECT("Mars!$I"&amp;Système!$G$2&amp;":$I"&amp;Système!$H$2))),F29)</f>
        <v>0</v>
      </c>
      <c r="S29" s="38">
        <f ca="1">R29+IF(SUMIF(INDIRECT("Avril!$C$"&amp;Système!$G$2&amp;":$C$"&amp;Système!$H$2),$B29,INDIRECT("Avril!$I"&amp;Système!$G$2&amp;":$I"&amp;Système!$H$2))&lt;&gt;0,IF(G29-SUMIF(INDIRECT("Avril!$C$"&amp;Système!$G$2&amp;":$C$"&amp;Système!$H$2),$B29,INDIRECT("Avril!$I"&amp;Système!$G$2&amp;":$I"&amp;Système!$H$2))&lt;0,0,G29-SUMIF(INDIRECT("Avril$C$"&amp;Système!$G$2&amp;":$C$"&amp;Système!$H$2),$B29,INDIRECT("Avril!$I"&amp;Système!$G$2&amp;":$I"&amp;Système!$H$2))),G29)</f>
        <v>0</v>
      </c>
      <c r="T29" s="38">
        <f ca="1">S29+IF(SUMIF(INDIRECT("Mai!$C$"&amp;Système!$G$2&amp;":$C$"&amp;Système!$H$2),$B29,INDIRECT("Mai!$I"&amp;Système!$G$2&amp;":$I"&amp;Système!$H$2))&lt;&gt;0,IF(H29-SUMIF(INDIRECT("Mai!$C$"&amp;Système!$G$2&amp;":$C$"&amp;Système!$H$2),$B29,INDIRECT("Mai!$I"&amp;Système!$G$2&amp;":$I"&amp;Système!$H$2))&lt;0,0,H29-SUMIF(INDIRECT("Mai!$C$"&amp;Système!$G$2&amp;":$C$"&amp;Système!$H$2),$B29,INDIRECT("Mai!$I"&amp;Système!$G$2&amp;":$I"&amp;Système!$H$2))),H29)</f>
        <v>0</v>
      </c>
      <c r="U29" s="38">
        <f ca="1">T29+IF(SUMIF(INDIRECT("Juin!$C$"&amp;Système!$G$2&amp;":$C$"&amp;Système!$H$2),$B29,INDIRECT("Juin!$I"&amp;Système!$G$2&amp;":$I"&amp;Système!$H$2))&lt;&gt;0,IF(I29-SUMIF(INDIRECT("Juin!$C$"&amp;Système!$G$2&amp;":$C$"&amp;Système!$H$2),$B29,INDIRECT("Juin!$I"&amp;Système!$G$2&amp;":$I"&amp;Système!$H$2))&lt;0,0,I29-SUMIF(INDIRECT("Juin!$C$"&amp;Système!$G$2&amp;":$C$"&amp;Système!$H$2),$B29,INDIRECT("Juin!$I"&amp;Système!$G$2&amp;":$I"&amp;Système!$H$2))),I29)</f>
        <v>0</v>
      </c>
      <c r="V29" s="38">
        <f ca="1">U29+IF(SUMIF(INDIRECT("Juillet!$C$"&amp;Système!$G$2&amp;":$C$"&amp;Système!$H$2),$B29,INDIRECT("Juillet!$I"&amp;Système!$G$2&amp;":$I"&amp;Système!$H$2))&lt;&gt;0,IF(J29-SUMIF(INDIRECT("Juillet!$C$"&amp;Système!$G$2&amp;":$C$"&amp;Système!$H$2),$B29,INDIRECT("Juillet!$I"&amp;Système!$G$2&amp;":$I"&amp;Système!$H$2))&lt;0,0,J29-SUMIF(INDIRECT("Juillet!$C$"&amp;Système!$G$2&amp;":$C$"&amp;Système!$H$2),$B29,INDIRECT("Juillet!$I"&amp;Système!$G$2&amp;":$I"&amp;Système!$H$2))),J29)</f>
        <v>0</v>
      </c>
      <c r="W29" s="38">
        <f ca="1">V29+IF(SUMIF(INDIRECT("Août!$C$"&amp;Système!$G$2&amp;":$C$"&amp;Système!$H$2),$B29,INDIRECT("Août!$I"&amp;Système!$G$2&amp;":$I"&amp;Système!$H$2))&lt;&gt;0,IF(K29-SUMIF(INDIRECT("Août!$C$"&amp;Système!$G$2&amp;":$C$"&amp;Système!$H$2),$B29,INDIRECT("Août!$I"&amp;Système!$G$2&amp;":$I"&amp;Système!$H$2))&lt;0,0,K29-SUMIF(INDIRECT("Août!$C$"&amp;Système!$G$2&amp;":$C$"&amp;Système!$H$2),$B29,INDIRECT("Août!$I"&amp;Système!$G$2&amp;":$I"&amp;Système!$H$2))),K29)</f>
        <v>0</v>
      </c>
      <c r="X29" s="38">
        <f ca="1">W29+IF(SUMIF(INDIRECT("Septembre!$C$"&amp;Système!$G$2&amp;":$C$"&amp;Système!$H$2),$B29,INDIRECT("Septembre!$I"&amp;Système!$G$2&amp;":$I"&amp;Système!$H$2))&lt;&gt;0,IF(L29-SUMIF(INDIRECT("Septembre!$C$"&amp;Système!$G$2&amp;":$C$"&amp;Système!$H$2),$B29,INDIRECT("Septembre!$I"&amp;Système!$G$2&amp;":$I"&amp;Système!$H$2))&lt;0,0,L29-SUMIF(INDIRECT("Septembre!$C$"&amp;Système!$G$2&amp;":$C$"&amp;Système!$H$2),$B29,INDIRECT("Septembre!$I"&amp;Système!$G$2&amp;":$I"&amp;Système!$H$2))),L29)</f>
        <v>0</v>
      </c>
      <c r="Y29" s="38">
        <f ca="1">X29+IF(SUMIF(INDIRECT("Octobre!$C$"&amp;Système!$G$2&amp;":$C$"&amp;Système!$H$2),$B29,INDIRECT("Octobre!$I"&amp;Système!$G$2&amp;":$I"&amp;Système!$H$2))&lt;&gt;0,IF(M29-SUMIF(INDIRECT("Octobre!$C$"&amp;Système!$G$2&amp;":$C$"&amp;Système!$H$2),$B29,INDIRECT("Octobre!$I"&amp;Système!$G$2&amp;":$I"&amp;Système!$H$2))&lt;0,0,M29-SUMIF(INDIRECT("Octobre!$C$"&amp;Système!$G$2&amp;":$C$"&amp;Système!$H$2),$B29,INDIRECT("Octobre!$I"&amp;Système!$G$2&amp;":$I"&amp;Système!$H$2))),M29)</f>
        <v>0</v>
      </c>
      <c r="Z29" s="38">
        <f ca="1">Y29+IF(SUMIF(INDIRECT("Novembre!$C$"&amp;Système!$G$2&amp;":$C$"&amp;Système!$H$2),$B29,INDIRECT("Novembre!$I"&amp;Système!$G$2&amp;":$I"&amp;Système!$H$2))&lt;&gt;0,IF(N29-SUMIF(INDIRECT("Novembre!$C$"&amp;Système!$G$2&amp;":$C$"&amp;Système!$H$2),$B29,INDIRECT("Novembre!$I"&amp;Système!$G$2&amp;":$I"&amp;Système!$H$2))&lt;0,0,N29-SUMIF(INDIRECT("Novembre!$C$"&amp;Système!$G$2&amp;":$C$"&amp;Système!$H$2),$B29,INDIRECT("Novembre!$I"&amp;Système!$G$2&amp;":$I"&amp;Système!$H$2))),N29)</f>
        <v>0</v>
      </c>
      <c r="AA29" s="38">
        <f ca="1">Z29+IF(SUMIF(INDIRECT("Décembre!$C$"&amp;Système!$G$2&amp;":$C$"&amp;Système!$H$2),$B29,INDIRECT("Décembre!$I"&amp;Système!$G$2&amp;":$I"&amp;Système!$H$2))&lt;&gt;0,IF(O29-SUMIF(INDIRECT("Décembre!$C$"&amp;Système!$G$2&amp;":$C$"&amp;Système!$H$2),$B29,INDIRECT("Décembre!$I"&amp;Système!$G$2&amp;":$I"&amp;Système!$H$2))&lt;0,0,O29-SUMIF(INDIRECT("Décembre!$C$"&amp;Système!$G$2&amp;":$C$"&amp;Système!$H$2),$B29,INDIRECT("Décembre!$I"&amp;Système!$G$2&amp;":$I"&amp;Système!$H$2))),O29)</f>
        <v>0</v>
      </c>
    </row>
    <row r="30" spans="1:27" x14ac:dyDescent="0.2">
      <c r="A30" s="34"/>
      <c r="B30" s="34"/>
      <c r="C30" s="38">
        <f ca="1">SUM(INDIRECT("d"&amp;ROW()):INDIRECT("o"&amp;ROW()))</f>
        <v>0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>
        <f ca="1">IF(SUMIF(INDIRECT("Janvier!$C$"&amp;Système!$G$2&amp;":$C$"&amp;Système!$H$2),$B30,INDIRECT("Janvier!$I"&amp;Système!$G$2&amp;":$I"&amp;Système!$H$2))&lt;&gt;0,IF(D30-SUMIF(INDIRECT("Janvier!$C$"&amp;Système!$G$2&amp;":$C$"&amp;Système!$H$2),$B30,INDIRECT("Janvier!$I"&amp;Système!$G$2&amp;":$I"&amp;Système!$H$2))&lt;0,0,D30-SUMIF(INDIRECT("Janvier!$C$"&amp;Système!$G$2&amp;":$C$"&amp;Système!$H$2),$B30,INDIRECT("Janvier!$I"&amp;Système!$G$2&amp;":$I"&amp;Système!$H$2))),D30)</f>
        <v>0</v>
      </c>
      <c r="Q30" s="38">
        <f ca="1">P30+IF(SUMIF(INDIRECT("Février!$C$"&amp;Système!$G$2&amp;":$C$"&amp;Système!$H$2),$B30,INDIRECT("Février!$I"&amp;Système!$G$2&amp;":$I"&amp;Système!$H$2))&lt;&gt;0,IF(E30-SUMIF(INDIRECT("Février!$C$"&amp;Système!$G$2&amp;":$C$"&amp;Système!$H$2),$B30,INDIRECT("Février!$I"&amp;Système!$G$2&amp;":$I"&amp;Système!$H$2))&lt;0,0,E30-SUMIF(INDIRECT("Février!$C$"&amp;Système!$G$2&amp;":$C$"&amp;Système!$H$2),$B30,INDIRECT("Février!$I"&amp;Système!$G$2&amp;":$I"&amp;Système!$H$2))),E30)</f>
        <v>0</v>
      </c>
      <c r="R30" s="38">
        <f ca="1">Q30+IF(SUMIF(INDIRECT("Mars!$C$"&amp;Système!$G$2&amp;":$C$"&amp;Système!$H$2),$B30,INDIRECT("Mars!$I"&amp;Système!$G$2&amp;":$I"&amp;Système!$H$2))&lt;&gt;0,IF(F30-SUMIF(INDIRECT("Mars!$C$"&amp;Système!$G$2&amp;":$C$"&amp;Système!$H$2),$B30,INDIRECT("Mars!$I"&amp;Système!$G$2&amp;":$I"&amp;Système!$H$2))&lt;0,0,F30-SUMIF(INDIRECT("Mars!$C$"&amp;Système!$G$2&amp;":$C$"&amp;Système!$H$2),$B30,INDIRECT("Mars!$I"&amp;Système!$G$2&amp;":$I"&amp;Système!$H$2))),F30)</f>
        <v>0</v>
      </c>
      <c r="S30" s="38">
        <f ca="1">R30+IF(SUMIF(INDIRECT("Avril!$C$"&amp;Système!$G$2&amp;":$C$"&amp;Système!$H$2),$B30,INDIRECT("Avril!$I"&amp;Système!$G$2&amp;":$I"&amp;Système!$H$2))&lt;&gt;0,IF(G30-SUMIF(INDIRECT("Avril!$C$"&amp;Système!$G$2&amp;":$C$"&amp;Système!$H$2),$B30,INDIRECT("Avril!$I"&amp;Système!$G$2&amp;":$I"&amp;Système!$H$2))&lt;0,0,G30-SUMIF(INDIRECT("Avril$C$"&amp;Système!$G$2&amp;":$C$"&amp;Système!$H$2),$B30,INDIRECT("Avril!$I"&amp;Système!$G$2&amp;":$I"&amp;Système!$H$2))),G30)</f>
        <v>0</v>
      </c>
      <c r="T30" s="38">
        <f ca="1">S30+IF(SUMIF(INDIRECT("Mai!$C$"&amp;Système!$G$2&amp;":$C$"&amp;Système!$H$2),$B30,INDIRECT("Mai!$I"&amp;Système!$G$2&amp;":$I"&amp;Système!$H$2))&lt;&gt;0,IF(H30-SUMIF(INDIRECT("Mai!$C$"&amp;Système!$G$2&amp;":$C$"&amp;Système!$H$2),$B30,INDIRECT("Mai!$I"&amp;Système!$G$2&amp;":$I"&amp;Système!$H$2))&lt;0,0,H30-SUMIF(INDIRECT("Mai!$C$"&amp;Système!$G$2&amp;":$C$"&amp;Système!$H$2),$B30,INDIRECT("Mai!$I"&amp;Système!$G$2&amp;":$I"&amp;Système!$H$2))),H30)</f>
        <v>0</v>
      </c>
      <c r="U30" s="38">
        <f ca="1">T30+IF(SUMIF(INDIRECT("Juin!$C$"&amp;Système!$G$2&amp;":$C$"&amp;Système!$H$2),$B30,INDIRECT("Juin!$I"&amp;Système!$G$2&amp;":$I"&amp;Système!$H$2))&lt;&gt;0,IF(I30-SUMIF(INDIRECT("Juin!$C$"&amp;Système!$G$2&amp;":$C$"&amp;Système!$H$2),$B30,INDIRECT("Juin!$I"&amp;Système!$G$2&amp;":$I"&amp;Système!$H$2))&lt;0,0,I30-SUMIF(INDIRECT("Juin!$C$"&amp;Système!$G$2&amp;":$C$"&amp;Système!$H$2),$B30,INDIRECT("Juin!$I"&amp;Système!$G$2&amp;":$I"&amp;Système!$H$2))),I30)</f>
        <v>0</v>
      </c>
      <c r="V30" s="38">
        <f ca="1">U30+IF(SUMIF(INDIRECT("Juillet!$C$"&amp;Système!$G$2&amp;":$C$"&amp;Système!$H$2),$B30,INDIRECT("Juillet!$I"&amp;Système!$G$2&amp;":$I"&amp;Système!$H$2))&lt;&gt;0,IF(J30-SUMIF(INDIRECT("Juillet!$C$"&amp;Système!$G$2&amp;":$C$"&amp;Système!$H$2),$B30,INDIRECT("Juillet!$I"&amp;Système!$G$2&amp;":$I"&amp;Système!$H$2))&lt;0,0,J30-SUMIF(INDIRECT("Juillet!$C$"&amp;Système!$G$2&amp;":$C$"&amp;Système!$H$2),$B30,INDIRECT("Juillet!$I"&amp;Système!$G$2&amp;":$I"&amp;Système!$H$2))),J30)</f>
        <v>0</v>
      </c>
      <c r="W30" s="38">
        <f ca="1">V30+IF(SUMIF(INDIRECT("Août!$C$"&amp;Système!$G$2&amp;":$C$"&amp;Système!$H$2),$B30,INDIRECT("Août!$I"&amp;Système!$G$2&amp;":$I"&amp;Système!$H$2))&lt;&gt;0,IF(K30-SUMIF(INDIRECT("Août!$C$"&amp;Système!$G$2&amp;":$C$"&amp;Système!$H$2),$B30,INDIRECT("Août!$I"&amp;Système!$G$2&amp;":$I"&amp;Système!$H$2))&lt;0,0,K30-SUMIF(INDIRECT("Août!$C$"&amp;Système!$G$2&amp;":$C$"&amp;Système!$H$2),$B30,INDIRECT("Août!$I"&amp;Système!$G$2&amp;":$I"&amp;Système!$H$2))),K30)</f>
        <v>0</v>
      </c>
      <c r="X30" s="38">
        <f ca="1">W30+IF(SUMIF(INDIRECT("Septembre!$C$"&amp;Système!$G$2&amp;":$C$"&amp;Système!$H$2),$B30,INDIRECT("Septembre!$I"&amp;Système!$G$2&amp;":$I"&amp;Système!$H$2))&lt;&gt;0,IF(L30-SUMIF(INDIRECT("Septembre!$C$"&amp;Système!$G$2&amp;":$C$"&amp;Système!$H$2),$B30,INDIRECT("Septembre!$I"&amp;Système!$G$2&amp;":$I"&amp;Système!$H$2))&lt;0,0,L30-SUMIF(INDIRECT("Septembre!$C$"&amp;Système!$G$2&amp;":$C$"&amp;Système!$H$2),$B30,INDIRECT("Septembre!$I"&amp;Système!$G$2&amp;":$I"&amp;Système!$H$2))),L30)</f>
        <v>0</v>
      </c>
      <c r="Y30" s="38">
        <f ca="1">X30+IF(SUMIF(INDIRECT("Octobre!$C$"&amp;Système!$G$2&amp;":$C$"&amp;Système!$H$2),$B30,INDIRECT("Octobre!$I"&amp;Système!$G$2&amp;":$I"&amp;Système!$H$2))&lt;&gt;0,IF(M30-SUMIF(INDIRECT("Octobre!$C$"&amp;Système!$G$2&amp;":$C$"&amp;Système!$H$2),$B30,INDIRECT("Octobre!$I"&amp;Système!$G$2&amp;":$I"&amp;Système!$H$2))&lt;0,0,M30-SUMIF(INDIRECT("Octobre!$C$"&amp;Système!$G$2&amp;":$C$"&amp;Système!$H$2),$B30,INDIRECT("Octobre!$I"&amp;Système!$G$2&amp;":$I"&amp;Système!$H$2))),M30)</f>
        <v>0</v>
      </c>
      <c r="Z30" s="38">
        <f ca="1">Y30+IF(SUMIF(INDIRECT("Novembre!$C$"&amp;Système!$G$2&amp;":$C$"&amp;Système!$H$2),$B30,INDIRECT("Novembre!$I"&amp;Système!$G$2&amp;":$I"&amp;Système!$H$2))&lt;&gt;0,IF(N30-SUMIF(INDIRECT("Novembre!$C$"&amp;Système!$G$2&amp;":$C$"&amp;Système!$H$2),$B30,INDIRECT("Novembre!$I"&amp;Système!$G$2&amp;":$I"&amp;Système!$H$2))&lt;0,0,N30-SUMIF(INDIRECT("Novembre!$C$"&amp;Système!$G$2&amp;":$C$"&amp;Système!$H$2),$B30,INDIRECT("Novembre!$I"&amp;Système!$G$2&amp;":$I"&amp;Système!$H$2))),N30)</f>
        <v>0</v>
      </c>
      <c r="AA30" s="38">
        <f ca="1">Z30+IF(SUMIF(INDIRECT("Décembre!$C$"&amp;Système!$G$2&amp;":$C$"&amp;Système!$H$2),$B30,INDIRECT("Décembre!$I"&amp;Système!$G$2&amp;":$I"&amp;Système!$H$2))&lt;&gt;0,IF(O30-SUMIF(INDIRECT("Décembre!$C$"&amp;Système!$G$2&amp;":$C$"&amp;Système!$H$2),$B30,INDIRECT("Décembre!$I"&amp;Système!$G$2&amp;":$I"&amp;Système!$H$2))&lt;0,0,O30-SUMIF(INDIRECT("Décembre!$C$"&amp;Système!$G$2&amp;":$C$"&amp;Système!$H$2),$B30,INDIRECT("Décembre!$I"&amp;Système!$G$2&amp;":$I"&amp;Système!$H$2))),O30)</f>
        <v>0</v>
      </c>
    </row>
    <row r="31" spans="1:27" x14ac:dyDescent="0.2">
      <c r="A31" s="34"/>
      <c r="B31" s="34"/>
      <c r="C31" s="38">
        <f ca="1">SUM(INDIRECT("d"&amp;ROW()):INDIRECT("o"&amp;ROW()))</f>
        <v>0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>
        <f ca="1">IF(SUMIF(INDIRECT("Janvier!$C$"&amp;Système!$G$2&amp;":$C$"&amp;Système!$H$2),$B31,INDIRECT("Janvier!$I"&amp;Système!$G$2&amp;":$I"&amp;Système!$H$2))&lt;&gt;0,IF(D31-SUMIF(INDIRECT("Janvier!$C$"&amp;Système!$G$2&amp;":$C$"&amp;Système!$H$2),$B31,INDIRECT("Janvier!$I"&amp;Système!$G$2&amp;":$I"&amp;Système!$H$2))&lt;0,0,D31-SUMIF(INDIRECT("Janvier!$C$"&amp;Système!$G$2&amp;":$C$"&amp;Système!$H$2),$B31,INDIRECT("Janvier!$I"&amp;Système!$G$2&amp;":$I"&amp;Système!$H$2))),D31)</f>
        <v>0</v>
      </c>
      <c r="Q31" s="38">
        <f ca="1">P31+IF(SUMIF(INDIRECT("Février!$C$"&amp;Système!$G$2&amp;":$C$"&amp;Système!$H$2),$B31,INDIRECT("Février!$I"&amp;Système!$G$2&amp;":$I"&amp;Système!$H$2))&lt;&gt;0,IF(E31-SUMIF(INDIRECT("Février!$C$"&amp;Système!$G$2&amp;":$C$"&amp;Système!$H$2),$B31,INDIRECT("Février!$I"&amp;Système!$G$2&amp;":$I"&amp;Système!$H$2))&lt;0,0,E31-SUMIF(INDIRECT("Février!$C$"&amp;Système!$G$2&amp;":$C$"&amp;Système!$H$2),$B31,INDIRECT("Février!$I"&amp;Système!$G$2&amp;":$I"&amp;Système!$H$2))),E31)</f>
        <v>0</v>
      </c>
      <c r="R31" s="38">
        <f ca="1">Q31+IF(SUMIF(INDIRECT("Mars!$C$"&amp;Système!$G$2&amp;":$C$"&amp;Système!$H$2),$B31,INDIRECT("Mars!$I"&amp;Système!$G$2&amp;":$I"&amp;Système!$H$2))&lt;&gt;0,IF(F31-SUMIF(INDIRECT("Mars!$C$"&amp;Système!$G$2&amp;":$C$"&amp;Système!$H$2),$B31,INDIRECT("Mars!$I"&amp;Système!$G$2&amp;":$I"&amp;Système!$H$2))&lt;0,0,F31-SUMIF(INDIRECT("Mars!$C$"&amp;Système!$G$2&amp;":$C$"&amp;Système!$H$2),$B31,INDIRECT("Mars!$I"&amp;Système!$G$2&amp;":$I"&amp;Système!$H$2))),F31)</f>
        <v>0</v>
      </c>
      <c r="S31" s="38">
        <f ca="1">R31+IF(SUMIF(INDIRECT("Avril!$C$"&amp;Système!$G$2&amp;":$C$"&amp;Système!$H$2),$B31,INDIRECT("Avril!$I"&amp;Système!$G$2&amp;":$I"&amp;Système!$H$2))&lt;&gt;0,IF(G31-SUMIF(INDIRECT("Avril!$C$"&amp;Système!$G$2&amp;":$C$"&amp;Système!$H$2),$B31,INDIRECT("Avril!$I"&amp;Système!$G$2&amp;":$I"&amp;Système!$H$2))&lt;0,0,G31-SUMIF(INDIRECT("Avril$C$"&amp;Système!$G$2&amp;":$C$"&amp;Système!$H$2),$B31,INDIRECT("Avril!$I"&amp;Système!$G$2&amp;":$I"&amp;Système!$H$2))),G31)</f>
        <v>0</v>
      </c>
      <c r="T31" s="38">
        <f ca="1">S31+IF(SUMIF(INDIRECT("Mai!$C$"&amp;Système!$G$2&amp;":$C$"&amp;Système!$H$2),$B31,INDIRECT("Mai!$I"&amp;Système!$G$2&amp;":$I"&amp;Système!$H$2))&lt;&gt;0,IF(H31-SUMIF(INDIRECT("Mai!$C$"&amp;Système!$G$2&amp;":$C$"&amp;Système!$H$2),$B31,INDIRECT("Mai!$I"&amp;Système!$G$2&amp;":$I"&amp;Système!$H$2))&lt;0,0,H31-SUMIF(INDIRECT("Mai!$C$"&amp;Système!$G$2&amp;":$C$"&amp;Système!$H$2),$B31,INDIRECT("Mai!$I"&amp;Système!$G$2&amp;":$I"&amp;Système!$H$2))),H31)</f>
        <v>0</v>
      </c>
      <c r="U31" s="38">
        <f ca="1">T31+IF(SUMIF(INDIRECT("Juin!$C$"&amp;Système!$G$2&amp;":$C$"&amp;Système!$H$2),$B31,INDIRECT("Juin!$I"&amp;Système!$G$2&amp;":$I"&amp;Système!$H$2))&lt;&gt;0,IF(I31-SUMIF(INDIRECT("Juin!$C$"&amp;Système!$G$2&amp;":$C$"&amp;Système!$H$2),$B31,INDIRECT("Juin!$I"&amp;Système!$G$2&amp;":$I"&amp;Système!$H$2))&lt;0,0,I31-SUMIF(INDIRECT("Juin!$C$"&amp;Système!$G$2&amp;":$C$"&amp;Système!$H$2),$B31,INDIRECT("Juin!$I"&amp;Système!$G$2&amp;":$I"&amp;Système!$H$2))),I31)</f>
        <v>0</v>
      </c>
      <c r="V31" s="38">
        <f ca="1">U31+IF(SUMIF(INDIRECT("Juillet!$C$"&amp;Système!$G$2&amp;":$C$"&amp;Système!$H$2),$B31,INDIRECT("Juillet!$I"&amp;Système!$G$2&amp;":$I"&amp;Système!$H$2))&lt;&gt;0,IF(J31-SUMIF(INDIRECT("Juillet!$C$"&amp;Système!$G$2&amp;":$C$"&amp;Système!$H$2),$B31,INDIRECT("Juillet!$I"&amp;Système!$G$2&amp;":$I"&amp;Système!$H$2))&lt;0,0,J31-SUMIF(INDIRECT("Juillet!$C$"&amp;Système!$G$2&amp;":$C$"&amp;Système!$H$2),$B31,INDIRECT("Juillet!$I"&amp;Système!$G$2&amp;":$I"&amp;Système!$H$2))),J31)</f>
        <v>0</v>
      </c>
      <c r="W31" s="38">
        <f ca="1">V31+IF(SUMIF(INDIRECT("Août!$C$"&amp;Système!$G$2&amp;":$C$"&amp;Système!$H$2),$B31,INDIRECT("Août!$I"&amp;Système!$G$2&amp;":$I"&amp;Système!$H$2))&lt;&gt;0,IF(K31-SUMIF(INDIRECT("Août!$C$"&amp;Système!$G$2&amp;":$C$"&amp;Système!$H$2),$B31,INDIRECT("Août!$I"&amp;Système!$G$2&amp;":$I"&amp;Système!$H$2))&lt;0,0,K31-SUMIF(INDIRECT("Août!$C$"&amp;Système!$G$2&amp;":$C$"&amp;Système!$H$2),$B31,INDIRECT("Août!$I"&amp;Système!$G$2&amp;":$I"&amp;Système!$H$2))),K31)</f>
        <v>0</v>
      </c>
      <c r="X31" s="38">
        <f ca="1">W31+IF(SUMIF(INDIRECT("Septembre!$C$"&amp;Système!$G$2&amp;":$C$"&amp;Système!$H$2),$B31,INDIRECT("Septembre!$I"&amp;Système!$G$2&amp;":$I"&amp;Système!$H$2))&lt;&gt;0,IF(L31-SUMIF(INDIRECT("Septembre!$C$"&amp;Système!$G$2&amp;":$C$"&amp;Système!$H$2),$B31,INDIRECT("Septembre!$I"&amp;Système!$G$2&amp;":$I"&amp;Système!$H$2))&lt;0,0,L31-SUMIF(INDIRECT("Septembre!$C$"&amp;Système!$G$2&amp;":$C$"&amp;Système!$H$2),$B31,INDIRECT("Septembre!$I"&amp;Système!$G$2&amp;":$I"&amp;Système!$H$2))),L31)</f>
        <v>0</v>
      </c>
      <c r="Y31" s="38">
        <f ca="1">X31+IF(SUMIF(INDIRECT("Octobre!$C$"&amp;Système!$G$2&amp;":$C$"&amp;Système!$H$2),$B31,INDIRECT("Octobre!$I"&amp;Système!$G$2&amp;":$I"&amp;Système!$H$2))&lt;&gt;0,IF(M31-SUMIF(INDIRECT("Octobre!$C$"&amp;Système!$G$2&amp;":$C$"&amp;Système!$H$2),$B31,INDIRECT("Octobre!$I"&amp;Système!$G$2&amp;":$I"&amp;Système!$H$2))&lt;0,0,M31-SUMIF(INDIRECT("Octobre!$C$"&amp;Système!$G$2&amp;":$C$"&amp;Système!$H$2),$B31,INDIRECT("Octobre!$I"&amp;Système!$G$2&amp;":$I"&amp;Système!$H$2))),M31)</f>
        <v>0</v>
      </c>
      <c r="Z31" s="38">
        <f ca="1">Y31+IF(SUMIF(INDIRECT("Novembre!$C$"&amp;Système!$G$2&amp;":$C$"&amp;Système!$H$2),$B31,INDIRECT("Novembre!$I"&amp;Système!$G$2&amp;":$I"&amp;Système!$H$2))&lt;&gt;0,IF(N31-SUMIF(INDIRECT("Novembre!$C$"&amp;Système!$G$2&amp;":$C$"&amp;Système!$H$2),$B31,INDIRECT("Novembre!$I"&amp;Système!$G$2&amp;":$I"&amp;Système!$H$2))&lt;0,0,N31-SUMIF(INDIRECT("Novembre!$C$"&amp;Système!$G$2&amp;":$C$"&amp;Système!$H$2),$B31,INDIRECT("Novembre!$I"&amp;Système!$G$2&amp;":$I"&amp;Système!$H$2))),N31)</f>
        <v>0</v>
      </c>
      <c r="AA31" s="38">
        <f ca="1">Z31+IF(SUMIF(INDIRECT("Décembre!$C$"&amp;Système!$G$2&amp;":$C$"&amp;Système!$H$2),$B31,INDIRECT("Décembre!$I"&amp;Système!$G$2&amp;":$I"&amp;Système!$H$2))&lt;&gt;0,IF(O31-SUMIF(INDIRECT("Décembre!$C$"&amp;Système!$G$2&amp;":$C$"&amp;Système!$H$2),$B31,INDIRECT("Décembre!$I"&amp;Système!$G$2&amp;":$I"&amp;Système!$H$2))&lt;0,0,O31-SUMIF(INDIRECT("Décembre!$C$"&amp;Système!$G$2&amp;":$C$"&amp;Système!$H$2),$B31,INDIRECT("Décembre!$I"&amp;Système!$G$2&amp;":$I"&amp;Système!$H$2))),O31)</f>
        <v>0</v>
      </c>
    </row>
    <row r="32" spans="1:27" x14ac:dyDescent="0.2">
      <c r="A32" s="34"/>
      <c r="B32" s="34"/>
      <c r="C32" s="38">
        <f ca="1">SUM(INDIRECT("d"&amp;ROW()):INDIRECT("o"&amp;ROW()))</f>
        <v>0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>
        <f ca="1">IF(SUMIF(INDIRECT("Janvier!$C$"&amp;Système!$G$2&amp;":$C$"&amp;Système!$H$2),$B32,INDIRECT("Janvier!$I"&amp;Système!$G$2&amp;":$I"&amp;Système!$H$2))&lt;&gt;0,IF(D32-SUMIF(INDIRECT("Janvier!$C$"&amp;Système!$G$2&amp;":$C$"&amp;Système!$H$2),$B32,INDIRECT("Janvier!$I"&amp;Système!$G$2&amp;":$I"&amp;Système!$H$2))&lt;0,0,D32-SUMIF(INDIRECT("Janvier!$C$"&amp;Système!$G$2&amp;":$C$"&amp;Système!$H$2),$B32,INDIRECT("Janvier!$I"&amp;Système!$G$2&amp;":$I"&amp;Système!$H$2))),D32)</f>
        <v>0</v>
      </c>
      <c r="Q32" s="38">
        <f ca="1">P32+IF(SUMIF(INDIRECT("Février!$C$"&amp;Système!$G$2&amp;":$C$"&amp;Système!$H$2),$B32,INDIRECT("Février!$I"&amp;Système!$G$2&amp;":$I"&amp;Système!$H$2))&lt;&gt;0,IF(E32-SUMIF(INDIRECT("Février!$C$"&amp;Système!$G$2&amp;":$C$"&amp;Système!$H$2),$B32,INDIRECT("Février!$I"&amp;Système!$G$2&amp;":$I"&amp;Système!$H$2))&lt;0,0,E32-SUMIF(INDIRECT("Février!$C$"&amp;Système!$G$2&amp;":$C$"&amp;Système!$H$2),$B32,INDIRECT("Février!$I"&amp;Système!$G$2&amp;":$I"&amp;Système!$H$2))),E32)</f>
        <v>0</v>
      </c>
      <c r="R32" s="38">
        <f ca="1">Q32+IF(SUMIF(INDIRECT("Mars!$C$"&amp;Système!$G$2&amp;":$C$"&amp;Système!$H$2),$B32,INDIRECT("Mars!$I"&amp;Système!$G$2&amp;":$I"&amp;Système!$H$2))&lt;&gt;0,IF(F32-SUMIF(INDIRECT("Mars!$C$"&amp;Système!$G$2&amp;":$C$"&amp;Système!$H$2),$B32,INDIRECT("Mars!$I"&amp;Système!$G$2&amp;":$I"&amp;Système!$H$2))&lt;0,0,F32-SUMIF(INDIRECT("Mars!$C$"&amp;Système!$G$2&amp;":$C$"&amp;Système!$H$2),$B32,INDIRECT("Mars!$I"&amp;Système!$G$2&amp;":$I"&amp;Système!$H$2))),F32)</f>
        <v>0</v>
      </c>
      <c r="S32" s="38">
        <f ca="1">R32+IF(SUMIF(INDIRECT("Avril!$C$"&amp;Système!$G$2&amp;":$C$"&amp;Système!$H$2),$B32,INDIRECT("Avril!$I"&amp;Système!$G$2&amp;":$I"&amp;Système!$H$2))&lt;&gt;0,IF(G32-SUMIF(INDIRECT("Avril!$C$"&amp;Système!$G$2&amp;":$C$"&amp;Système!$H$2),$B32,INDIRECT("Avril!$I"&amp;Système!$G$2&amp;":$I"&amp;Système!$H$2))&lt;0,0,G32-SUMIF(INDIRECT("Avril$C$"&amp;Système!$G$2&amp;":$C$"&amp;Système!$H$2),$B32,INDIRECT("Avril!$I"&amp;Système!$G$2&amp;":$I"&amp;Système!$H$2))),G32)</f>
        <v>0</v>
      </c>
      <c r="T32" s="38">
        <f ca="1">S32+IF(SUMIF(INDIRECT("Mai!$C$"&amp;Système!$G$2&amp;":$C$"&amp;Système!$H$2),$B32,INDIRECT("Mai!$I"&amp;Système!$G$2&amp;":$I"&amp;Système!$H$2))&lt;&gt;0,IF(H32-SUMIF(INDIRECT("Mai!$C$"&amp;Système!$G$2&amp;":$C$"&amp;Système!$H$2),$B32,INDIRECT("Mai!$I"&amp;Système!$G$2&amp;":$I"&amp;Système!$H$2))&lt;0,0,H32-SUMIF(INDIRECT("Mai!$C$"&amp;Système!$G$2&amp;":$C$"&amp;Système!$H$2),$B32,INDIRECT("Mai!$I"&amp;Système!$G$2&amp;":$I"&amp;Système!$H$2))),H32)</f>
        <v>0</v>
      </c>
      <c r="U32" s="38">
        <f ca="1">T32+IF(SUMIF(INDIRECT("Juin!$C$"&amp;Système!$G$2&amp;":$C$"&amp;Système!$H$2),$B32,INDIRECT("Juin!$I"&amp;Système!$G$2&amp;":$I"&amp;Système!$H$2))&lt;&gt;0,IF(I32-SUMIF(INDIRECT("Juin!$C$"&amp;Système!$G$2&amp;":$C$"&amp;Système!$H$2),$B32,INDIRECT("Juin!$I"&amp;Système!$G$2&amp;":$I"&amp;Système!$H$2))&lt;0,0,I32-SUMIF(INDIRECT("Juin!$C$"&amp;Système!$G$2&amp;":$C$"&amp;Système!$H$2),$B32,INDIRECT("Juin!$I"&amp;Système!$G$2&amp;":$I"&amp;Système!$H$2))),I32)</f>
        <v>0</v>
      </c>
      <c r="V32" s="38">
        <f ca="1">U32+IF(SUMIF(INDIRECT("Juillet!$C$"&amp;Système!$G$2&amp;":$C$"&amp;Système!$H$2),$B32,INDIRECT("Juillet!$I"&amp;Système!$G$2&amp;":$I"&amp;Système!$H$2))&lt;&gt;0,IF(J32-SUMIF(INDIRECT("Juillet!$C$"&amp;Système!$G$2&amp;":$C$"&amp;Système!$H$2),$B32,INDIRECT("Juillet!$I"&amp;Système!$G$2&amp;":$I"&amp;Système!$H$2))&lt;0,0,J32-SUMIF(INDIRECT("Juillet!$C$"&amp;Système!$G$2&amp;":$C$"&amp;Système!$H$2),$B32,INDIRECT("Juillet!$I"&amp;Système!$G$2&amp;":$I"&amp;Système!$H$2))),J32)</f>
        <v>0</v>
      </c>
      <c r="W32" s="38">
        <f ca="1">V32+IF(SUMIF(INDIRECT("Août!$C$"&amp;Système!$G$2&amp;":$C$"&amp;Système!$H$2),$B32,INDIRECT("Août!$I"&amp;Système!$G$2&amp;":$I"&amp;Système!$H$2))&lt;&gt;0,IF(K32-SUMIF(INDIRECT("Août!$C$"&amp;Système!$G$2&amp;":$C$"&amp;Système!$H$2),$B32,INDIRECT("Août!$I"&amp;Système!$G$2&amp;":$I"&amp;Système!$H$2))&lt;0,0,K32-SUMIF(INDIRECT("Août!$C$"&amp;Système!$G$2&amp;":$C$"&amp;Système!$H$2),$B32,INDIRECT("Août!$I"&amp;Système!$G$2&amp;":$I"&amp;Système!$H$2))),K32)</f>
        <v>0</v>
      </c>
      <c r="X32" s="38">
        <f ca="1">W32+IF(SUMIF(INDIRECT("Septembre!$C$"&amp;Système!$G$2&amp;":$C$"&amp;Système!$H$2),$B32,INDIRECT("Septembre!$I"&amp;Système!$G$2&amp;":$I"&amp;Système!$H$2))&lt;&gt;0,IF(L32-SUMIF(INDIRECT("Septembre!$C$"&amp;Système!$G$2&amp;":$C$"&amp;Système!$H$2),$B32,INDIRECT("Septembre!$I"&amp;Système!$G$2&amp;":$I"&amp;Système!$H$2))&lt;0,0,L32-SUMIF(INDIRECT("Septembre!$C$"&amp;Système!$G$2&amp;":$C$"&amp;Système!$H$2),$B32,INDIRECT("Septembre!$I"&amp;Système!$G$2&amp;":$I"&amp;Système!$H$2))),L32)</f>
        <v>0</v>
      </c>
      <c r="Y32" s="38">
        <f ca="1">X32+IF(SUMIF(INDIRECT("Octobre!$C$"&amp;Système!$G$2&amp;":$C$"&amp;Système!$H$2),$B32,INDIRECT("Octobre!$I"&amp;Système!$G$2&amp;":$I"&amp;Système!$H$2))&lt;&gt;0,IF(M32-SUMIF(INDIRECT("Octobre!$C$"&amp;Système!$G$2&amp;":$C$"&amp;Système!$H$2),$B32,INDIRECT("Octobre!$I"&amp;Système!$G$2&amp;":$I"&amp;Système!$H$2))&lt;0,0,M32-SUMIF(INDIRECT("Octobre!$C$"&amp;Système!$G$2&amp;":$C$"&amp;Système!$H$2),$B32,INDIRECT("Octobre!$I"&amp;Système!$G$2&amp;":$I"&amp;Système!$H$2))),M32)</f>
        <v>0</v>
      </c>
      <c r="Z32" s="38">
        <f ca="1">Y32+IF(SUMIF(INDIRECT("Novembre!$C$"&amp;Système!$G$2&amp;":$C$"&amp;Système!$H$2),$B32,INDIRECT("Novembre!$I"&amp;Système!$G$2&amp;":$I"&amp;Système!$H$2))&lt;&gt;0,IF(N32-SUMIF(INDIRECT("Novembre!$C$"&amp;Système!$G$2&amp;":$C$"&amp;Système!$H$2),$B32,INDIRECT("Novembre!$I"&amp;Système!$G$2&amp;":$I"&amp;Système!$H$2))&lt;0,0,N32-SUMIF(INDIRECT("Novembre!$C$"&amp;Système!$G$2&amp;":$C$"&amp;Système!$H$2),$B32,INDIRECT("Novembre!$I"&amp;Système!$G$2&amp;":$I"&amp;Système!$H$2))),N32)</f>
        <v>0</v>
      </c>
      <c r="AA32" s="38">
        <f ca="1">Z32+IF(SUMIF(INDIRECT("Décembre!$C$"&amp;Système!$G$2&amp;":$C$"&amp;Système!$H$2),$B32,INDIRECT("Décembre!$I"&amp;Système!$G$2&amp;":$I"&amp;Système!$H$2))&lt;&gt;0,IF(O32-SUMIF(INDIRECT("Décembre!$C$"&amp;Système!$G$2&amp;":$C$"&amp;Système!$H$2),$B32,INDIRECT("Décembre!$I"&amp;Système!$G$2&amp;":$I"&amp;Système!$H$2))&lt;0,0,O32-SUMIF(INDIRECT("Décembre!$C$"&amp;Système!$G$2&amp;":$C$"&amp;Système!$H$2),$B32,INDIRECT("Décembre!$I"&amp;Système!$G$2&amp;":$I"&amp;Système!$H$2))),O32)</f>
        <v>0</v>
      </c>
    </row>
    <row r="33" spans="1:27" x14ac:dyDescent="0.2">
      <c r="A33" s="34"/>
      <c r="B33" s="34"/>
      <c r="C33" s="38">
        <f ca="1">SUM(INDIRECT("d"&amp;ROW()):INDIRECT("o"&amp;ROW()))</f>
        <v>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>
        <f ca="1">IF(SUMIF(INDIRECT("Janvier!$C$"&amp;Système!$G$2&amp;":$C$"&amp;Système!$H$2),$B33,INDIRECT("Janvier!$I"&amp;Système!$G$2&amp;":$I"&amp;Système!$H$2))&lt;&gt;0,IF(D33-SUMIF(INDIRECT("Janvier!$C$"&amp;Système!$G$2&amp;":$C$"&amp;Système!$H$2),$B33,INDIRECT("Janvier!$I"&amp;Système!$G$2&amp;":$I"&amp;Système!$H$2))&lt;0,0,D33-SUMIF(INDIRECT("Janvier!$C$"&amp;Système!$G$2&amp;":$C$"&amp;Système!$H$2),$B33,INDIRECT("Janvier!$I"&amp;Système!$G$2&amp;":$I"&amp;Système!$H$2))),D33)</f>
        <v>0</v>
      </c>
      <c r="Q33" s="38">
        <f ca="1">P33+IF(SUMIF(INDIRECT("Février!$C$"&amp;Système!$G$2&amp;":$C$"&amp;Système!$H$2),$B33,INDIRECT("Février!$I"&amp;Système!$G$2&amp;":$I"&amp;Système!$H$2))&lt;&gt;0,IF(E33-SUMIF(INDIRECT("Février!$C$"&amp;Système!$G$2&amp;":$C$"&amp;Système!$H$2),$B33,INDIRECT("Février!$I"&amp;Système!$G$2&amp;":$I"&amp;Système!$H$2))&lt;0,0,E33-SUMIF(INDIRECT("Février!$C$"&amp;Système!$G$2&amp;":$C$"&amp;Système!$H$2),$B33,INDIRECT("Février!$I"&amp;Système!$G$2&amp;":$I"&amp;Système!$H$2))),E33)</f>
        <v>0</v>
      </c>
      <c r="R33" s="38">
        <f ca="1">Q33+IF(SUMIF(INDIRECT("Mars!$C$"&amp;Système!$G$2&amp;":$C$"&amp;Système!$H$2),$B33,INDIRECT("Mars!$I"&amp;Système!$G$2&amp;":$I"&amp;Système!$H$2))&lt;&gt;0,IF(F33-SUMIF(INDIRECT("Mars!$C$"&amp;Système!$G$2&amp;":$C$"&amp;Système!$H$2),$B33,INDIRECT("Mars!$I"&amp;Système!$G$2&amp;":$I"&amp;Système!$H$2))&lt;0,0,F33-SUMIF(INDIRECT("Mars!$C$"&amp;Système!$G$2&amp;":$C$"&amp;Système!$H$2),$B33,INDIRECT("Mars!$I"&amp;Système!$G$2&amp;":$I"&amp;Système!$H$2))),F33)</f>
        <v>0</v>
      </c>
      <c r="S33" s="38">
        <f ca="1">R33+IF(SUMIF(INDIRECT("Avril!$C$"&amp;Système!$G$2&amp;":$C$"&amp;Système!$H$2),$B33,INDIRECT("Avril!$I"&amp;Système!$G$2&amp;":$I"&amp;Système!$H$2))&lt;&gt;0,IF(G33-SUMIF(INDIRECT("Avril!$C$"&amp;Système!$G$2&amp;":$C$"&amp;Système!$H$2),$B33,INDIRECT("Avril!$I"&amp;Système!$G$2&amp;":$I"&amp;Système!$H$2))&lt;0,0,G33-SUMIF(INDIRECT("Avril$C$"&amp;Système!$G$2&amp;":$C$"&amp;Système!$H$2),$B33,INDIRECT("Avril!$I"&amp;Système!$G$2&amp;":$I"&amp;Système!$H$2))),G33)</f>
        <v>0</v>
      </c>
      <c r="T33" s="38">
        <f ca="1">S33+IF(SUMIF(INDIRECT("Mai!$C$"&amp;Système!$G$2&amp;":$C$"&amp;Système!$H$2),$B33,INDIRECT("Mai!$I"&amp;Système!$G$2&amp;":$I"&amp;Système!$H$2))&lt;&gt;0,IF(H33-SUMIF(INDIRECT("Mai!$C$"&amp;Système!$G$2&amp;":$C$"&amp;Système!$H$2),$B33,INDIRECT("Mai!$I"&amp;Système!$G$2&amp;":$I"&amp;Système!$H$2))&lt;0,0,H33-SUMIF(INDIRECT("Mai!$C$"&amp;Système!$G$2&amp;":$C$"&amp;Système!$H$2),$B33,INDIRECT("Mai!$I"&amp;Système!$G$2&amp;":$I"&amp;Système!$H$2))),H33)</f>
        <v>0</v>
      </c>
      <c r="U33" s="38">
        <f ca="1">T33+IF(SUMIF(INDIRECT("Juin!$C$"&amp;Système!$G$2&amp;":$C$"&amp;Système!$H$2),$B33,INDIRECT("Juin!$I"&amp;Système!$G$2&amp;":$I"&amp;Système!$H$2))&lt;&gt;0,IF(I33-SUMIF(INDIRECT("Juin!$C$"&amp;Système!$G$2&amp;":$C$"&amp;Système!$H$2),$B33,INDIRECT("Juin!$I"&amp;Système!$G$2&amp;":$I"&amp;Système!$H$2))&lt;0,0,I33-SUMIF(INDIRECT("Juin!$C$"&amp;Système!$G$2&amp;":$C$"&amp;Système!$H$2),$B33,INDIRECT("Juin!$I"&amp;Système!$G$2&amp;":$I"&amp;Système!$H$2))),I33)</f>
        <v>0</v>
      </c>
      <c r="V33" s="38">
        <f ca="1">U33+IF(SUMIF(INDIRECT("Juillet!$C$"&amp;Système!$G$2&amp;":$C$"&amp;Système!$H$2),$B33,INDIRECT("Juillet!$I"&amp;Système!$G$2&amp;":$I"&amp;Système!$H$2))&lt;&gt;0,IF(J33-SUMIF(INDIRECT("Juillet!$C$"&amp;Système!$G$2&amp;":$C$"&amp;Système!$H$2),$B33,INDIRECT("Juillet!$I"&amp;Système!$G$2&amp;":$I"&amp;Système!$H$2))&lt;0,0,J33-SUMIF(INDIRECT("Juillet!$C$"&amp;Système!$G$2&amp;":$C$"&amp;Système!$H$2),$B33,INDIRECT("Juillet!$I"&amp;Système!$G$2&amp;":$I"&amp;Système!$H$2))),J33)</f>
        <v>0</v>
      </c>
      <c r="W33" s="38">
        <f ca="1">V33+IF(SUMIF(INDIRECT("Août!$C$"&amp;Système!$G$2&amp;":$C$"&amp;Système!$H$2),$B33,INDIRECT("Août!$I"&amp;Système!$G$2&amp;":$I"&amp;Système!$H$2))&lt;&gt;0,IF(K33-SUMIF(INDIRECT("Août!$C$"&amp;Système!$G$2&amp;":$C$"&amp;Système!$H$2),$B33,INDIRECT("Août!$I"&amp;Système!$G$2&amp;":$I"&amp;Système!$H$2))&lt;0,0,K33-SUMIF(INDIRECT("Août!$C$"&amp;Système!$G$2&amp;":$C$"&amp;Système!$H$2),$B33,INDIRECT("Août!$I"&amp;Système!$G$2&amp;":$I"&amp;Système!$H$2))),K33)</f>
        <v>0</v>
      </c>
      <c r="X33" s="38">
        <f ca="1">W33+IF(SUMIF(INDIRECT("Septembre!$C$"&amp;Système!$G$2&amp;":$C$"&amp;Système!$H$2),$B33,INDIRECT("Septembre!$I"&amp;Système!$G$2&amp;":$I"&amp;Système!$H$2))&lt;&gt;0,IF(L33-SUMIF(INDIRECT("Septembre!$C$"&amp;Système!$G$2&amp;":$C$"&amp;Système!$H$2),$B33,INDIRECT("Septembre!$I"&amp;Système!$G$2&amp;":$I"&amp;Système!$H$2))&lt;0,0,L33-SUMIF(INDIRECT("Septembre!$C$"&amp;Système!$G$2&amp;":$C$"&amp;Système!$H$2),$B33,INDIRECT("Septembre!$I"&amp;Système!$G$2&amp;":$I"&amp;Système!$H$2))),L33)</f>
        <v>0</v>
      </c>
      <c r="Y33" s="38">
        <f ca="1">X33+IF(SUMIF(INDIRECT("Octobre!$C$"&amp;Système!$G$2&amp;":$C$"&amp;Système!$H$2),$B33,INDIRECT("Octobre!$I"&amp;Système!$G$2&amp;":$I"&amp;Système!$H$2))&lt;&gt;0,IF(M33-SUMIF(INDIRECT("Octobre!$C$"&amp;Système!$G$2&amp;":$C$"&amp;Système!$H$2),$B33,INDIRECT("Octobre!$I"&amp;Système!$G$2&amp;":$I"&amp;Système!$H$2))&lt;0,0,M33-SUMIF(INDIRECT("Octobre!$C$"&amp;Système!$G$2&amp;":$C$"&amp;Système!$H$2),$B33,INDIRECT("Octobre!$I"&amp;Système!$G$2&amp;":$I"&amp;Système!$H$2))),M33)</f>
        <v>0</v>
      </c>
      <c r="Z33" s="38">
        <f ca="1">Y33+IF(SUMIF(INDIRECT("Novembre!$C$"&amp;Système!$G$2&amp;":$C$"&amp;Système!$H$2),$B33,INDIRECT("Novembre!$I"&amp;Système!$G$2&amp;":$I"&amp;Système!$H$2))&lt;&gt;0,IF(N33-SUMIF(INDIRECT("Novembre!$C$"&amp;Système!$G$2&amp;":$C$"&amp;Système!$H$2),$B33,INDIRECT("Novembre!$I"&amp;Système!$G$2&amp;":$I"&amp;Système!$H$2))&lt;0,0,N33-SUMIF(INDIRECT("Novembre!$C$"&amp;Système!$G$2&amp;":$C$"&amp;Système!$H$2),$B33,INDIRECT("Novembre!$I"&amp;Système!$G$2&amp;":$I"&amp;Système!$H$2))),N33)</f>
        <v>0</v>
      </c>
      <c r="AA33" s="38">
        <f ca="1">Z33+IF(SUMIF(INDIRECT("Décembre!$C$"&amp;Système!$G$2&amp;":$C$"&amp;Système!$H$2),$B33,INDIRECT("Décembre!$I"&amp;Système!$G$2&amp;":$I"&amp;Système!$H$2))&lt;&gt;0,IF(O33-SUMIF(INDIRECT("Décembre!$C$"&amp;Système!$G$2&amp;":$C$"&amp;Système!$H$2),$B33,INDIRECT("Décembre!$I"&amp;Système!$G$2&amp;":$I"&amp;Système!$H$2))&lt;0,0,O33-SUMIF(INDIRECT("Décembre!$C$"&amp;Système!$G$2&amp;":$C$"&amp;Système!$H$2),$B33,INDIRECT("Décembre!$I"&amp;Système!$G$2&amp;":$I"&amp;Système!$H$2))),O33)</f>
        <v>0</v>
      </c>
    </row>
    <row r="34" spans="1:27" x14ac:dyDescent="0.2">
      <c r="A34" s="34"/>
      <c r="B34" s="34"/>
      <c r="C34" s="38">
        <f ca="1">SUM(INDIRECT("d"&amp;ROW()):INDIRECT("o"&amp;ROW()))</f>
        <v>0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>
        <f ca="1">IF(SUMIF(INDIRECT("Janvier!$C$"&amp;Système!$G$2&amp;":$C$"&amp;Système!$H$2),$B34,INDIRECT("Janvier!$I"&amp;Système!$G$2&amp;":$I"&amp;Système!$H$2))&lt;&gt;0,IF(D34-SUMIF(INDIRECT("Janvier!$C$"&amp;Système!$G$2&amp;":$C$"&amp;Système!$H$2),$B34,INDIRECT("Janvier!$I"&amp;Système!$G$2&amp;":$I"&amp;Système!$H$2))&lt;0,0,D34-SUMIF(INDIRECT("Janvier!$C$"&amp;Système!$G$2&amp;":$C$"&amp;Système!$H$2),$B34,INDIRECT("Janvier!$I"&amp;Système!$G$2&amp;":$I"&amp;Système!$H$2))),D34)</f>
        <v>0</v>
      </c>
      <c r="Q34" s="38">
        <f ca="1">P34+IF(SUMIF(INDIRECT("Février!$C$"&amp;Système!$G$2&amp;":$C$"&amp;Système!$H$2),$B34,INDIRECT("Février!$I"&amp;Système!$G$2&amp;":$I"&amp;Système!$H$2))&lt;&gt;0,IF(E34-SUMIF(INDIRECT("Février!$C$"&amp;Système!$G$2&amp;":$C$"&amp;Système!$H$2),$B34,INDIRECT("Février!$I"&amp;Système!$G$2&amp;":$I"&amp;Système!$H$2))&lt;0,0,E34-SUMIF(INDIRECT("Février!$C$"&amp;Système!$G$2&amp;":$C$"&amp;Système!$H$2),$B34,INDIRECT("Février!$I"&amp;Système!$G$2&amp;":$I"&amp;Système!$H$2))),E34)</f>
        <v>0</v>
      </c>
      <c r="R34" s="38">
        <f ca="1">Q34+IF(SUMIF(INDIRECT("Mars!$C$"&amp;Système!$G$2&amp;":$C$"&amp;Système!$H$2),$B34,INDIRECT("Mars!$I"&amp;Système!$G$2&amp;":$I"&amp;Système!$H$2))&lt;&gt;0,IF(F34-SUMIF(INDIRECT("Mars!$C$"&amp;Système!$G$2&amp;":$C$"&amp;Système!$H$2),$B34,INDIRECT("Mars!$I"&amp;Système!$G$2&amp;":$I"&amp;Système!$H$2))&lt;0,0,F34-SUMIF(INDIRECT("Mars!$C$"&amp;Système!$G$2&amp;":$C$"&amp;Système!$H$2),$B34,INDIRECT("Mars!$I"&amp;Système!$G$2&amp;":$I"&amp;Système!$H$2))),F34)</f>
        <v>0</v>
      </c>
      <c r="S34" s="38">
        <f ca="1">R34+IF(SUMIF(INDIRECT("Avril!$C$"&amp;Système!$G$2&amp;":$C$"&amp;Système!$H$2),$B34,INDIRECT("Avril!$I"&amp;Système!$G$2&amp;":$I"&amp;Système!$H$2))&lt;&gt;0,IF(G34-SUMIF(INDIRECT("Avril!$C$"&amp;Système!$G$2&amp;":$C$"&amp;Système!$H$2),$B34,INDIRECT("Avril!$I"&amp;Système!$G$2&amp;":$I"&amp;Système!$H$2))&lt;0,0,G34-SUMIF(INDIRECT("Avril$C$"&amp;Système!$G$2&amp;":$C$"&amp;Système!$H$2),$B34,INDIRECT("Avril!$I"&amp;Système!$G$2&amp;":$I"&amp;Système!$H$2))),G34)</f>
        <v>0</v>
      </c>
      <c r="T34" s="38">
        <f ca="1">S34+IF(SUMIF(INDIRECT("Mai!$C$"&amp;Système!$G$2&amp;":$C$"&amp;Système!$H$2),$B34,INDIRECT("Mai!$I"&amp;Système!$G$2&amp;":$I"&amp;Système!$H$2))&lt;&gt;0,IF(H34-SUMIF(INDIRECT("Mai!$C$"&amp;Système!$G$2&amp;":$C$"&amp;Système!$H$2),$B34,INDIRECT("Mai!$I"&amp;Système!$G$2&amp;":$I"&amp;Système!$H$2))&lt;0,0,H34-SUMIF(INDIRECT("Mai!$C$"&amp;Système!$G$2&amp;":$C$"&amp;Système!$H$2),$B34,INDIRECT("Mai!$I"&amp;Système!$G$2&amp;":$I"&amp;Système!$H$2))),H34)</f>
        <v>0</v>
      </c>
      <c r="U34" s="38">
        <f ca="1">T34+IF(SUMIF(INDIRECT("Juin!$C$"&amp;Système!$G$2&amp;":$C$"&amp;Système!$H$2),$B34,INDIRECT("Juin!$I"&amp;Système!$G$2&amp;":$I"&amp;Système!$H$2))&lt;&gt;0,IF(I34-SUMIF(INDIRECT("Juin!$C$"&amp;Système!$G$2&amp;":$C$"&amp;Système!$H$2),$B34,INDIRECT("Juin!$I"&amp;Système!$G$2&amp;":$I"&amp;Système!$H$2))&lt;0,0,I34-SUMIF(INDIRECT("Juin!$C$"&amp;Système!$G$2&amp;":$C$"&amp;Système!$H$2),$B34,INDIRECT("Juin!$I"&amp;Système!$G$2&amp;":$I"&amp;Système!$H$2))),I34)</f>
        <v>0</v>
      </c>
      <c r="V34" s="38">
        <f ca="1">U34+IF(SUMIF(INDIRECT("Juillet!$C$"&amp;Système!$G$2&amp;":$C$"&amp;Système!$H$2),$B34,INDIRECT("Juillet!$I"&amp;Système!$G$2&amp;":$I"&amp;Système!$H$2))&lt;&gt;0,IF(J34-SUMIF(INDIRECT("Juillet!$C$"&amp;Système!$G$2&amp;":$C$"&amp;Système!$H$2),$B34,INDIRECT("Juillet!$I"&amp;Système!$G$2&amp;":$I"&amp;Système!$H$2))&lt;0,0,J34-SUMIF(INDIRECT("Juillet!$C$"&amp;Système!$G$2&amp;":$C$"&amp;Système!$H$2),$B34,INDIRECT("Juillet!$I"&amp;Système!$G$2&amp;":$I"&amp;Système!$H$2))),J34)</f>
        <v>0</v>
      </c>
      <c r="W34" s="38">
        <f ca="1">V34+IF(SUMIF(INDIRECT("Août!$C$"&amp;Système!$G$2&amp;":$C$"&amp;Système!$H$2),$B34,INDIRECT("Août!$I"&amp;Système!$G$2&amp;":$I"&amp;Système!$H$2))&lt;&gt;0,IF(K34-SUMIF(INDIRECT("Août!$C$"&amp;Système!$G$2&amp;":$C$"&amp;Système!$H$2),$B34,INDIRECT("Août!$I"&amp;Système!$G$2&amp;":$I"&amp;Système!$H$2))&lt;0,0,K34-SUMIF(INDIRECT("Août!$C$"&amp;Système!$G$2&amp;":$C$"&amp;Système!$H$2),$B34,INDIRECT("Août!$I"&amp;Système!$G$2&amp;":$I"&amp;Système!$H$2))),K34)</f>
        <v>0</v>
      </c>
      <c r="X34" s="38">
        <f ca="1">W34+IF(SUMIF(INDIRECT("Septembre!$C$"&amp;Système!$G$2&amp;":$C$"&amp;Système!$H$2),$B34,INDIRECT("Septembre!$I"&amp;Système!$G$2&amp;":$I"&amp;Système!$H$2))&lt;&gt;0,IF(L34-SUMIF(INDIRECT("Septembre!$C$"&amp;Système!$G$2&amp;":$C$"&amp;Système!$H$2),$B34,INDIRECT("Septembre!$I"&amp;Système!$G$2&amp;":$I"&amp;Système!$H$2))&lt;0,0,L34-SUMIF(INDIRECT("Septembre!$C$"&amp;Système!$G$2&amp;":$C$"&amp;Système!$H$2),$B34,INDIRECT("Septembre!$I"&amp;Système!$G$2&amp;":$I"&amp;Système!$H$2))),L34)</f>
        <v>0</v>
      </c>
      <c r="Y34" s="38">
        <f ca="1">X34+IF(SUMIF(INDIRECT("Octobre!$C$"&amp;Système!$G$2&amp;":$C$"&amp;Système!$H$2),$B34,INDIRECT("Octobre!$I"&amp;Système!$G$2&amp;":$I"&amp;Système!$H$2))&lt;&gt;0,IF(M34-SUMIF(INDIRECT("Octobre!$C$"&amp;Système!$G$2&amp;":$C$"&amp;Système!$H$2),$B34,INDIRECT("Octobre!$I"&amp;Système!$G$2&amp;":$I"&amp;Système!$H$2))&lt;0,0,M34-SUMIF(INDIRECT("Octobre!$C$"&amp;Système!$G$2&amp;":$C$"&amp;Système!$H$2),$B34,INDIRECT("Octobre!$I"&amp;Système!$G$2&amp;":$I"&amp;Système!$H$2))),M34)</f>
        <v>0</v>
      </c>
      <c r="Z34" s="38">
        <f ca="1">Y34+IF(SUMIF(INDIRECT("Novembre!$C$"&amp;Système!$G$2&amp;":$C$"&amp;Système!$H$2),$B34,INDIRECT("Novembre!$I"&amp;Système!$G$2&amp;":$I"&amp;Système!$H$2))&lt;&gt;0,IF(N34-SUMIF(INDIRECT("Novembre!$C$"&amp;Système!$G$2&amp;":$C$"&amp;Système!$H$2),$B34,INDIRECT("Novembre!$I"&amp;Système!$G$2&amp;":$I"&amp;Système!$H$2))&lt;0,0,N34-SUMIF(INDIRECT("Novembre!$C$"&amp;Système!$G$2&amp;":$C$"&amp;Système!$H$2),$B34,INDIRECT("Novembre!$I"&amp;Système!$G$2&amp;":$I"&amp;Système!$H$2))),N34)</f>
        <v>0</v>
      </c>
      <c r="AA34" s="38">
        <f ca="1">Z34+IF(SUMIF(INDIRECT("Décembre!$C$"&amp;Système!$G$2&amp;":$C$"&amp;Système!$H$2),$B34,INDIRECT("Décembre!$I"&amp;Système!$G$2&amp;":$I"&amp;Système!$H$2))&lt;&gt;0,IF(O34-SUMIF(INDIRECT("Décembre!$C$"&amp;Système!$G$2&amp;":$C$"&amp;Système!$H$2),$B34,INDIRECT("Décembre!$I"&amp;Système!$G$2&amp;":$I"&amp;Système!$H$2))&lt;0,0,O34-SUMIF(INDIRECT("Décembre!$C$"&amp;Système!$G$2&amp;":$C$"&amp;Système!$H$2),$B34,INDIRECT("Décembre!$I"&amp;Système!$G$2&amp;":$I"&amp;Système!$H$2))),O34)</f>
        <v>0</v>
      </c>
    </row>
    <row r="35" spans="1:27" x14ac:dyDescent="0.2">
      <c r="A35" s="34"/>
      <c r="B35" s="34"/>
      <c r="C35" s="38">
        <f ca="1">SUM(INDIRECT("d"&amp;ROW()):INDIRECT("o"&amp;ROW()))</f>
        <v>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>
        <f ca="1">IF(SUMIF(INDIRECT("Janvier!$C$"&amp;Système!$G$2&amp;":$C$"&amp;Système!$H$2),$B35,INDIRECT("Janvier!$I"&amp;Système!$G$2&amp;":$I"&amp;Système!$H$2))&lt;&gt;0,IF(D35-SUMIF(INDIRECT("Janvier!$C$"&amp;Système!$G$2&amp;":$C$"&amp;Système!$H$2),$B35,INDIRECT("Janvier!$I"&amp;Système!$G$2&amp;":$I"&amp;Système!$H$2))&lt;0,0,D35-SUMIF(INDIRECT("Janvier!$C$"&amp;Système!$G$2&amp;":$C$"&amp;Système!$H$2),$B35,INDIRECT("Janvier!$I"&amp;Système!$G$2&amp;":$I"&amp;Système!$H$2))),D35)</f>
        <v>0</v>
      </c>
      <c r="Q35" s="38">
        <f ca="1">P35+IF(SUMIF(INDIRECT("Février!$C$"&amp;Système!$G$2&amp;":$C$"&amp;Système!$H$2),$B35,INDIRECT("Février!$I"&amp;Système!$G$2&amp;":$I"&amp;Système!$H$2))&lt;&gt;0,IF(E35-SUMIF(INDIRECT("Février!$C$"&amp;Système!$G$2&amp;":$C$"&amp;Système!$H$2),$B35,INDIRECT("Février!$I"&amp;Système!$G$2&amp;":$I"&amp;Système!$H$2))&lt;0,0,E35-SUMIF(INDIRECT("Février!$C$"&amp;Système!$G$2&amp;":$C$"&amp;Système!$H$2),$B35,INDIRECT("Février!$I"&amp;Système!$G$2&amp;":$I"&amp;Système!$H$2))),E35)</f>
        <v>0</v>
      </c>
      <c r="R35" s="38">
        <f ca="1">Q35+IF(SUMIF(INDIRECT("Mars!$C$"&amp;Système!$G$2&amp;":$C$"&amp;Système!$H$2),$B35,INDIRECT("Mars!$I"&amp;Système!$G$2&amp;":$I"&amp;Système!$H$2))&lt;&gt;0,IF(F35-SUMIF(INDIRECT("Mars!$C$"&amp;Système!$G$2&amp;":$C$"&amp;Système!$H$2),$B35,INDIRECT("Mars!$I"&amp;Système!$G$2&amp;":$I"&amp;Système!$H$2))&lt;0,0,F35-SUMIF(INDIRECT("Mars!$C$"&amp;Système!$G$2&amp;":$C$"&amp;Système!$H$2),$B35,INDIRECT("Mars!$I"&amp;Système!$G$2&amp;":$I"&amp;Système!$H$2))),F35)</f>
        <v>0</v>
      </c>
      <c r="S35" s="38">
        <f ca="1">R35+IF(SUMIF(INDIRECT("Avril!$C$"&amp;Système!$G$2&amp;":$C$"&amp;Système!$H$2),$B35,INDIRECT("Avril!$I"&amp;Système!$G$2&amp;":$I"&amp;Système!$H$2))&lt;&gt;0,IF(G35-SUMIF(INDIRECT("Avril!$C$"&amp;Système!$G$2&amp;":$C$"&amp;Système!$H$2),$B35,INDIRECT("Avril!$I"&amp;Système!$G$2&amp;":$I"&amp;Système!$H$2))&lt;0,0,G35-SUMIF(INDIRECT("Avril$C$"&amp;Système!$G$2&amp;":$C$"&amp;Système!$H$2),$B35,INDIRECT("Avril!$I"&amp;Système!$G$2&amp;":$I"&amp;Système!$H$2))),G35)</f>
        <v>0</v>
      </c>
      <c r="T35" s="38">
        <f ca="1">S35+IF(SUMIF(INDIRECT("Mai!$C$"&amp;Système!$G$2&amp;":$C$"&amp;Système!$H$2),$B35,INDIRECT("Mai!$I"&amp;Système!$G$2&amp;":$I"&amp;Système!$H$2))&lt;&gt;0,IF(H35-SUMIF(INDIRECT("Mai!$C$"&amp;Système!$G$2&amp;":$C$"&amp;Système!$H$2),$B35,INDIRECT("Mai!$I"&amp;Système!$G$2&amp;":$I"&amp;Système!$H$2))&lt;0,0,H35-SUMIF(INDIRECT("Mai!$C$"&amp;Système!$G$2&amp;":$C$"&amp;Système!$H$2),$B35,INDIRECT("Mai!$I"&amp;Système!$G$2&amp;":$I"&amp;Système!$H$2))),H35)</f>
        <v>0</v>
      </c>
      <c r="U35" s="38">
        <f ca="1">T35+IF(SUMIF(INDIRECT("Juin!$C$"&amp;Système!$G$2&amp;":$C$"&amp;Système!$H$2),$B35,INDIRECT("Juin!$I"&amp;Système!$G$2&amp;":$I"&amp;Système!$H$2))&lt;&gt;0,IF(I35-SUMIF(INDIRECT("Juin!$C$"&amp;Système!$G$2&amp;":$C$"&amp;Système!$H$2),$B35,INDIRECT("Juin!$I"&amp;Système!$G$2&amp;":$I"&amp;Système!$H$2))&lt;0,0,I35-SUMIF(INDIRECT("Juin!$C$"&amp;Système!$G$2&amp;":$C$"&amp;Système!$H$2),$B35,INDIRECT("Juin!$I"&amp;Système!$G$2&amp;":$I"&amp;Système!$H$2))),I35)</f>
        <v>0</v>
      </c>
      <c r="V35" s="38">
        <f ca="1">U35+IF(SUMIF(INDIRECT("Juillet!$C$"&amp;Système!$G$2&amp;":$C$"&amp;Système!$H$2),$B35,INDIRECT("Juillet!$I"&amp;Système!$G$2&amp;":$I"&amp;Système!$H$2))&lt;&gt;0,IF(J35-SUMIF(INDIRECT("Juillet!$C$"&amp;Système!$G$2&amp;":$C$"&amp;Système!$H$2),$B35,INDIRECT("Juillet!$I"&amp;Système!$G$2&amp;":$I"&amp;Système!$H$2))&lt;0,0,J35-SUMIF(INDIRECT("Juillet!$C$"&amp;Système!$G$2&amp;":$C$"&amp;Système!$H$2),$B35,INDIRECT("Juillet!$I"&amp;Système!$G$2&amp;":$I"&amp;Système!$H$2))),J35)</f>
        <v>0</v>
      </c>
      <c r="W35" s="38">
        <f ca="1">V35+IF(SUMIF(INDIRECT("Août!$C$"&amp;Système!$G$2&amp;":$C$"&amp;Système!$H$2),$B35,INDIRECT("Août!$I"&amp;Système!$G$2&amp;":$I"&amp;Système!$H$2))&lt;&gt;0,IF(K35-SUMIF(INDIRECT("Août!$C$"&amp;Système!$G$2&amp;":$C$"&amp;Système!$H$2),$B35,INDIRECT("Août!$I"&amp;Système!$G$2&amp;":$I"&amp;Système!$H$2))&lt;0,0,K35-SUMIF(INDIRECT("Août!$C$"&amp;Système!$G$2&amp;":$C$"&amp;Système!$H$2),$B35,INDIRECT("Août!$I"&amp;Système!$G$2&amp;":$I"&amp;Système!$H$2))),K35)</f>
        <v>0</v>
      </c>
      <c r="X35" s="38">
        <f ca="1">W35+IF(SUMIF(INDIRECT("Septembre!$C$"&amp;Système!$G$2&amp;":$C$"&amp;Système!$H$2),$B35,INDIRECT("Septembre!$I"&amp;Système!$G$2&amp;":$I"&amp;Système!$H$2))&lt;&gt;0,IF(L35-SUMIF(INDIRECT("Septembre!$C$"&amp;Système!$G$2&amp;":$C$"&amp;Système!$H$2),$B35,INDIRECT("Septembre!$I"&amp;Système!$G$2&amp;":$I"&amp;Système!$H$2))&lt;0,0,L35-SUMIF(INDIRECT("Septembre!$C$"&amp;Système!$G$2&amp;":$C$"&amp;Système!$H$2),$B35,INDIRECT("Septembre!$I"&amp;Système!$G$2&amp;":$I"&amp;Système!$H$2))),L35)</f>
        <v>0</v>
      </c>
      <c r="Y35" s="38">
        <f ca="1">X35+IF(SUMIF(INDIRECT("Octobre!$C$"&amp;Système!$G$2&amp;":$C$"&amp;Système!$H$2),$B35,INDIRECT("Octobre!$I"&amp;Système!$G$2&amp;":$I"&amp;Système!$H$2))&lt;&gt;0,IF(M35-SUMIF(INDIRECT("Octobre!$C$"&amp;Système!$G$2&amp;":$C$"&amp;Système!$H$2),$B35,INDIRECT("Octobre!$I"&amp;Système!$G$2&amp;":$I"&amp;Système!$H$2))&lt;0,0,M35-SUMIF(INDIRECT("Octobre!$C$"&amp;Système!$G$2&amp;":$C$"&amp;Système!$H$2),$B35,INDIRECT("Octobre!$I"&amp;Système!$G$2&amp;":$I"&amp;Système!$H$2))),M35)</f>
        <v>0</v>
      </c>
      <c r="Z35" s="38">
        <f ca="1">Y35+IF(SUMIF(INDIRECT("Novembre!$C$"&amp;Système!$G$2&amp;":$C$"&amp;Système!$H$2),$B35,INDIRECT("Novembre!$I"&amp;Système!$G$2&amp;":$I"&amp;Système!$H$2))&lt;&gt;0,IF(N35-SUMIF(INDIRECT("Novembre!$C$"&amp;Système!$G$2&amp;":$C$"&amp;Système!$H$2),$B35,INDIRECT("Novembre!$I"&amp;Système!$G$2&amp;":$I"&amp;Système!$H$2))&lt;0,0,N35-SUMIF(INDIRECT("Novembre!$C$"&amp;Système!$G$2&amp;":$C$"&amp;Système!$H$2),$B35,INDIRECT("Novembre!$I"&amp;Système!$G$2&amp;":$I"&amp;Système!$H$2))),N35)</f>
        <v>0</v>
      </c>
      <c r="AA35" s="38">
        <f ca="1">Z35+IF(SUMIF(INDIRECT("Décembre!$C$"&amp;Système!$G$2&amp;":$C$"&amp;Système!$H$2),$B35,INDIRECT("Décembre!$I"&amp;Système!$G$2&amp;":$I"&amp;Système!$H$2))&lt;&gt;0,IF(O35-SUMIF(INDIRECT("Décembre!$C$"&amp;Système!$G$2&amp;":$C$"&amp;Système!$H$2),$B35,INDIRECT("Décembre!$I"&amp;Système!$G$2&amp;":$I"&amp;Système!$H$2))&lt;0,0,O35-SUMIF(INDIRECT("Décembre!$C$"&amp;Système!$G$2&amp;":$C$"&amp;Système!$H$2),$B35,INDIRECT("Décembre!$I"&amp;Système!$G$2&amp;":$I"&amp;Système!$H$2))),O35)</f>
        <v>0</v>
      </c>
    </row>
    <row r="36" spans="1:27" x14ac:dyDescent="0.2">
      <c r="A36" s="34"/>
      <c r="B36" s="34"/>
      <c r="C36" s="38">
        <f ca="1">SUM(INDIRECT("d"&amp;ROW()):INDIRECT("o"&amp;ROW()))</f>
        <v>0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>
        <f ca="1">IF(SUMIF(INDIRECT("Janvier!$C$"&amp;Système!$G$2&amp;":$C$"&amp;Système!$H$2),$B36,INDIRECT("Janvier!$I"&amp;Système!$G$2&amp;":$I"&amp;Système!$H$2))&lt;&gt;0,IF(D36-SUMIF(INDIRECT("Janvier!$C$"&amp;Système!$G$2&amp;":$C$"&amp;Système!$H$2),$B36,INDIRECT("Janvier!$I"&amp;Système!$G$2&amp;":$I"&amp;Système!$H$2))&lt;0,0,D36-SUMIF(INDIRECT("Janvier!$C$"&amp;Système!$G$2&amp;":$C$"&amp;Système!$H$2),$B36,INDIRECT("Janvier!$I"&amp;Système!$G$2&amp;":$I"&amp;Système!$H$2))),D36)</f>
        <v>0</v>
      </c>
      <c r="Q36" s="38">
        <f ca="1">P36+IF(SUMIF(INDIRECT("Février!$C$"&amp;Système!$G$2&amp;":$C$"&amp;Système!$H$2),$B36,INDIRECT("Février!$I"&amp;Système!$G$2&amp;":$I"&amp;Système!$H$2))&lt;&gt;0,IF(E36-SUMIF(INDIRECT("Février!$C$"&amp;Système!$G$2&amp;":$C$"&amp;Système!$H$2),$B36,INDIRECT("Février!$I"&amp;Système!$G$2&amp;":$I"&amp;Système!$H$2))&lt;0,0,E36-SUMIF(INDIRECT("Février!$C$"&amp;Système!$G$2&amp;":$C$"&amp;Système!$H$2),$B36,INDIRECT("Février!$I"&amp;Système!$G$2&amp;":$I"&amp;Système!$H$2))),E36)</f>
        <v>0</v>
      </c>
      <c r="R36" s="38">
        <f ca="1">Q36+IF(SUMIF(INDIRECT("Mars!$C$"&amp;Système!$G$2&amp;":$C$"&amp;Système!$H$2),$B36,INDIRECT("Mars!$I"&amp;Système!$G$2&amp;":$I"&amp;Système!$H$2))&lt;&gt;0,IF(F36-SUMIF(INDIRECT("Mars!$C$"&amp;Système!$G$2&amp;":$C$"&amp;Système!$H$2),$B36,INDIRECT("Mars!$I"&amp;Système!$G$2&amp;":$I"&amp;Système!$H$2))&lt;0,0,F36-SUMIF(INDIRECT("Mars!$C$"&amp;Système!$G$2&amp;":$C$"&amp;Système!$H$2),$B36,INDIRECT("Mars!$I"&amp;Système!$G$2&amp;":$I"&amp;Système!$H$2))),F36)</f>
        <v>0</v>
      </c>
      <c r="S36" s="38">
        <f ca="1">R36+IF(SUMIF(INDIRECT("Avril!$C$"&amp;Système!$G$2&amp;":$C$"&amp;Système!$H$2),$B36,INDIRECT("Avril!$I"&amp;Système!$G$2&amp;":$I"&amp;Système!$H$2))&lt;&gt;0,IF(G36-SUMIF(INDIRECT("Avril!$C$"&amp;Système!$G$2&amp;":$C$"&amp;Système!$H$2),$B36,INDIRECT("Avril!$I"&amp;Système!$G$2&amp;":$I"&amp;Système!$H$2))&lt;0,0,G36-SUMIF(INDIRECT("Avril$C$"&amp;Système!$G$2&amp;":$C$"&amp;Système!$H$2),$B36,INDIRECT("Avril!$I"&amp;Système!$G$2&amp;":$I"&amp;Système!$H$2))),G36)</f>
        <v>0</v>
      </c>
      <c r="T36" s="38">
        <f ca="1">S36+IF(SUMIF(INDIRECT("Mai!$C$"&amp;Système!$G$2&amp;":$C$"&amp;Système!$H$2),$B36,INDIRECT("Mai!$I"&amp;Système!$G$2&amp;":$I"&amp;Système!$H$2))&lt;&gt;0,IF(H36-SUMIF(INDIRECT("Mai!$C$"&amp;Système!$G$2&amp;":$C$"&amp;Système!$H$2),$B36,INDIRECT("Mai!$I"&amp;Système!$G$2&amp;":$I"&amp;Système!$H$2))&lt;0,0,H36-SUMIF(INDIRECT("Mai!$C$"&amp;Système!$G$2&amp;":$C$"&amp;Système!$H$2),$B36,INDIRECT("Mai!$I"&amp;Système!$G$2&amp;":$I"&amp;Système!$H$2))),H36)</f>
        <v>0</v>
      </c>
      <c r="U36" s="38">
        <f ca="1">T36+IF(SUMIF(INDIRECT("Juin!$C$"&amp;Système!$G$2&amp;":$C$"&amp;Système!$H$2),$B36,INDIRECT("Juin!$I"&amp;Système!$G$2&amp;":$I"&amp;Système!$H$2))&lt;&gt;0,IF(I36-SUMIF(INDIRECT("Juin!$C$"&amp;Système!$G$2&amp;":$C$"&amp;Système!$H$2),$B36,INDIRECT("Juin!$I"&amp;Système!$G$2&amp;":$I"&amp;Système!$H$2))&lt;0,0,I36-SUMIF(INDIRECT("Juin!$C$"&amp;Système!$G$2&amp;":$C$"&amp;Système!$H$2),$B36,INDIRECT("Juin!$I"&amp;Système!$G$2&amp;":$I"&amp;Système!$H$2))),I36)</f>
        <v>0</v>
      </c>
      <c r="V36" s="38">
        <f ca="1">U36+IF(SUMIF(INDIRECT("Juillet!$C$"&amp;Système!$G$2&amp;":$C$"&amp;Système!$H$2),$B36,INDIRECT("Juillet!$I"&amp;Système!$G$2&amp;":$I"&amp;Système!$H$2))&lt;&gt;0,IF(J36-SUMIF(INDIRECT("Juillet!$C$"&amp;Système!$G$2&amp;":$C$"&amp;Système!$H$2),$B36,INDIRECT("Juillet!$I"&amp;Système!$G$2&amp;":$I"&amp;Système!$H$2))&lt;0,0,J36-SUMIF(INDIRECT("Juillet!$C$"&amp;Système!$G$2&amp;":$C$"&amp;Système!$H$2),$B36,INDIRECT("Juillet!$I"&amp;Système!$G$2&amp;":$I"&amp;Système!$H$2))),J36)</f>
        <v>0</v>
      </c>
      <c r="W36" s="38">
        <f ca="1">V36+IF(SUMIF(INDIRECT("Août!$C$"&amp;Système!$G$2&amp;":$C$"&amp;Système!$H$2),$B36,INDIRECT("Août!$I"&amp;Système!$G$2&amp;":$I"&amp;Système!$H$2))&lt;&gt;0,IF(K36-SUMIF(INDIRECT("Août!$C$"&amp;Système!$G$2&amp;":$C$"&amp;Système!$H$2),$B36,INDIRECT("Août!$I"&amp;Système!$G$2&amp;":$I"&amp;Système!$H$2))&lt;0,0,K36-SUMIF(INDIRECT("Août!$C$"&amp;Système!$G$2&amp;":$C$"&amp;Système!$H$2),$B36,INDIRECT("Août!$I"&amp;Système!$G$2&amp;":$I"&amp;Système!$H$2))),K36)</f>
        <v>0</v>
      </c>
      <c r="X36" s="38">
        <f ca="1">W36+IF(SUMIF(INDIRECT("Septembre!$C$"&amp;Système!$G$2&amp;":$C$"&amp;Système!$H$2),$B36,INDIRECT("Septembre!$I"&amp;Système!$G$2&amp;":$I"&amp;Système!$H$2))&lt;&gt;0,IF(L36-SUMIF(INDIRECT("Septembre!$C$"&amp;Système!$G$2&amp;":$C$"&amp;Système!$H$2),$B36,INDIRECT("Septembre!$I"&amp;Système!$G$2&amp;":$I"&amp;Système!$H$2))&lt;0,0,L36-SUMIF(INDIRECT("Septembre!$C$"&amp;Système!$G$2&amp;":$C$"&amp;Système!$H$2),$B36,INDIRECT("Septembre!$I"&amp;Système!$G$2&amp;":$I"&amp;Système!$H$2))),L36)</f>
        <v>0</v>
      </c>
      <c r="Y36" s="38">
        <f ca="1">X36+IF(SUMIF(INDIRECT("Octobre!$C$"&amp;Système!$G$2&amp;":$C$"&amp;Système!$H$2),$B36,INDIRECT("Octobre!$I"&amp;Système!$G$2&amp;":$I"&amp;Système!$H$2))&lt;&gt;0,IF(M36-SUMIF(INDIRECT("Octobre!$C$"&amp;Système!$G$2&amp;":$C$"&amp;Système!$H$2),$B36,INDIRECT("Octobre!$I"&amp;Système!$G$2&amp;":$I"&amp;Système!$H$2))&lt;0,0,M36-SUMIF(INDIRECT("Octobre!$C$"&amp;Système!$G$2&amp;":$C$"&amp;Système!$H$2),$B36,INDIRECT("Octobre!$I"&amp;Système!$G$2&amp;":$I"&amp;Système!$H$2))),M36)</f>
        <v>0</v>
      </c>
      <c r="Z36" s="38">
        <f ca="1">Y36+IF(SUMIF(INDIRECT("Novembre!$C$"&amp;Système!$G$2&amp;":$C$"&amp;Système!$H$2),$B36,INDIRECT("Novembre!$I"&amp;Système!$G$2&amp;":$I"&amp;Système!$H$2))&lt;&gt;0,IF(N36-SUMIF(INDIRECT("Novembre!$C$"&amp;Système!$G$2&amp;":$C$"&amp;Système!$H$2),$B36,INDIRECT("Novembre!$I"&amp;Système!$G$2&amp;":$I"&amp;Système!$H$2))&lt;0,0,N36-SUMIF(INDIRECT("Novembre!$C$"&amp;Système!$G$2&amp;":$C$"&amp;Système!$H$2),$B36,INDIRECT("Novembre!$I"&amp;Système!$G$2&amp;":$I"&amp;Système!$H$2))),N36)</f>
        <v>0</v>
      </c>
      <c r="AA36" s="38">
        <f ca="1">Z36+IF(SUMIF(INDIRECT("Décembre!$C$"&amp;Système!$G$2&amp;":$C$"&amp;Système!$H$2),$B36,INDIRECT("Décembre!$I"&amp;Système!$G$2&amp;":$I"&amp;Système!$H$2))&lt;&gt;0,IF(O36-SUMIF(INDIRECT("Décembre!$C$"&amp;Système!$G$2&amp;":$C$"&amp;Système!$H$2),$B36,INDIRECT("Décembre!$I"&amp;Système!$G$2&amp;":$I"&amp;Système!$H$2))&lt;0,0,O36-SUMIF(INDIRECT("Décembre!$C$"&amp;Système!$G$2&amp;":$C$"&amp;Système!$H$2),$B36,INDIRECT("Décembre!$I"&amp;Système!$G$2&amp;":$I"&amp;Système!$H$2))),O36)</f>
        <v>0</v>
      </c>
    </row>
    <row r="37" spans="1:27" x14ac:dyDescent="0.2">
      <c r="A37" s="34"/>
      <c r="B37" s="34"/>
      <c r="C37" s="38">
        <f ca="1">SUM(INDIRECT("d"&amp;ROW()):INDIRECT("o"&amp;ROW()))</f>
        <v>0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>
        <f ca="1">IF(SUMIF(INDIRECT("Janvier!$C$"&amp;Système!$G$2&amp;":$C$"&amp;Système!$H$2),$B37,INDIRECT("Janvier!$I"&amp;Système!$G$2&amp;":$I"&amp;Système!$H$2))&lt;&gt;0,IF(D37-SUMIF(INDIRECT("Janvier!$C$"&amp;Système!$G$2&amp;":$C$"&amp;Système!$H$2),$B37,INDIRECT("Janvier!$I"&amp;Système!$G$2&amp;":$I"&amp;Système!$H$2))&lt;0,0,D37-SUMIF(INDIRECT("Janvier!$C$"&amp;Système!$G$2&amp;":$C$"&amp;Système!$H$2),$B37,INDIRECT("Janvier!$I"&amp;Système!$G$2&amp;":$I"&amp;Système!$H$2))),D37)</f>
        <v>0</v>
      </c>
      <c r="Q37" s="38">
        <f ca="1">P37+IF(SUMIF(INDIRECT("Février!$C$"&amp;Système!$G$2&amp;":$C$"&amp;Système!$H$2),$B37,INDIRECT("Février!$I"&amp;Système!$G$2&amp;":$I"&amp;Système!$H$2))&lt;&gt;0,IF(E37-SUMIF(INDIRECT("Février!$C$"&amp;Système!$G$2&amp;":$C$"&amp;Système!$H$2),$B37,INDIRECT("Février!$I"&amp;Système!$G$2&amp;":$I"&amp;Système!$H$2))&lt;0,0,E37-SUMIF(INDIRECT("Février!$C$"&amp;Système!$G$2&amp;":$C$"&amp;Système!$H$2),$B37,INDIRECT("Février!$I"&amp;Système!$G$2&amp;":$I"&amp;Système!$H$2))),E37)</f>
        <v>0</v>
      </c>
      <c r="R37" s="38">
        <f ca="1">Q37+IF(SUMIF(INDIRECT("Mars!$C$"&amp;Système!$G$2&amp;":$C$"&amp;Système!$H$2),$B37,INDIRECT("Mars!$I"&amp;Système!$G$2&amp;":$I"&amp;Système!$H$2))&lt;&gt;0,IF(F37-SUMIF(INDIRECT("Mars!$C$"&amp;Système!$G$2&amp;":$C$"&amp;Système!$H$2),$B37,INDIRECT("Mars!$I"&amp;Système!$G$2&amp;":$I"&amp;Système!$H$2))&lt;0,0,F37-SUMIF(INDIRECT("Mars!$C$"&amp;Système!$G$2&amp;":$C$"&amp;Système!$H$2),$B37,INDIRECT("Mars!$I"&amp;Système!$G$2&amp;":$I"&amp;Système!$H$2))),F37)</f>
        <v>0</v>
      </c>
      <c r="S37" s="38">
        <f ca="1">R37+IF(SUMIF(INDIRECT("Avril!$C$"&amp;Système!$G$2&amp;":$C$"&amp;Système!$H$2),$B37,INDIRECT("Avril!$I"&amp;Système!$G$2&amp;":$I"&amp;Système!$H$2))&lt;&gt;0,IF(G37-SUMIF(INDIRECT("Avril!$C$"&amp;Système!$G$2&amp;":$C$"&amp;Système!$H$2),$B37,INDIRECT("Avril!$I"&amp;Système!$G$2&amp;":$I"&amp;Système!$H$2))&lt;0,0,G37-SUMIF(INDIRECT("Avril$C$"&amp;Système!$G$2&amp;":$C$"&amp;Système!$H$2),$B37,INDIRECT("Avril!$I"&amp;Système!$G$2&amp;":$I"&amp;Système!$H$2))),G37)</f>
        <v>0</v>
      </c>
      <c r="T37" s="38">
        <f ca="1">S37+IF(SUMIF(INDIRECT("Mai!$C$"&amp;Système!$G$2&amp;":$C$"&amp;Système!$H$2),$B37,INDIRECT("Mai!$I"&amp;Système!$G$2&amp;":$I"&amp;Système!$H$2))&lt;&gt;0,IF(H37-SUMIF(INDIRECT("Mai!$C$"&amp;Système!$G$2&amp;":$C$"&amp;Système!$H$2),$B37,INDIRECT("Mai!$I"&amp;Système!$G$2&amp;":$I"&amp;Système!$H$2))&lt;0,0,H37-SUMIF(INDIRECT("Mai!$C$"&amp;Système!$G$2&amp;":$C$"&amp;Système!$H$2),$B37,INDIRECT("Mai!$I"&amp;Système!$G$2&amp;":$I"&amp;Système!$H$2))),H37)</f>
        <v>0</v>
      </c>
      <c r="U37" s="38">
        <f ca="1">T37+IF(SUMIF(INDIRECT("Juin!$C$"&amp;Système!$G$2&amp;":$C$"&amp;Système!$H$2),$B37,INDIRECT("Juin!$I"&amp;Système!$G$2&amp;":$I"&amp;Système!$H$2))&lt;&gt;0,IF(I37-SUMIF(INDIRECT("Juin!$C$"&amp;Système!$G$2&amp;":$C$"&amp;Système!$H$2),$B37,INDIRECT("Juin!$I"&amp;Système!$G$2&amp;":$I"&amp;Système!$H$2))&lt;0,0,I37-SUMIF(INDIRECT("Juin!$C$"&amp;Système!$G$2&amp;":$C$"&amp;Système!$H$2),$B37,INDIRECT("Juin!$I"&amp;Système!$G$2&amp;":$I"&amp;Système!$H$2))),I37)</f>
        <v>0</v>
      </c>
      <c r="V37" s="38">
        <f ca="1">U37+IF(SUMIF(INDIRECT("Juillet!$C$"&amp;Système!$G$2&amp;":$C$"&amp;Système!$H$2),$B37,INDIRECT("Juillet!$I"&amp;Système!$G$2&amp;":$I"&amp;Système!$H$2))&lt;&gt;0,IF(J37-SUMIF(INDIRECT("Juillet!$C$"&amp;Système!$G$2&amp;":$C$"&amp;Système!$H$2),$B37,INDIRECT("Juillet!$I"&amp;Système!$G$2&amp;":$I"&amp;Système!$H$2))&lt;0,0,J37-SUMIF(INDIRECT("Juillet!$C$"&amp;Système!$G$2&amp;":$C$"&amp;Système!$H$2),$B37,INDIRECT("Juillet!$I"&amp;Système!$G$2&amp;":$I"&amp;Système!$H$2))),J37)</f>
        <v>0</v>
      </c>
      <c r="W37" s="38">
        <f ca="1">V37+IF(SUMIF(INDIRECT("Août!$C$"&amp;Système!$G$2&amp;":$C$"&amp;Système!$H$2),$B37,INDIRECT("Août!$I"&amp;Système!$G$2&amp;":$I"&amp;Système!$H$2))&lt;&gt;0,IF(K37-SUMIF(INDIRECT("Août!$C$"&amp;Système!$G$2&amp;":$C$"&amp;Système!$H$2),$B37,INDIRECT("Août!$I"&amp;Système!$G$2&amp;":$I"&amp;Système!$H$2))&lt;0,0,K37-SUMIF(INDIRECT("Août!$C$"&amp;Système!$G$2&amp;":$C$"&amp;Système!$H$2),$B37,INDIRECT("Août!$I"&amp;Système!$G$2&amp;":$I"&amp;Système!$H$2))),K37)</f>
        <v>0</v>
      </c>
      <c r="X37" s="38">
        <f ca="1">W37+IF(SUMIF(INDIRECT("Septembre!$C$"&amp;Système!$G$2&amp;":$C$"&amp;Système!$H$2),$B37,INDIRECT("Septembre!$I"&amp;Système!$G$2&amp;":$I"&amp;Système!$H$2))&lt;&gt;0,IF(L37-SUMIF(INDIRECT("Septembre!$C$"&amp;Système!$G$2&amp;":$C$"&amp;Système!$H$2),$B37,INDIRECT("Septembre!$I"&amp;Système!$G$2&amp;":$I"&amp;Système!$H$2))&lt;0,0,L37-SUMIF(INDIRECT("Septembre!$C$"&amp;Système!$G$2&amp;":$C$"&amp;Système!$H$2),$B37,INDIRECT("Septembre!$I"&amp;Système!$G$2&amp;":$I"&amp;Système!$H$2))),L37)</f>
        <v>0</v>
      </c>
      <c r="Y37" s="38">
        <f ca="1">X37+IF(SUMIF(INDIRECT("Octobre!$C$"&amp;Système!$G$2&amp;":$C$"&amp;Système!$H$2),$B37,INDIRECT("Octobre!$I"&amp;Système!$G$2&amp;":$I"&amp;Système!$H$2))&lt;&gt;0,IF(M37-SUMIF(INDIRECT("Octobre!$C$"&amp;Système!$G$2&amp;":$C$"&amp;Système!$H$2),$B37,INDIRECT("Octobre!$I"&amp;Système!$G$2&amp;":$I"&amp;Système!$H$2))&lt;0,0,M37-SUMIF(INDIRECT("Octobre!$C$"&amp;Système!$G$2&amp;":$C$"&amp;Système!$H$2),$B37,INDIRECT("Octobre!$I"&amp;Système!$G$2&amp;":$I"&amp;Système!$H$2))),M37)</f>
        <v>0</v>
      </c>
      <c r="Z37" s="38">
        <f ca="1">Y37+IF(SUMIF(INDIRECT("Novembre!$C$"&amp;Système!$G$2&amp;":$C$"&amp;Système!$H$2),$B37,INDIRECT("Novembre!$I"&amp;Système!$G$2&amp;":$I"&amp;Système!$H$2))&lt;&gt;0,IF(N37-SUMIF(INDIRECT("Novembre!$C$"&amp;Système!$G$2&amp;":$C$"&amp;Système!$H$2),$B37,INDIRECT("Novembre!$I"&amp;Système!$G$2&amp;":$I"&amp;Système!$H$2))&lt;0,0,N37-SUMIF(INDIRECT("Novembre!$C$"&amp;Système!$G$2&amp;":$C$"&amp;Système!$H$2),$B37,INDIRECT("Novembre!$I"&amp;Système!$G$2&amp;":$I"&amp;Système!$H$2))),N37)</f>
        <v>0</v>
      </c>
      <c r="AA37" s="38">
        <f ca="1">Z37+IF(SUMIF(INDIRECT("Décembre!$C$"&amp;Système!$G$2&amp;":$C$"&amp;Système!$H$2),$B37,INDIRECT("Décembre!$I"&amp;Système!$G$2&amp;":$I"&amp;Système!$H$2))&lt;&gt;0,IF(O37-SUMIF(INDIRECT("Décembre!$C$"&amp;Système!$G$2&amp;":$C$"&amp;Système!$H$2),$B37,INDIRECT("Décembre!$I"&amp;Système!$G$2&amp;":$I"&amp;Système!$H$2))&lt;0,0,O37-SUMIF(INDIRECT("Décembre!$C$"&amp;Système!$G$2&amp;":$C$"&amp;Système!$H$2),$B37,INDIRECT("Décembre!$I"&amp;Système!$G$2&amp;":$I"&amp;Système!$H$2))),O37)</f>
        <v>0</v>
      </c>
    </row>
    <row r="38" spans="1:27" x14ac:dyDescent="0.2">
      <c r="A38" s="34"/>
      <c r="B38" s="34"/>
      <c r="C38" s="38">
        <f ca="1">SUM(INDIRECT("d"&amp;ROW()):INDIRECT("o"&amp;ROW()))</f>
        <v>0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>
        <f ca="1">IF(SUMIF(INDIRECT("Janvier!$C$"&amp;Système!$G$2&amp;":$C$"&amp;Système!$H$2),$B38,INDIRECT("Janvier!$I"&amp;Système!$G$2&amp;":$I"&amp;Système!$H$2))&lt;&gt;0,IF(D38-SUMIF(INDIRECT("Janvier!$C$"&amp;Système!$G$2&amp;":$C$"&amp;Système!$H$2),$B38,INDIRECT("Janvier!$I"&amp;Système!$G$2&amp;":$I"&amp;Système!$H$2))&lt;0,0,D38-SUMIF(INDIRECT("Janvier!$C$"&amp;Système!$G$2&amp;":$C$"&amp;Système!$H$2),$B38,INDIRECT("Janvier!$I"&amp;Système!$G$2&amp;":$I"&amp;Système!$H$2))),D38)</f>
        <v>0</v>
      </c>
      <c r="Q38" s="38">
        <f ca="1">P38+IF(SUMIF(INDIRECT("Février!$C$"&amp;Système!$G$2&amp;":$C$"&amp;Système!$H$2),$B38,INDIRECT("Février!$I"&amp;Système!$G$2&amp;":$I"&amp;Système!$H$2))&lt;&gt;0,IF(E38-SUMIF(INDIRECT("Février!$C$"&amp;Système!$G$2&amp;":$C$"&amp;Système!$H$2),$B38,INDIRECT("Février!$I"&amp;Système!$G$2&amp;":$I"&amp;Système!$H$2))&lt;0,0,E38-SUMIF(INDIRECT("Février!$C$"&amp;Système!$G$2&amp;":$C$"&amp;Système!$H$2),$B38,INDIRECT("Février!$I"&amp;Système!$G$2&amp;":$I"&amp;Système!$H$2))),E38)</f>
        <v>0</v>
      </c>
      <c r="R38" s="38">
        <f ca="1">Q38+IF(SUMIF(INDIRECT("Mars!$C$"&amp;Système!$G$2&amp;":$C$"&amp;Système!$H$2),$B38,INDIRECT("Mars!$I"&amp;Système!$G$2&amp;":$I"&amp;Système!$H$2))&lt;&gt;0,IF(F38-SUMIF(INDIRECT("Mars!$C$"&amp;Système!$G$2&amp;":$C$"&amp;Système!$H$2),$B38,INDIRECT("Mars!$I"&amp;Système!$G$2&amp;":$I"&amp;Système!$H$2))&lt;0,0,F38-SUMIF(INDIRECT("Mars!$C$"&amp;Système!$G$2&amp;":$C$"&amp;Système!$H$2),$B38,INDIRECT("Mars!$I"&amp;Système!$G$2&amp;":$I"&amp;Système!$H$2))),F38)</f>
        <v>0</v>
      </c>
      <c r="S38" s="38">
        <f ca="1">R38+IF(SUMIF(INDIRECT("Avril!$C$"&amp;Système!$G$2&amp;":$C$"&amp;Système!$H$2),$B38,INDIRECT("Avril!$I"&amp;Système!$G$2&amp;":$I"&amp;Système!$H$2))&lt;&gt;0,IF(G38-SUMIF(INDIRECT("Avril!$C$"&amp;Système!$G$2&amp;":$C$"&amp;Système!$H$2),$B38,INDIRECT("Avril!$I"&amp;Système!$G$2&amp;":$I"&amp;Système!$H$2))&lt;0,0,G38-SUMIF(INDIRECT("Avril$C$"&amp;Système!$G$2&amp;":$C$"&amp;Système!$H$2),$B38,INDIRECT("Avril!$I"&amp;Système!$G$2&amp;":$I"&amp;Système!$H$2))),G38)</f>
        <v>0</v>
      </c>
      <c r="T38" s="38">
        <f ca="1">S38+IF(SUMIF(INDIRECT("Mai!$C$"&amp;Système!$G$2&amp;":$C$"&amp;Système!$H$2),$B38,INDIRECT("Mai!$I"&amp;Système!$G$2&amp;":$I"&amp;Système!$H$2))&lt;&gt;0,IF(H38-SUMIF(INDIRECT("Mai!$C$"&amp;Système!$G$2&amp;":$C$"&amp;Système!$H$2),$B38,INDIRECT("Mai!$I"&amp;Système!$G$2&amp;":$I"&amp;Système!$H$2))&lt;0,0,H38-SUMIF(INDIRECT("Mai!$C$"&amp;Système!$G$2&amp;":$C$"&amp;Système!$H$2),$B38,INDIRECT("Mai!$I"&amp;Système!$G$2&amp;":$I"&amp;Système!$H$2))),H38)</f>
        <v>0</v>
      </c>
      <c r="U38" s="38">
        <f ca="1">T38+IF(SUMIF(INDIRECT("Juin!$C$"&amp;Système!$G$2&amp;":$C$"&amp;Système!$H$2),$B38,INDIRECT("Juin!$I"&amp;Système!$G$2&amp;":$I"&amp;Système!$H$2))&lt;&gt;0,IF(I38-SUMIF(INDIRECT("Juin!$C$"&amp;Système!$G$2&amp;":$C$"&amp;Système!$H$2),$B38,INDIRECT("Juin!$I"&amp;Système!$G$2&amp;":$I"&amp;Système!$H$2))&lt;0,0,I38-SUMIF(INDIRECT("Juin!$C$"&amp;Système!$G$2&amp;":$C$"&amp;Système!$H$2),$B38,INDIRECT("Juin!$I"&amp;Système!$G$2&amp;":$I"&amp;Système!$H$2))),I38)</f>
        <v>0</v>
      </c>
      <c r="V38" s="38">
        <f ca="1">U38+IF(SUMIF(INDIRECT("Juillet!$C$"&amp;Système!$G$2&amp;":$C$"&amp;Système!$H$2),$B38,INDIRECT("Juillet!$I"&amp;Système!$G$2&amp;":$I"&amp;Système!$H$2))&lt;&gt;0,IF(J38-SUMIF(INDIRECT("Juillet!$C$"&amp;Système!$G$2&amp;":$C$"&amp;Système!$H$2),$B38,INDIRECT("Juillet!$I"&amp;Système!$G$2&amp;":$I"&amp;Système!$H$2))&lt;0,0,J38-SUMIF(INDIRECT("Juillet!$C$"&amp;Système!$G$2&amp;":$C$"&amp;Système!$H$2),$B38,INDIRECT("Juillet!$I"&amp;Système!$G$2&amp;":$I"&amp;Système!$H$2))),J38)</f>
        <v>0</v>
      </c>
      <c r="W38" s="38">
        <f ca="1">V38+IF(SUMIF(INDIRECT("Août!$C$"&amp;Système!$G$2&amp;":$C$"&amp;Système!$H$2),$B38,INDIRECT("Août!$I"&amp;Système!$G$2&amp;":$I"&amp;Système!$H$2))&lt;&gt;0,IF(K38-SUMIF(INDIRECT("Août!$C$"&amp;Système!$G$2&amp;":$C$"&amp;Système!$H$2),$B38,INDIRECT("Août!$I"&amp;Système!$G$2&amp;":$I"&amp;Système!$H$2))&lt;0,0,K38-SUMIF(INDIRECT("Août!$C$"&amp;Système!$G$2&amp;":$C$"&amp;Système!$H$2),$B38,INDIRECT("Août!$I"&amp;Système!$G$2&amp;":$I"&amp;Système!$H$2))),K38)</f>
        <v>0</v>
      </c>
      <c r="X38" s="38">
        <f ca="1">W38+IF(SUMIF(INDIRECT("Septembre!$C$"&amp;Système!$G$2&amp;":$C$"&amp;Système!$H$2),$B38,INDIRECT("Septembre!$I"&amp;Système!$G$2&amp;":$I"&amp;Système!$H$2))&lt;&gt;0,IF(L38-SUMIF(INDIRECT("Septembre!$C$"&amp;Système!$G$2&amp;":$C$"&amp;Système!$H$2),$B38,INDIRECT("Septembre!$I"&amp;Système!$G$2&amp;":$I"&amp;Système!$H$2))&lt;0,0,L38-SUMIF(INDIRECT("Septembre!$C$"&amp;Système!$G$2&amp;":$C$"&amp;Système!$H$2),$B38,INDIRECT("Septembre!$I"&amp;Système!$G$2&amp;":$I"&amp;Système!$H$2))),L38)</f>
        <v>0</v>
      </c>
      <c r="Y38" s="38">
        <f ca="1">X38+IF(SUMIF(INDIRECT("Octobre!$C$"&amp;Système!$G$2&amp;":$C$"&amp;Système!$H$2),$B38,INDIRECT("Octobre!$I"&amp;Système!$G$2&amp;":$I"&amp;Système!$H$2))&lt;&gt;0,IF(M38-SUMIF(INDIRECT("Octobre!$C$"&amp;Système!$G$2&amp;":$C$"&amp;Système!$H$2),$B38,INDIRECT("Octobre!$I"&amp;Système!$G$2&amp;":$I"&amp;Système!$H$2))&lt;0,0,M38-SUMIF(INDIRECT("Octobre!$C$"&amp;Système!$G$2&amp;":$C$"&amp;Système!$H$2),$B38,INDIRECT("Octobre!$I"&amp;Système!$G$2&amp;":$I"&amp;Système!$H$2))),M38)</f>
        <v>0</v>
      </c>
      <c r="Z38" s="38">
        <f ca="1">Y38+IF(SUMIF(INDIRECT("Novembre!$C$"&amp;Système!$G$2&amp;":$C$"&amp;Système!$H$2),$B38,INDIRECT("Novembre!$I"&amp;Système!$G$2&amp;":$I"&amp;Système!$H$2))&lt;&gt;0,IF(N38-SUMIF(INDIRECT("Novembre!$C$"&amp;Système!$G$2&amp;":$C$"&amp;Système!$H$2),$B38,INDIRECT("Novembre!$I"&amp;Système!$G$2&amp;":$I"&amp;Système!$H$2))&lt;0,0,N38-SUMIF(INDIRECT("Novembre!$C$"&amp;Système!$G$2&amp;":$C$"&amp;Système!$H$2),$B38,INDIRECT("Novembre!$I"&amp;Système!$G$2&amp;":$I"&amp;Système!$H$2))),N38)</f>
        <v>0</v>
      </c>
      <c r="AA38" s="38">
        <f ca="1">Z38+IF(SUMIF(INDIRECT("Décembre!$C$"&amp;Système!$G$2&amp;":$C$"&amp;Système!$H$2),$B38,INDIRECT("Décembre!$I"&amp;Système!$G$2&amp;":$I"&amp;Système!$H$2))&lt;&gt;0,IF(O38-SUMIF(INDIRECT("Décembre!$C$"&amp;Système!$G$2&amp;":$C$"&amp;Système!$H$2),$B38,INDIRECT("Décembre!$I"&amp;Système!$G$2&amp;":$I"&amp;Système!$H$2))&lt;0,0,O38-SUMIF(INDIRECT("Décembre!$C$"&amp;Système!$G$2&amp;":$C$"&amp;Système!$H$2),$B38,INDIRECT("Décembre!$I"&amp;Système!$G$2&amp;":$I"&amp;Système!$H$2))),O38)</f>
        <v>0</v>
      </c>
    </row>
    <row r="39" spans="1:27" x14ac:dyDescent="0.2">
      <c r="A39" s="34"/>
      <c r="B39" s="34"/>
      <c r="C39" s="38">
        <f ca="1">SUM(INDIRECT("d"&amp;ROW()):INDIRECT("o"&amp;ROW()))</f>
        <v>0</v>
      </c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>
        <f ca="1">IF(SUMIF(INDIRECT("Janvier!$C$"&amp;Système!$G$2&amp;":$C$"&amp;Système!$H$2),$B39,INDIRECT("Janvier!$I"&amp;Système!$G$2&amp;":$I"&amp;Système!$H$2))&lt;&gt;0,IF(D39-SUMIF(INDIRECT("Janvier!$C$"&amp;Système!$G$2&amp;":$C$"&amp;Système!$H$2),$B39,INDIRECT("Janvier!$I"&amp;Système!$G$2&amp;":$I"&amp;Système!$H$2))&lt;0,0,D39-SUMIF(INDIRECT("Janvier!$C$"&amp;Système!$G$2&amp;":$C$"&amp;Système!$H$2),$B39,INDIRECT("Janvier!$I"&amp;Système!$G$2&amp;":$I"&amp;Système!$H$2))),D39)</f>
        <v>0</v>
      </c>
      <c r="Q39" s="38">
        <f ca="1">P39+IF(SUMIF(INDIRECT("Février!$C$"&amp;Système!$G$2&amp;":$C$"&amp;Système!$H$2),$B39,INDIRECT("Février!$I"&amp;Système!$G$2&amp;":$I"&amp;Système!$H$2))&lt;&gt;0,IF(E39-SUMIF(INDIRECT("Février!$C$"&amp;Système!$G$2&amp;":$C$"&amp;Système!$H$2),$B39,INDIRECT("Février!$I"&amp;Système!$G$2&amp;":$I"&amp;Système!$H$2))&lt;0,0,E39-SUMIF(INDIRECT("Février!$C$"&amp;Système!$G$2&amp;":$C$"&amp;Système!$H$2),$B39,INDIRECT("Février!$I"&amp;Système!$G$2&amp;":$I"&amp;Système!$H$2))),E39)</f>
        <v>0</v>
      </c>
      <c r="R39" s="38">
        <f ca="1">Q39+IF(SUMIF(INDIRECT("Mars!$C$"&amp;Système!$G$2&amp;":$C$"&amp;Système!$H$2),$B39,INDIRECT("Mars!$I"&amp;Système!$G$2&amp;":$I"&amp;Système!$H$2))&lt;&gt;0,IF(F39-SUMIF(INDIRECT("Mars!$C$"&amp;Système!$G$2&amp;":$C$"&amp;Système!$H$2),$B39,INDIRECT("Mars!$I"&amp;Système!$G$2&amp;":$I"&amp;Système!$H$2))&lt;0,0,F39-SUMIF(INDIRECT("Mars!$C$"&amp;Système!$G$2&amp;":$C$"&amp;Système!$H$2),$B39,INDIRECT("Mars!$I"&amp;Système!$G$2&amp;":$I"&amp;Système!$H$2))),F39)</f>
        <v>0</v>
      </c>
      <c r="S39" s="38">
        <f ca="1">R39+IF(SUMIF(INDIRECT("Avril!$C$"&amp;Système!$G$2&amp;":$C$"&amp;Système!$H$2),$B39,INDIRECT("Avril!$I"&amp;Système!$G$2&amp;":$I"&amp;Système!$H$2))&lt;&gt;0,IF(G39-SUMIF(INDIRECT("Avril!$C$"&amp;Système!$G$2&amp;":$C$"&amp;Système!$H$2),$B39,INDIRECT("Avril!$I"&amp;Système!$G$2&amp;":$I"&amp;Système!$H$2))&lt;0,0,G39-SUMIF(INDIRECT("Avril$C$"&amp;Système!$G$2&amp;":$C$"&amp;Système!$H$2),$B39,INDIRECT("Avril!$I"&amp;Système!$G$2&amp;":$I"&amp;Système!$H$2))),G39)</f>
        <v>0</v>
      </c>
      <c r="T39" s="38">
        <f ca="1">S39+IF(SUMIF(INDIRECT("Mai!$C$"&amp;Système!$G$2&amp;":$C$"&amp;Système!$H$2),$B39,INDIRECT("Mai!$I"&amp;Système!$G$2&amp;":$I"&amp;Système!$H$2))&lt;&gt;0,IF(H39-SUMIF(INDIRECT("Mai!$C$"&amp;Système!$G$2&amp;":$C$"&amp;Système!$H$2),$B39,INDIRECT("Mai!$I"&amp;Système!$G$2&amp;":$I"&amp;Système!$H$2))&lt;0,0,H39-SUMIF(INDIRECT("Mai!$C$"&amp;Système!$G$2&amp;":$C$"&amp;Système!$H$2),$B39,INDIRECT("Mai!$I"&amp;Système!$G$2&amp;":$I"&amp;Système!$H$2))),H39)</f>
        <v>0</v>
      </c>
      <c r="U39" s="38">
        <f ca="1">T39+IF(SUMIF(INDIRECT("Juin!$C$"&amp;Système!$G$2&amp;":$C$"&amp;Système!$H$2),$B39,INDIRECT("Juin!$I"&amp;Système!$G$2&amp;":$I"&amp;Système!$H$2))&lt;&gt;0,IF(I39-SUMIF(INDIRECT("Juin!$C$"&amp;Système!$G$2&amp;":$C$"&amp;Système!$H$2),$B39,INDIRECT("Juin!$I"&amp;Système!$G$2&amp;":$I"&amp;Système!$H$2))&lt;0,0,I39-SUMIF(INDIRECT("Juin!$C$"&amp;Système!$G$2&amp;":$C$"&amp;Système!$H$2),$B39,INDIRECT("Juin!$I"&amp;Système!$G$2&amp;":$I"&amp;Système!$H$2))),I39)</f>
        <v>0</v>
      </c>
      <c r="V39" s="38">
        <f ca="1">U39+IF(SUMIF(INDIRECT("Juillet!$C$"&amp;Système!$G$2&amp;":$C$"&amp;Système!$H$2),$B39,INDIRECT("Juillet!$I"&amp;Système!$G$2&amp;":$I"&amp;Système!$H$2))&lt;&gt;0,IF(J39-SUMIF(INDIRECT("Juillet!$C$"&amp;Système!$G$2&amp;":$C$"&amp;Système!$H$2),$B39,INDIRECT("Juillet!$I"&amp;Système!$G$2&amp;":$I"&amp;Système!$H$2))&lt;0,0,J39-SUMIF(INDIRECT("Juillet!$C$"&amp;Système!$G$2&amp;":$C$"&amp;Système!$H$2),$B39,INDIRECT("Juillet!$I"&amp;Système!$G$2&amp;":$I"&amp;Système!$H$2))),J39)</f>
        <v>0</v>
      </c>
      <c r="W39" s="38">
        <f ca="1">V39+IF(SUMIF(INDIRECT("Août!$C$"&amp;Système!$G$2&amp;":$C$"&amp;Système!$H$2),$B39,INDIRECT("Août!$I"&amp;Système!$G$2&amp;":$I"&amp;Système!$H$2))&lt;&gt;0,IF(K39-SUMIF(INDIRECT("Août!$C$"&amp;Système!$G$2&amp;":$C$"&amp;Système!$H$2),$B39,INDIRECT("Août!$I"&amp;Système!$G$2&amp;":$I"&amp;Système!$H$2))&lt;0,0,K39-SUMIF(INDIRECT("Août!$C$"&amp;Système!$G$2&amp;":$C$"&amp;Système!$H$2),$B39,INDIRECT("Août!$I"&amp;Système!$G$2&amp;":$I"&amp;Système!$H$2))),K39)</f>
        <v>0</v>
      </c>
      <c r="X39" s="38">
        <f ca="1">W39+IF(SUMIF(INDIRECT("Septembre!$C$"&amp;Système!$G$2&amp;":$C$"&amp;Système!$H$2),$B39,INDIRECT("Septembre!$I"&amp;Système!$G$2&amp;":$I"&amp;Système!$H$2))&lt;&gt;0,IF(L39-SUMIF(INDIRECT("Septembre!$C$"&amp;Système!$G$2&amp;":$C$"&amp;Système!$H$2),$B39,INDIRECT("Septembre!$I"&amp;Système!$G$2&amp;":$I"&amp;Système!$H$2))&lt;0,0,L39-SUMIF(INDIRECT("Septembre!$C$"&amp;Système!$G$2&amp;":$C$"&amp;Système!$H$2),$B39,INDIRECT("Septembre!$I"&amp;Système!$G$2&amp;":$I"&amp;Système!$H$2))),L39)</f>
        <v>0</v>
      </c>
      <c r="Y39" s="38">
        <f ca="1">X39+IF(SUMIF(INDIRECT("Octobre!$C$"&amp;Système!$G$2&amp;":$C$"&amp;Système!$H$2),$B39,INDIRECT("Octobre!$I"&amp;Système!$G$2&amp;":$I"&amp;Système!$H$2))&lt;&gt;0,IF(M39-SUMIF(INDIRECT("Octobre!$C$"&amp;Système!$G$2&amp;":$C$"&amp;Système!$H$2),$B39,INDIRECT("Octobre!$I"&amp;Système!$G$2&amp;":$I"&amp;Système!$H$2))&lt;0,0,M39-SUMIF(INDIRECT("Octobre!$C$"&amp;Système!$G$2&amp;":$C$"&amp;Système!$H$2),$B39,INDIRECT("Octobre!$I"&amp;Système!$G$2&amp;":$I"&amp;Système!$H$2))),M39)</f>
        <v>0</v>
      </c>
      <c r="Z39" s="38">
        <f ca="1">Y39+IF(SUMIF(INDIRECT("Novembre!$C$"&amp;Système!$G$2&amp;":$C$"&amp;Système!$H$2),$B39,INDIRECT("Novembre!$I"&amp;Système!$G$2&amp;":$I"&amp;Système!$H$2))&lt;&gt;0,IF(N39-SUMIF(INDIRECT("Novembre!$C$"&amp;Système!$G$2&amp;":$C$"&amp;Système!$H$2),$B39,INDIRECT("Novembre!$I"&amp;Système!$G$2&amp;":$I"&amp;Système!$H$2))&lt;0,0,N39-SUMIF(INDIRECT("Novembre!$C$"&amp;Système!$G$2&amp;":$C$"&amp;Système!$H$2),$B39,INDIRECT("Novembre!$I"&amp;Système!$G$2&amp;":$I"&amp;Système!$H$2))),N39)</f>
        <v>0</v>
      </c>
      <c r="AA39" s="38">
        <f ca="1">Z39+IF(SUMIF(INDIRECT("Décembre!$C$"&amp;Système!$G$2&amp;":$C$"&amp;Système!$H$2),$B39,INDIRECT("Décembre!$I"&amp;Système!$G$2&amp;":$I"&amp;Système!$H$2))&lt;&gt;0,IF(O39-SUMIF(INDIRECT("Décembre!$C$"&amp;Système!$G$2&amp;":$C$"&amp;Système!$H$2),$B39,INDIRECT("Décembre!$I"&amp;Système!$G$2&amp;":$I"&amp;Système!$H$2))&lt;0,0,O39-SUMIF(INDIRECT("Décembre!$C$"&amp;Système!$G$2&amp;":$C$"&amp;Système!$H$2),$B39,INDIRECT("Décembre!$I"&amp;Système!$G$2&amp;":$I"&amp;Système!$H$2))),O39)</f>
        <v>0</v>
      </c>
    </row>
    <row r="40" spans="1:27" x14ac:dyDescent="0.2">
      <c r="A40" s="34"/>
      <c r="B40" s="34"/>
      <c r="C40" s="38">
        <f ca="1">SUM(INDIRECT("d"&amp;ROW()):INDIRECT("o"&amp;ROW()))</f>
        <v>0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>
        <f ca="1">IF(SUMIF(INDIRECT("Janvier!$C$"&amp;Système!$G$2&amp;":$C$"&amp;Système!$H$2),$B40,INDIRECT("Janvier!$I"&amp;Système!$G$2&amp;":$I"&amp;Système!$H$2))&lt;&gt;0,IF(D40-SUMIF(INDIRECT("Janvier!$C$"&amp;Système!$G$2&amp;":$C$"&amp;Système!$H$2),$B40,INDIRECT("Janvier!$I"&amp;Système!$G$2&amp;":$I"&amp;Système!$H$2))&lt;0,0,D40-SUMIF(INDIRECT("Janvier!$C$"&amp;Système!$G$2&amp;":$C$"&amp;Système!$H$2),$B40,INDIRECT("Janvier!$I"&amp;Système!$G$2&amp;":$I"&amp;Système!$H$2))),D40)</f>
        <v>0</v>
      </c>
      <c r="Q40" s="38">
        <f ca="1">P40+IF(SUMIF(INDIRECT("Février!$C$"&amp;Système!$G$2&amp;":$C$"&amp;Système!$H$2),$B40,INDIRECT("Février!$I"&amp;Système!$G$2&amp;":$I"&amp;Système!$H$2))&lt;&gt;0,IF(E40-SUMIF(INDIRECT("Février!$C$"&amp;Système!$G$2&amp;":$C$"&amp;Système!$H$2),$B40,INDIRECT("Février!$I"&amp;Système!$G$2&amp;":$I"&amp;Système!$H$2))&lt;0,0,E40-SUMIF(INDIRECT("Février!$C$"&amp;Système!$G$2&amp;":$C$"&amp;Système!$H$2),$B40,INDIRECT("Février!$I"&amp;Système!$G$2&amp;":$I"&amp;Système!$H$2))),E40)</f>
        <v>0</v>
      </c>
      <c r="R40" s="38">
        <f ca="1">Q40+IF(SUMIF(INDIRECT("Mars!$C$"&amp;Système!$G$2&amp;":$C$"&amp;Système!$H$2),$B40,INDIRECT("Mars!$I"&amp;Système!$G$2&amp;":$I"&amp;Système!$H$2))&lt;&gt;0,IF(F40-SUMIF(INDIRECT("Mars!$C$"&amp;Système!$G$2&amp;":$C$"&amp;Système!$H$2),$B40,INDIRECT("Mars!$I"&amp;Système!$G$2&amp;":$I"&amp;Système!$H$2))&lt;0,0,F40-SUMIF(INDIRECT("Mars!$C$"&amp;Système!$G$2&amp;":$C$"&amp;Système!$H$2),$B40,INDIRECT("Mars!$I"&amp;Système!$G$2&amp;":$I"&amp;Système!$H$2))),F40)</f>
        <v>0</v>
      </c>
      <c r="S40" s="38">
        <f ca="1">R40+IF(SUMIF(INDIRECT("Avril!$C$"&amp;Système!$G$2&amp;":$C$"&amp;Système!$H$2),$B40,INDIRECT("Avril!$I"&amp;Système!$G$2&amp;":$I"&amp;Système!$H$2))&lt;&gt;0,IF(G40-SUMIF(INDIRECT("Avril!$C$"&amp;Système!$G$2&amp;":$C$"&amp;Système!$H$2),$B40,INDIRECT("Avril!$I"&amp;Système!$G$2&amp;":$I"&amp;Système!$H$2))&lt;0,0,G40-SUMIF(INDIRECT("Avril$C$"&amp;Système!$G$2&amp;":$C$"&amp;Système!$H$2),$B40,INDIRECT("Avril!$I"&amp;Système!$G$2&amp;":$I"&amp;Système!$H$2))),G40)</f>
        <v>0</v>
      </c>
      <c r="T40" s="38">
        <f ca="1">S40+IF(SUMIF(INDIRECT("Mai!$C$"&amp;Système!$G$2&amp;":$C$"&amp;Système!$H$2),$B40,INDIRECT("Mai!$I"&amp;Système!$G$2&amp;":$I"&amp;Système!$H$2))&lt;&gt;0,IF(H40-SUMIF(INDIRECT("Mai!$C$"&amp;Système!$G$2&amp;":$C$"&amp;Système!$H$2),$B40,INDIRECT("Mai!$I"&amp;Système!$G$2&amp;":$I"&amp;Système!$H$2))&lt;0,0,H40-SUMIF(INDIRECT("Mai!$C$"&amp;Système!$G$2&amp;":$C$"&amp;Système!$H$2),$B40,INDIRECT("Mai!$I"&amp;Système!$G$2&amp;":$I"&amp;Système!$H$2))),H40)</f>
        <v>0</v>
      </c>
      <c r="U40" s="38">
        <f ca="1">T40+IF(SUMIF(INDIRECT("Juin!$C$"&amp;Système!$G$2&amp;":$C$"&amp;Système!$H$2),$B40,INDIRECT("Juin!$I"&amp;Système!$G$2&amp;":$I"&amp;Système!$H$2))&lt;&gt;0,IF(I40-SUMIF(INDIRECT("Juin!$C$"&amp;Système!$G$2&amp;":$C$"&amp;Système!$H$2),$B40,INDIRECT("Juin!$I"&amp;Système!$G$2&amp;":$I"&amp;Système!$H$2))&lt;0,0,I40-SUMIF(INDIRECT("Juin!$C$"&amp;Système!$G$2&amp;":$C$"&amp;Système!$H$2),$B40,INDIRECT("Juin!$I"&amp;Système!$G$2&amp;":$I"&amp;Système!$H$2))),I40)</f>
        <v>0</v>
      </c>
      <c r="V40" s="38">
        <f ca="1">U40+IF(SUMIF(INDIRECT("Juillet!$C$"&amp;Système!$G$2&amp;":$C$"&amp;Système!$H$2),$B40,INDIRECT("Juillet!$I"&amp;Système!$G$2&amp;":$I"&amp;Système!$H$2))&lt;&gt;0,IF(J40-SUMIF(INDIRECT("Juillet!$C$"&amp;Système!$G$2&amp;":$C$"&amp;Système!$H$2),$B40,INDIRECT("Juillet!$I"&amp;Système!$G$2&amp;":$I"&amp;Système!$H$2))&lt;0,0,J40-SUMIF(INDIRECT("Juillet!$C$"&amp;Système!$G$2&amp;":$C$"&amp;Système!$H$2),$B40,INDIRECT("Juillet!$I"&amp;Système!$G$2&amp;":$I"&amp;Système!$H$2))),J40)</f>
        <v>0</v>
      </c>
      <c r="W40" s="38">
        <f ca="1">V40+IF(SUMIF(INDIRECT("Août!$C$"&amp;Système!$G$2&amp;":$C$"&amp;Système!$H$2),$B40,INDIRECT("Août!$I"&amp;Système!$G$2&amp;":$I"&amp;Système!$H$2))&lt;&gt;0,IF(K40-SUMIF(INDIRECT("Août!$C$"&amp;Système!$G$2&amp;":$C$"&amp;Système!$H$2),$B40,INDIRECT("Août!$I"&amp;Système!$G$2&amp;":$I"&amp;Système!$H$2))&lt;0,0,K40-SUMIF(INDIRECT("Août!$C$"&amp;Système!$G$2&amp;":$C$"&amp;Système!$H$2),$B40,INDIRECT("Août!$I"&amp;Système!$G$2&amp;":$I"&amp;Système!$H$2))),K40)</f>
        <v>0</v>
      </c>
      <c r="X40" s="38">
        <f ca="1">W40+IF(SUMIF(INDIRECT("Septembre!$C$"&amp;Système!$G$2&amp;":$C$"&amp;Système!$H$2),$B40,INDIRECT("Septembre!$I"&amp;Système!$G$2&amp;":$I"&amp;Système!$H$2))&lt;&gt;0,IF(L40-SUMIF(INDIRECT("Septembre!$C$"&amp;Système!$G$2&amp;":$C$"&amp;Système!$H$2),$B40,INDIRECT("Septembre!$I"&amp;Système!$G$2&amp;":$I"&amp;Système!$H$2))&lt;0,0,L40-SUMIF(INDIRECT("Septembre!$C$"&amp;Système!$G$2&amp;":$C$"&amp;Système!$H$2),$B40,INDIRECT("Septembre!$I"&amp;Système!$G$2&amp;":$I"&amp;Système!$H$2))),L40)</f>
        <v>0</v>
      </c>
      <c r="Y40" s="38">
        <f ca="1">X40+IF(SUMIF(INDIRECT("Octobre!$C$"&amp;Système!$G$2&amp;":$C$"&amp;Système!$H$2),$B40,INDIRECT("Octobre!$I"&amp;Système!$G$2&amp;":$I"&amp;Système!$H$2))&lt;&gt;0,IF(M40-SUMIF(INDIRECT("Octobre!$C$"&amp;Système!$G$2&amp;":$C$"&amp;Système!$H$2),$B40,INDIRECT("Octobre!$I"&amp;Système!$G$2&amp;":$I"&amp;Système!$H$2))&lt;0,0,M40-SUMIF(INDIRECT("Octobre!$C$"&amp;Système!$G$2&amp;":$C$"&amp;Système!$H$2),$B40,INDIRECT("Octobre!$I"&amp;Système!$G$2&amp;":$I"&amp;Système!$H$2))),M40)</f>
        <v>0</v>
      </c>
      <c r="Z40" s="38">
        <f ca="1">Y40+IF(SUMIF(INDIRECT("Novembre!$C$"&amp;Système!$G$2&amp;":$C$"&amp;Système!$H$2),$B40,INDIRECT("Novembre!$I"&amp;Système!$G$2&amp;":$I"&amp;Système!$H$2))&lt;&gt;0,IF(N40-SUMIF(INDIRECT("Novembre!$C$"&amp;Système!$G$2&amp;":$C$"&amp;Système!$H$2),$B40,INDIRECT("Novembre!$I"&amp;Système!$G$2&amp;":$I"&amp;Système!$H$2))&lt;0,0,N40-SUMIF(INDIRECT("Novembre!$C$"&amp;Système!$G$2&amp;":$C$"&amp;Système!$H$2),$B40,INDIRECT("Novembre!$I"&amp;Système!$G$2&amp;":$I"&amp;Système!$H$2))),N40)</f>
        <v>0</v>
      </c>
      <c r="AA40" s="38">
        <f ca="1">Z40+IF(SUMIF(INDIRECT("Décembre!$C$"&amp;Système!$G$2&amp;":$C$"&amp;Système!$H$2),$B40,INDIRECT("Décembre!$I"&amp;Système!$G$2&amp;":$I"&amp;Système!$H$2))&lt;&gt;0,IF(O40-SUMIF(INDIRECT("Décembre!$C$"&amp;Système!$G$2&amp;":$C$"&amp;Système!$H$2),$B40,INDIRECT("Décembre!$I"&amp;Système!$G$2&amp;":$I"&amp;Système!$H$2))&lt;0,0,O40-SUMIF(INDIRECT("Décembre!$C$"&amp;Système!$G$2&amp;":$C$"&amp;Système!$H$2),$B40,INDIRECT("Décembre!$I"&amp;Système!$G$2&amp;":$I"&amp;Système!$H$2))),O40)</f>
        <v>0</v>
      </c>
    </row>
    <row r="41" spans="1:27" x14ac:dyDescent="0.2">
      <c r="A41" s="34"/>
      <c r="B41" s="34"/>
      <c r="C41" s="38">
        <f ca="1">SUM(INDIRECT("d"&amp;ROW()):INDIRECT("o"&amp;ROW()))</f>
        <v>0</v>
      </c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>
        <f ca="1">IF(SUMIF(INDIRECT("Janvier!$C$"&amp;Système!$G$2&amp;":$C$"&amp;Système!$H$2),$B41,INDIRECT("Janvier!$I"&amp;Système!$G$2&amp;":$I"&amp;Système!$H$2))&lt;&gt;0,IF(D41-SUMIF(INDIRECT("Janvier!$C$"&amp;Système!$G$2&amp;":$C$"&amp;Système!$H$2),$B41,INDIRECT("Janvier!$I"&amp;Système!$G$2&amp;":$I"&amp;Système!$H$2))&lt;0,0,D41-SUMIF(INDIRECT("Janvier!$C$"&amp;Système!$G$2&amp;":$C$"&amp;Système!$H$2),$B41,INDIRECT("Janvier!$I"&amp;Système!$G$2&amp;":$I"&amp;Système!$H$2))),D41)</f>
        <v>0</v>
      </c>
      <c r="Q41" s="38">
        <f ca="1">P41+IF(SUMIF(INDIRECT("Février!$C$"&amp;Système!$G$2&amp;":$C$"&amp;Système!$H$2),$B41,INDIRECT("Février!$I"&amp;Système!$G$2&amp;":$I"&amp;Système!$H$2))&lt;&gt;0,IF(E41-SUMIF(INDIRECT("Février!$C$"&amp;Système!$G$2&amp;":$C$"&amp;Système!$H$2),$B41,INDIRECT("Février!$I"&amp;Système!$G$2&amp;":$I"&amp;Système!$H$2))&lt;0,0,E41-SUMIF(INDIRECT("Février!$C$"&amp;Système!$G$2&amp;":$C$"&amp;Système!$H$2),$B41,INDIRECT("Février!$I"&amp;Système!$G$2&amp;":$I"&amp;Système!$H$2))),E41)</f>
        <v>0</v>
      </c>
      <c r="R41" s="38">
        <f ca="1">Q41+IF(SUMIF(INDIRECT("Mars!$C$"&amp;Système!$G$2&amp;":$C$"&amp;Système!$H$2),$B41,INDIRECT("Mars!$I"&amp;Système!$G$2&amp;":$I"&amp;Système!$H$2))&lt;&gt;0,IF(F41-SUMIF(INDIRECT("Mars!$C$"&amp;Système!$G$2&amp;":$C$"&amp;Système!$H$2),$B41,INDIRECT("Mars!$I"&amp;Système!$G$2&amp;":$I"&amp;Système!$H$2))&lt;0,0,F41-SUMIF(INDIRECT("Mars!$C$"&amp;Système!$G$2&amp;":$C$"&amp;Système!$H$2),$B41,INDIRECT("Mars!$I"&amp;Système!$G$2&amp;":$I"&amp;Système!$H$2))),F41)</f>
        <v>0</v>
      </c>
      <c r="S41" s="38">
        <f ca="1">R41+IF(SUMIF(INDIRECT("Avril!$C$"&amp;Système!$G$2&amp;":$C$"&amp;Système!$H$2),$B41,INDIRECT("Avril!$I"&amp;Système!$G$2&amp;":$I"&amp;Système!$H$2))&lt;&gt;0,IF(G41-SUMIF(INDIRECT("Avril!$C$"&amp;Système!$G$2&amp;":$C$"&amp;Système!$H$2),$B41,INDIRECT("Avril!$I"&amp;Système!$G$2&amp;":$I"&amp;Système!$H$2))&lt;0,0,G41-SUMIF(INDIRECT("Avril$C$"&amp;Système!$G$2&amp;":$C$"&amp;Système!$H$2),$B41,INDIRECT("Avril!$I"&amp;Système!$G$2&amp;":$I"&amp;Système!$H$2))),G41)</f>
        <v>0</v>
      </c>
      <c r="T41" s="38">
        <f ca="1">S41+IF(SUMIF(INDIRECT("Mai!$C$"&amp;Système!$G$2&amp;":$C$"&amp;Système!$H$2),$B41,INDIRECT("Mai!$I"&amp;Système!$G$2&amp;":$I"&amp;Système!$H$2))&lt;&gt;0,IF(H41-SUMIF(INDIRECT("Mai!$C$"&amp;Système!$G$2&amp;":$C$"&amp;Système!$H$2),$B41,INDIRECT("Mai!$I"&amp;Système!$G$2&amp;":$I"&amp;Système!$H$2))&lt;0,0,H41-SUMIF(INDIRECT("Mai!$C$"&amp;Système!$G$2&amp;":$C$"&amp;Système!$H$2),$B41,INDIRECT("Mai!$I"&amp;Système!$G$2&amp;":$I"&amp;Système!$H$2))),H41)</f>
        <v>0</v>
      </c>
      <c r="U41" s="38">
        <f ca="1">T41+IF(SUMIF(INDIRECT("Juin!$C$"&amp;Système!$G$2&amp;":$C$"&amp;Système!$H$2),$B41,INDIRECT("Juin!$I"&amp;Système!$G$2&amp;":$I"&amp;Système!$H$2))&lt;&gt;0,IF(I41-SUMIF(INDIRECT("Juin!$C$"&amp;Système!$G$2&amp;":$C$"&amp;Système!$H$2),$B41,INDIRECT("Juin!$I"&amp;Système!$G$2&amp;":$I"&amp;Système!$H$2))&lt;0,0,I41-SUMIF(INDIRECT("Juin!$C$"&amp;Système!$G$2&amp;":$C$"&amp;Système!$H$2),$B41,INDIRECT("Juin!$I"&amp;Système!$G$2&amp;":$I"&amp;Système!$H$2))),I41)</f>
        <v>0</v>
      </c>
      <c r="V41" s="38">
        <f ca="1">U41+IF(SUMIF(INDIRECT("Juillet!$C$"&amp;Système!$G$2&amp;":$C$"&amp;Système!$H$2),$B41,INDIRECT("Juillet!$I"&amp;Système!$G$2&amp;":$I"&amp;Système!$H$2))&lt;&gt;0,IF(J41-SUMIF(INDIRECT("Juillet!$C$"&amp;Système!$G$2&amp;":$C$"&amp;Système!$H$2),$B41,INDIRECT("Juillet!$I"&amp;Système!$G$2&amp;":$I"&amp;Système!$H$2))&lt;0,0,J41-SUMIF(INDIRECT("Juillet!$C$"&amp;Système!$G$2&amp;":$C$"&amp;Système!$H$2),$B41,INDIRECT("Juillet!$I"&amp;Système!$G$2&amp;":$I"&amp;Système!$H$2))),J41)</f>
        <v>0</v>
      </c>
      <c r="W41" s="38">
        <f ca="1">V41+IF(SUMIF(INDIRECT("Août!$C$"&amp;Système!$G$2&amp;":$C$"&amp;Système!$H$2),$B41,INDIRECT("Août!$I"&amp;Système!$G$2&amp;":$I"&amp;Système!$H$2))&lt;&gt;0,IF(K41-SUMIF(INDIRECT("Août!$C$"&amp;Système!$G$2&amp;":$C$"&amp;Système!$H$2),$B41,INDIRECT("Août!$I"&amp;Système!$G$2&amp;":$I"&amp;Système!$H$2))&lt;0,0,K41-SUMIF(INDIRECT("Août!$C$"&amp;Système!$G$2&amp;":$C$"&amp;Système!$H$2),$B41,INDIRECT("Août!$I"&amp;Système!$G$2&amp;":$I"&amp;Système!$H$2))),K41)</f>
        <v>0</v>
      </c>
      <c r="X41" s="38">
        <f ca="1">W41+IF(SUMIF(INDIRECT("Septembre!$C$"&amp;Système!$G$2&amp;":$C$"&amp;Système!$H$2),$B41,INDIRECT("Septembre!$I"&amp;Système!$G$2&amp;":$I"&amp;Système!$H$2))&lt;&gt;0,IF(L41-SUMIF(INDIRECT("Septembre!$C$"&amp;Système!$G$2&amp;":$C$"&amp;Système!$H$2),$B41,INDIRECT("Septembre!$I"&amp;Système!$G$2&amp;":$I"&amp;Système!$H$2))&lt;0,0,L41-SUMIF(INDIRECT("Septembre!$C$"&amp;Système!$G$2&amp;":$C$"&amp;Système!$H$2),$B41,INDIRECT("Septembre!$I"&amp;Système!$G$2&amp;":$I"&amp;Système!$H$2))),L41)</f>
        <v>0</v>
      </c>
      <c r="Y41" s="38">
        <f ca="1">X41+IF(SUMIF(INDIRECT("Octobre!$C$"&amp;Système!$G$2&amp;":$C$"&amp;Système!$H$2),$B41,INDIRECT("Octobre!$I"&amp;Système!$G$2&amp;":$I"&amp;Système!$H$2))&lt;&gt;0,IF(M41-SUMIF(INDIRECT("Octobre!$C$"&amp;Système!$G$2&amp;":$C$"&amp;Système!$H$2),$B41,INDIRECT("Octobre!$I"&amp;Système!$G$2&amp;":$I"&amp;Système!$H$2))&lt;0,0,M41-SUMIF(INDIRECT("Octobre!$C$"&amp;Système!$G$2&amp;":$C$"&amp;Système!$H$2),$B41,INDIRECT("Octobre!$I"&amp;Système!$G$2&amp;":$I"&amp;Système!$H$2))),M41)</f>
        <v>0</v>
      </c>
      <c r="Z41" s="38">
        <f ca="1">Y41+IF(SUMIF(INDIRECT("Novembre!$C$"&amp;Système!$G$2&amp;":$C$"&amp;Système!$H$2),$B41,INDIRECT("Novembre!$I"&amp;Système!$G$2&amp;":$I"&amp;Système!$H$2))&lt;&gt;0,IF(N41-SUMIF(INDIRECT("Novembre!$C$"&amp;Système!$G$2&amp;":$C$"&amp;Système!$H$2),$B41,INDIRECT("Novembre!$I"&amp;Système!$G$2&amp;":$I"&amp;Système!$H$2))&lt;0,0,N41-SUMIF(INDIRECT("Novembre!$C$"&amp;Système!$G$2&amp;":$C$"&amp;Système!$H$2),$B41,INDIRECT("Novembre!$I"&amp;Système!$G$2&amp;":$I"&amp;Système!$H$2))),N41)</f>
        <v>0</v>
      </c>
      <c r="AA41" s="38">
        <f ca="1">Z41+IF(SUMIF(INDIRECT("Décembre!$C$"&amp;Système!$G$2&amp;":$C$"&amp;Système!$H$2),$B41,INDIRECT("Décembre!$I"&amp;Système!$G$2&amp;":$I"&amp;Système!$H$2))&lt;&gt;0,IF(O41-SUMIF(INDIRECT("Décembre!$C$"&amp;Système!$G$2&amp;":$C$"&amp;Système!$H$2),$B41,INDIRECT("Décembre!$I"&amp;Système!$G$2&amp;":$I"&amp;Système!$H$2))&lt;0,0,O41-SUMIF(INDIRECT("Décembre!$C$"&amp;Système!$G$2&amp;":$C$"&amp;Système!$H$2),$B41,INDIRECT("Décembre!$I"&amp;Système!$G$2&amp;":$I"&amp;Système!$H$2))),O41)</f>
        <v>0</v>
      </c>
    </row>
    <row r="42" spans="1:27" x14ac:dyDescent="0.2">
      <c r="A42" s="34"/>
      <c r="B42" s="34"/>
      <c r="C42" s="38">
        <f ca="1">SUM(INDIRECT("d"&amp;ROW()):INDIRECT("o"&amp;ROW()))</f>
        <v>0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>
        <f ca="1">IF(SUMIF(INDIRECT("Janvier!$C$"&amp;Système!$G$2&amp;":$C$"&amp;Système!$H$2),$B42,INDIRECT("Janvier!$I"&amp;Système!$G$2&amp;":$I"&amp;Système!$H$2))&lt;&gt;0,IF(D42-SUMIF(INDIRECT("Janvier!$C$"&amp;Système!$G$2&amp;":$C$"&amp;Système!$H$2),$B42,INDIRECT("Janvier!$I"&amp;Système!$G$2&amp;":$I"&amp;Système!$H$2))&lt;0,0,D42-SUMIF(INDIRECT("Janvier!$C$"&amp;Système!$G$2&amp;":$C$"&amp;Système!$H$2),$B42,INDIRECT("Janvier!$I"&amp;Système!$G$2&amp;":$I"&amp;Système!$H$2))),D42)</f>
        <v>0</v>
      </c>
      <c r="Q42" s="38">
        <f ca="1">P42+IF(SUMIF(INDIRECT("Février!$C$"&amp;Système!$G$2&amp;":$C$"&amp;Système!$H$2),$B42,INDIRECT("Février!$I"&amp;Système!$G$2&amp;":$I"&amp;Système!$H$2))&lt;&gt;0,IF(E42-SUMIF(INDIRECT("Février!$C$"&amp;Système!$G$2&amp;":$C$"&amp;Système!$H$2),$B42,INDIRECT("Février!$I"&amp;Système!$G$2&amp;":$I"&amp;Système!$H$2))&lt;0,0,E42-SUMIF(INDIRECT("Février!$C$"&amp;Système!$G$2&amp;":$C$"&amp;Système!$H$2),$B42,INDIRECT("Février!$I"&amp;Système!$G$2&amp;":$I"&amp;Système!$H$2))),E42)</f>
        <v>0</v>
      </c>
      <c r="R42" s="38">
        <f ca="1">Q42+IF(SUMIF(INDIRECT("Mars!$C$"&amp;Système!$G$2&amp;":$C$"&amp;Système!$H$2),$B42,INDIRECT("Mars!$I"&amp;Système!$G$2&amp;":$I"&amp;Système!$H$2))&lt;&gt;0,IF(F42-SUMIF(INDIRECT("Mars!$C$"&amp;Système!$G$2&amp;":$C$"&amp;Système!$H$2),$B42,INDIRECT("Mars!$I"&amp;Système!$G$2&amp;":$I"&amp;Système!$H$2))&lt;0,0,F42-SUMIF(INDIRECT("Mars!$C$"&amp;Système!$G$2&amp;":$C$"&amp;Système!$H$2),$B42,INDIRECT("Mars!$I"&amp;Système!$G$2&amp;":$I"&amp;Système!$H$2))),F42)</f>
        <v>0</v>
      </c>
      <c r="S42" s="38">
        <f ca="1">R42+IF(SUMIF(INDIRECT("Avril!$C$"&amp;Système!$G$2&amp;":$C$"&amp;Système!$H$2),$B42,INDIRECT("Avril!$I"&amp;Système!$G$2&amp;":$I"&amp;Système!$H$2))&lt;&gt;0,IF(G42-SUMIF(INDIRECT("Avril!$C$"&amp;Système!$G$2&amp;":$C$"&amp;Système!$H$2),$B42,INDIRECT("Avril!$I"&amp;Système!$G$2&amp;":$I"&amp;Système!$H$2))&lt;0,0,G42-SUMIF(INDIRECT("Avril$C$"&amp;Système!$G$2&amp;":$C$"&amp;Système!$H$2),$B42,INDIRECT("Avril!$I"&amp;Système!$G$2&amp;":$I"&amp;Système!$H$2))),G42)</f>
        <v>0</v>
      </c>
      <c r="T42" s="38">
        <f ca="1">S42+IF(SUMIF(INDIRECT("Mai!$C$"&amp;Système!$G$2&amp;":$C$"&amp;Système!$H$2),$B42,INDIRECT("Mai!$I"&amp;Système!$G$2&amp;":$I"&amp;Système!$H$2))&lt;&gt;0,IF(H42-SUMIF(INDIRECT("Mai!$C$"&amp;Système!$G$2&amp;":$C$"&amp;Système!$H$2),$B42,INDIRECT("Mai!$I"&amp;Système!$G$2&amp;":$I"&amp;Système!$H$2))&lt;0,0,H42-SUMIF(INDIRECT("Mai!$C$"&amp;Système!$G$2&amp;":$C$"&amp;Système!$H$2),$B42,INDIRECT("Mai!$I"&amp;Système!$G$2&amp;":$I"&amp;Système!$H$2))),H42)</f>
        <v>0</v>
      </c>
      <c r="U42" s="38">
        <f ca="1">T42+IF(SUMIF(INDIRECT("Juin!$C$"&amp;Système!$G$2&amp;":$C$"&amp;Système!$H$2),$B42,INDIRECT("Juin!$I"&amp;Système!$G$2&amp;":$I"&amp;Système!$H$2))&lt;&gt;0,IF(I42-SUMIF(INDIRECT("Juin!$C$"&amp;Système!$G$2&amp;":$C$"&amp;Système!$H$2),$B42,INDIRECT("Juin!$I"&amp;Système!$G$2&amp;":$I"&amp;Système!$H$2))&lt;0,0,I42-SUMIF(INDIRECT("Juin!$C$"&amp;Système!$G$2&amp;":$C$"&amp;Système!$H$2),$B42,INDIRECT("Juin!$I"&amp;Système!$G$2&amp;":$I"&amp;Système!$H$2))),I42)</f>
        <v>0</v>
      </c>
      <c r="V42" s="38">
        <f ca="1">U42+IF(SUMIF(INDIRECT("Juillet!$C$"&amp;Système!$G$2&amp;":$C$"&amp;Système!$H$2),$B42,INDIRECT("Juillet!$I"&amp;Système!$G$2&amp;":$I"&amp;Système!$H$2))&lt;&gt;0,IF(J42-SUMIF(INDIRECT("Juillet!$C$"&amp;Système!$G$2&amp;":$C$"&amp;Système!$H$2),$B42,INDIRECT("Juillet!$I"&amp;Système!$G$2&amp;":$I"&amp;Système!$H$2))&lt;0,0,J42-SUMIF(INDIRECT("Juillet!$C$"&amp;Système!$G$2&amp;":$C$"&amp;Système!$H$2),$B42,INDIRECT("Juillet!$I"&amp;Système!$G$2&amp;":$I"&amp;Système!$H$2))),J42)</f>
        <v>0</v>
      </c>
      <c r="W42" s="38">
        <f ca="1">V42+IF(SUMIF(INDIRECT("Août!$C$"&amp;Système!$G$2&amp;":$C$"&amp;Système!$H$2),$B42,INDIRECT("Août!$I"&amp;Système!$G$2&amp;":$I"&amp;Système!$H$2))&lt;&gt;0,IF(K42-SUMIF(INDIRECT("Août!$C$"&amp;Système!$G$2&amp;":$C$"&amp;Système!$H$2),$B42,INDIRECT("Août!$I"&amp;Système!$G$2&amp;":$I"&amp;Système!$H$2))&lt;0,0,K42-SUMIF(INDIRECT("Août!$C$"&amp;Système!$G$2&amp;":$C$"&amp;Système!$H$2),$B42,INDIRECT("Août!$I"&amp;Système!$G$2&amp;":$I"&amp;Système!$H$2))),K42)</f>
        <v>0</v>
      </c>
      <c r="X42" s="38">
        <f ca="1">W42+IF(SUMIF(INDIRECT("Septembre!$C$"&amp;Système!$G$2&amp;":$C$"&amp;Système!$H$2),$B42,INDIRECT("Septembre!$I"&amp;Système!$G$2&amp;":$I"&amp;Système!$H$2))&lt;&gt;0,IF(L42-SUMIF(INDIRECT("Septembre!$C$"&amp;Système!$G$2&amp;":$C$"&amp;Système!$H$2),$B42,INDIRECT("Septembre!$I"&amp;Système!$G$2&amp;":$I"&amp;Système!$H$2))&lt;0,0,L42-SUMIF(INDIRECT("Septembre!$C$"&amp;Système!$G$2&amp;":$C$"&amp;Système!$H$2),$B42,INDIRECT("Septembre!$I"&amp;Système!$G$2&amp;":$I"&amp;Système!$H$2))),L42)</f>
        <v>0</v>
      </c>
      <c r="Y42" s="38">
        <f ca="1">X42+IF(SUMIF(INDIRECT("Octobre!$C$"&amp;Système!$G$2&amp;":$C$"&amp;Système!$H$2),$B42,INDIRECT("Octobre!$I"&amp;Système!$G$2&amp;":$I"&amp;Système!$H$2))&lt;&gt;0,IF(M42-SUMIF(INDIRECT("Octobre!$C$"&amp;Système!$G$2&amp;":$C$"&amp;Système!$H$2),$B42,INDIRECT("Octobre!$I"&amp;Système!$G$2&amp;":$I"&amp;Système!$H$2))&lt;0,0,M42-SUMIF(INDIRECT("Octobre!$C$"&amp;Système!$G$2&amp;":$C$"&amp;Système!$H$2),$B42,INDIRECT("Octobre!$I"&amp;Système!$G$2&amp;":$I"&amp;Système!$H$2))),M42)</f>
        <v>0</v>
      </c>
      <c r="Z42" s="38">
        <f ca="1">Y42+IF(SUMIF(INDIRECT("Novembre!$C$"&amp;Système!$G$2&amp;":$C$"&amp;Système!$H$2),$B42,INDIRECT("Novembre!$I"&amp;Système!$G$2&amp;":$I"&amp;Système!$H$2))&lt;&gt;0,IF(N42-SUMIF(INDIRECT("Novembre!$C$"&amp;Système!$G$2&amp;":$C$"&amp;Système!$H$2),$B42,INDIRECT("Novembre!$I"&amp;Système!$G$2&amp;":$I"&amp;Système!$H$2))&lt;0,0,N42-SUMIF(INDIRECT("Novembre!$C$"&amp;Système!$G$2&amp;":$C$"&amp;Système!$H$2),$B42,INDIRECT("Novembre!$I"&amp;Système!$G$2&amp;":$I"&amp;Système!$H$2))),N42)</f>
        <v>0</v>
      </c>
      <c r="AA42" s="38">
        <f ca="1">Z42+IF(SUMIF(INDIRECT("Décembre!$C$"&amp;Système!$G$2&amp;":$C$"&amp;Système!$H$2),$B42,INDIRECT("Décembre!$I"&amp;Système!$G$2&amp;":$I"&amp;Système!$H$2))&lt;&gt;0,IF(O42-SUMIF(INDIRECT("Décembre!$C$"&amp;Système!$G$2&amp;":$C$"&amp;Système!$H$2),$B42,INDIRECT("Décembre!$I"&amp;Système!$G$2&amp;":$I"&amp;Système!$H$2))&lt;0,0,O42-SUMIF(INDIRECT("Décembre!$C$"&amp;Système!$G$2&amp;":$C$"&amp;Système!$H$2),$B42,INDIRECT("Décembre!$I"&amp;Système!$G$2&amp;":$I"&amp;Système!$H$2))),O42)</f>
        <v>0</v>
      </c>
    </row>
    <row r="43" spans="1:27" x14ac:dyDescent="0.2">
      <c r="A43" s="34"/>
      <c r="B43" s="34"/>
      <c r="C43" s="38">
        <f ca="1">SUM(INDIRECT("d"&amp;ROW()):INDIRECT("o"&amp;ROW()))</f>
        <v>0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>
        <f ca="1">IF(SUMIF(INDIRECT("Janvier!$C$"&amp;Système!$G$2&amp;":$C$"&amp;Système!$H$2),$B43,INDIRECT("Janvier!$I"&amp;Système!$G$2&amp;":$I"&amp;Système!$H$2))&lt;&gt;0,IF(D43-SUMIF(INDIRECT("Janvier!$C$"&amp;Système!$G$2&amp;":$C$"&amp;Système!$H$2),$B43,INDIRECT("Janvier!$I"&amp;Système!$G$2&amp;":$I"&amp;Système!$H$2))&lt;0,0,D43-SUMIF(INDIRECT("Janvier!$C$"&amp;Système!$G$2&amp;":$C$"&amp;Système!$H$2),$B43,INDIRECT("Janvier!$I"&amp;Système!$G$2&amp;":$I"&amp;Système!$H$2))),D43)</f>
        <v>0</v>
      </c>
      <c r="Q43" s="38">
        <f ca="1">P43+IF(SUMIF(INDIRECT("Février!$C$"&amp;Système!$G$2&amp;":$C$"&amp;Système!$H$2),$B43,INDIRECT("Février!$I"&amp;Système!$G$2&amp;":$I"&amp;Système!$H$2))&lt;&gt;0,IF(E43-SUMIF(INDIRECT("Février!$C$"&amp;Système!$G$2&amp;":$C$"&amp;Système!$H$2),$B43,INDIRECT("Février!$I"&amp;Système!$G$2&amp;":$I"&amp;Système!$H$2))&lt;0,0,E43-SUMIF(INDIRECT("Février!$C$"&amp;Système!$G$2&amp;":$C$"&amp;Système!$H$2),$B43,INDIRECT("Février!$I"&amp;Système!$G$2&amp;":$I"&amp;Système!$H$2))),E43)</f>
        <v>0</v>
      </c>
      <c r="R43" s="38">
        <f ca="1">Q43+IF(SUMIF(INDIRECT("Mars!$C$"&amp;Système!$G$2&amp;":$C$"&amp;Système!$H$2),$B43,INDIRECT("Mars!$I"&amp;Système!$G$2&amp;":$I"&amp;Système!$H$2))&lt;&gt;0,IF(F43-SUMIF(INDIRECT("Mars!$C$"&amp;Système!$G$2&amp;":$C$"&amp;Système!$H$2),$B43,INDIRECT("Mars!$I"&amp;Système!$G$2&amp;":$I"&amp;Système!$H$2))&lt;0,0,F43-SUMIF(INDIRECT("Mars!$C$"&amp;Système!$G$2&amp;":$C$"&amp;Système!$H$2),$B43,INDIRECT("Mars!$I"&amp;Système!$G$2&amp;":$I"&amp;Système!$H$2))),F43)</f>
        <v>0</v>
      </c>
      <c r="S43" s="38">
        <f ca="1">R43+IF(SUMIF(INDIRECT("Avril!$C$"&amp;Système!$G$2&amp;":$C$"&amp;Système!$H$2),$B43,INDIRECT("Avril!$I"&amp;Système!$G$2&amp;":$I"&amp;Système!$H$2))&lt;&gt;0,IF(G43-SUMIF(INDIRECT("Avril!$C$"&amp;Système!$G$2&amp;":$C$"&amp;Système!$H$2),$B43,INDIRECT("Avril!$I"&amp;Système!$G$2&amp;":$I"&amp;Système!$H$2))&lt;0,0,G43-SUMIF(INDIRECT("Avril$C$"&amp;Système!$G$2&amp;":$C$"&amp;Système!$H$2),$B43,INDIRECT("Avril!$I"&amp;Système!$G$2&amp;":$I"&amp;Système!$H$2))),G43)</f>
        <v>0</v>
      </c>
      <c r="T43" s="38">
        <f ca="1">S43+IF(SUMIF(INDIRECT("Mai!$C$"&amp;Système!$G$2&amp;":$C$"&amp;Système!$H$2),$B43,INDIRECT("Mai!$I"&amp;Système!$G$2&amp;":$I"&amp;Système!$H$2))&lt;&gt;0,IF(H43-SUMIF(INDIRECT("Mai!$C$"&amp;Système!$G$2&amp;":$C$"&amp;Système!$H$2),$B43,INDIRECT("Mai!$I"&amp;Système!$G$2&amp;":$I"&amp;Système!$H$2))&lt;0,0,H43-SUMIF(INDIRECT("Mai!$C$"&amp;Système!$G$2&amp;":$C$"&amp;Système!$H$2),$B43,INDIRECT("Mai!$I"&amp;Système!$G$2&amp;":$I"&amp;Système!$H$2))),H43)</f>
        <v>0</v>
      </c>
      <c r="U43" s="38">
        <f ca="1">T43+IF(SUMIF(INDIRECT("Juin!$C$"&amp;Système!$G$2&amp;":$C$"&amp;Système!$H$2),$B43,INDIRECT("Juin!$I"&amp;Système!$G$2&amp;":$I"&amp;Système!$H$2))&lt;&gt;0,IF(I43-SUMIF(INDIRECT("Juin!$C$"&amp;Système!$G$2&amp;":$C$"&amp;Système!$H$2),$B43,INDIRECT("Juin!$I"&amp;Système!$G$2&amp;":$I"&amp;Système!$H$2))&lt;0,0,I43-SUMIF(INDIRECT("Juin!$C$"&amp;Système!$G$2&amp;":$C$"&amp;Système!$H$2),$B43,INDIRECT("Juin!$I"&amp;Système!$G$2&amp;":$I"&amp;Système!$H$2))),I43)</f>
        <v>0</v>
      </c>
      <c r="V43" s="38">
        <f ca="1">U43+IF(SUMIF(INDIRECT("Juillet!$C$"&amp;Système!$G$2&amp;":$C$"&amp;Système!$H$2),$B43,INDIRECT("Juillet!$I"&amp;Système!$G$2&amp;":$I"&amp;Système!$H$2))&lt;&gt;0,IF(J43-SUMIF(INDIRECT("Juillet!$C$"&amp;Système!$G$2&amp;":$C$"&amp;Système!$H$2),$B43,INDIRECT("Juillet!$I"&amp;Système!$G$2&amp;":$I"&amp;Système!$H$2))&lt;0,0,J43-SUMIF(INDIRECT("Juillet!$C$"&amp;Système!$G$2&amp;":$C$"&amp;Système!$H$2),$B43,INDIRECT("Juillet!$I"&amp;Système!$G$2&amp;":$I"&amp;Système!$H$2))),J43)</f>
        <v>0</v>
      </c>
      <c r="W43" s="38">
        <f ca="1">V43+IF(SUMIF(INDIRECT("Août!$C$"&amp;Système!$G$2&amp;":$C$"&amp;Système!$H$2),$B43,INDIRECT("Août!$I"&amp;Système!$G$2&amp;":$I"&amp;Système!$H$2))&lt;&gt;0,IF(K43-SUMIF(INDIRECT("Août!$C$"&amp;Système!$G$2&amp;":$C$"&amp;Système!$H$2),$B43,INDIRECT("Août!$I"&amp;Système!$G$2&amp;":$I"&amp;Système!$H$2))&lt;0,0,K43-SUMIF(INDIRECT("Août!$C$"&amp;Système!$G$2&amp;":$C$"&amp;Système!$H$2),$B43,INDIRECT("Août!$I"&amp;Système!$G$2&amp;":$I"&amp;Système!$H$2))),K43)</f>
        <v>0</v>
      </c>
      <c r="X43" s="38">
        <f ca="1">W43+IF(SUMIF(INDIRECT("Septembre!$C$"&amp;Système!$G$2&amp;":$C$"&amp;Système!$H$2),$B43,INDIRECT("Septembre!$I"&amp;Système!$G$2&amp;":$I"&amp;Système!$H$2))&lt;&gt;0,IF(L43-SUMIF(INDIRECT("Septembre!$C$"&amp;Système!$G$2&amp;":$C$"&amp;Système!$H$2),$B43,INDIRECT("Septembre!$I"&amp;Système!$G$2&amp;":$I"&amp;Système!$H$2))&lt;0,0,L43-SUMIF(INDIRECT("Septembre!$C$"&amp;Système!$G$2&amp;":$C$"&amp;Système!$H$2),$B43,INDIRECT("Septembre!$I"&amp;Système!$G$2&amp;":$I"&amp;Système!$H$2))),L43)</f>
        <v>0</v>
      </c>
      <c r="Y43" s="38">
        <f ca="1">X43+IF(SUMIF(INDIRECT("Octobre!$C$"&amp;Système!$G$2&amp;":$C$"&amp;Système!$H$2),$B43,INDIRECT("Octobre!$I"&amp;Système!$G$2&amp;":$I"&amp;Système!$H$2))&lt;&gt;0,IF(M43-SUMIF(INDIRECT("Octobre!$C$"&amp;Système!$G$2&amp;":$C$"&amp;Système!$H$2),$B43,INDIRECT("Octobre!$I"&amp;Système!$G$2&amp;":$I"&amp;Système!$H$2))&lt;0,0,M43-SUMIF(INDIRECT("Octobre!$C$"&amp;Système!$G$2&amp;":$C$"&amp;Système!$H$2),$B43,INDIRECT("Octobre!$I"&amp;Système!$G$2&amp;":$I"&amp;Système!$H$2))),M43)</f>
        <v>0</v>
      </c>
      <c r="Z43" s="38">
        <f ca="1">Y43+IF(SUMIF(INDIRECT("Novembre!$C$"&amp;Système!$G$2&amp;":$C$"&amp;Système!$H$2),$B43,INDIRECT("Novembre!$I"&amp;Système!$G$2&amp;":$I"&amp;Système!$H$2))&lt;&gt;0,IF(N43-SUMIF(INDIRECT("Novembre!$C$"&amp;Système!$G$2&amp;":$C$"&amp;Système!$H$2),$B43,INDIRECT("Novembre!$I"&amp;Système!$G$2&amp;":$I"&amp;Système!$H$2))&lt;0,0,N43-SUMIF(INDIRECT("Novembre!$C$"&amp;Système!$G$2&amp;":$C$"&amp;Système!$H$2),$B43,INDIRECT("Novembre!$I"&amp;Système!$G$2&amp;":$I"&amp;Système!$H$2))),N43)</f>
        <v>0</v>
      </c>
      <c r="AA43" s="38">
        <f ca="1">Z43+IF(SUMIF(INDIRECT("Décembre!$C$"&amp;Système!$G$2&amp;":$C$"&amp;Système!$H$2),$B43,INDIRECT("Décembre!$I"&amp;Système!$G$2&amp;":$I"&amp;Système!$H$2))&lt;&gt;0,IF(O43-SUMIF(INDIRECT("Décembre!$C$"&amp;Système!$G$2&amp;":$C$"&amp;Système!$H$2),$B43,INDIRECT("Décembre!$I"&amp;Système!$G$2&amp;":$I"&amp;Système!$H$2))&lt;0,0,O43-SUMIF(INDIRECT("Décembre!$C$"&amp;Système!$G$2&amp;":$C$"&amp;Système!$H$2),$B43,INDIRECT("Décembre!$I"&amp;Système!$G$2&amp;":$I"&amp;Système!$H$2))),O43)</f>
        <v>0</v>
      </c>
    </row>
    <row r="44" spans="1:27" x14ac:dyDescent="0.2">
      <c r="A44" s="34"/>
      <c r="B44" s="34"/>
      <c r="C44" s="38">
        <f ca="1">SUM(INDIRECT("d"&amp;ROW()):INDIRECT("o"&amp;ROW()))</f>
        <v>0</v>
      </c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>
        <f ca="1">IF(SUMIF(INDIRECT("Janvier!$C$"&amp;Système!$G$2&amp;":$C$"&amp;Système!$H$2),$B44,INDIRECT("Janvier!$I"&amp;Système!$G$2&amp;":$I"&amp;Système!$H$2))&lt;&gt;0,IF(D44-SUMIF(INDIRECT("Janvier!$C$"&amp;Système!$G$2&amp;":$C$"&amp;Système!$H$2),$B44,INDIRECT("Janvier!$I"&amp;Système!$G$2&amp;":$I"&amp;Système!$H$2))&lt;0,0,D44-SUMIF(INDIRECT("Janvier!$C$"&amp;Système!$G$2&amp;":$C$"&amp;Système!$H$2),$B44,INDIRECT("Janvier!$I"&amp;Système!$G$2&amp;":$I"&amp;Système!$H$2))),D44)</f>
        <v>0</v>
      </c>
      <c r="Q44" s="38">
        <f ca="1">P44+IF(SUMIF(INDIRECT("Février!$C$"&amp;Système!$G$2&amp;":$C$"&amp;Système!$H$2),$B44,INDIRECT("Février!$I"&amp;Système!$G$2&amp;":$I"&amp;Système!$H$2))&lt;&gt;0,IF(E44-SUMIF(INDIRECT("Février!$C$"&amp;Système!$G$2&amp;":$C$"&amp;Système!$H$2),$B44,INDIRECT("Février!$I"&amp;Système!$G$2&amp;":$I"&amp;Système!$H$2))&lt;0,0,E44-SUMIF(INDIRECT("Février!$C$"&amp;Système!$G$2&amp;":$C$"&amp;Système!$H$2),$B44,INDIRECT("Février!$I"&amp;Système!$G$2&amp;":$I"&amp;Système!$H$2))),E44)</f>
        <v>0</v>
      </c>
      <c r="R44" s="38">
        <f ca="1">Q44+IF(SUMIF(INDIRECT("Mars!$C$"&amp;Système!$G$2&amp;":$C$"&amp;Système!$H$2),$B44,INDIRECT("Mars!$I"&amp;Système!$G$2&amp;":$I"&amp;Système!$H$2))&lt;&gt;0,IF(F44-SUMIF(INDIRECT("Mars!$C$"&amp;Système!$G$2&amp;":$C$"&amp;Système!$H$2),$B44,INDIRECT("Mars!$I"&amp;Système!$G$2&amp;":$I"&amp;Système!$H$2))&lt;0,0,F44-SUMIF(INDIRECT("Mars!$C$"&amp;Système!$G$2&amp;":$C$"&amp;Système!$H$2),$B44,INDIRECT("Mars!$I"&amp;Système!$G$2&amp;":$I"&amp;Système!$H$2))),F44)</f>
        <v>0</v>
      </c>
      <c r="S44" s="38">
        <f ca="1">R44+IF(SUMIF(INDIRECT("Avril!$C$"&amp;Système!$G$2&amp;":$C$"&amp;Système!$H$2),$B44,INDIRECT("Avril!$I"&amp;Système!$G$2&amp;":$I"&amp;Système!$H$2))&lt;&gt;0,IF(G44-SUMIF(INDIRECT("Avril!$C$"&amp;Système!$G$2&amp;":$C$"&amp;Système!$H$2),$B44,INDIRECT("Avril!$I"&amp;Système!$G$2&amp;":$I"&amp;Système!$H$2))&lt;0,0,G44-SUMIF(INDIRECT("Avril$C$"&amp;Système!$G$2&amp;":$C$"&amp;Système!$H$2),$B44,INDIRECT("Avril!$I"&amp;Système!$G$2&amp;":$I"&amp;Système!$H$2))),G44)</f>
        <v>0</v>
      </c>
      <c r="T44" s="38">
        <f ca="1">S44+IF(SUMIF(INDIRECT("Mai!$C$"&amp;Système!$G$2&amp;":$C$"&amp;Système!$H$2),$B44,INDIRECT("Mai!$I"&amp;Système!$G$2&amp;":$I"&amp;Système!$H$2))&lt;&gt;0,IF(H44-SUMIF(INDIRECT("Mai!$C$"&amp;Système!$G$2&amp;":$C$"&amp;Système!$H$2),$B44,INDIRECT("Mai!$I"&amp;Système!$G$2&amp;":$I"&amp;Système!$H$2))&lt;0,0,H44-SUMIF(INDIRECT("Mai!$C$"&amp;Système!$G$2&amp;":$C$"&amp;Système!$H$2),$B44,INDIRECT("Mai!$I"&amp;Système!$G$2&amp;":$I"&amp;Système!$H$2))),H44)</f>
        <v>0</v>
      </c>
      <c r="U44" s="38">
        <f ca="1">T44+IF(SUMIF(INDIRECT("Juin!$C$"&amp;Système!$G$2&amp;":$C$"&amp;Système!$H$2),$B44,INDIRECT("Juin!$I"&amp;Système!$G$2&amp;":$I"&amp;Système!$H$2))&lt;&gt;0,IF(I44-SUMIF(INDIRECT("Juin!$C$"&amp;Système!$G$2&amp;":$C$"&amp;Système!$H$2),$B44,INDIRECT("Juin!$I"&amp;Système!$G$2&amp;":$I"&amp;Système!$H$2))&lt;0,0,I44-SUMIF(INDIRECT("Juin!$C$"&amp;Système!$G$2&amp;":$C$"&amp;Système!$H$2),$B44,INDIRECT("Juin!$I"&amp;Système!$G$2&amp;":$I"&amp;Système!$H$2))),I44)</f>
        <v>0</v>
      </c>
      <c r="V44" s="38">
        <f ca="1">U44+IF(SUMIF(INDIRECT("Juillet!$C$"&amp;Système!$G$2&amp;":$C$"&amp;Système!$H$2),$B44,INDIRECT("Juillet!$I"&amp;Système!$G$2&amp;":$I"&amp;Système!$H$2))&lt;&gt;0,IF(J44-SUMIF(INDIRECT("Juillet!$C$"&amp;Système!$G$2&amp;":$C$"&amp;Système!$H$2),$B44,INDIRECT("Juillet!$I"&amp;Système!$G$2&amp;":$I"&amp;Système!$H$2))&lt;0,0,J44-SUMIF(INDIRECT("Juillet!$C$"&amp;Système!$G$2&amp;":$C$"&amp;Système!$H$2),$B44,INDIRECT("Juillet!$I"&amp;Système!$G$2&amp;":$I"&amp;Système!$H$2))),J44)</f>
        <v>0</v>
      </c>
      <c r="W44" s="38">
        <f ca="1">V44+IF(SUMIF(INDIRECT("Août!$C$"&amp;Système!$G$2&amp;":$C$"&amp;Système!$H$2),$B44,INDIRECT("Août!$I"&amp;Système!$G$2&amp;":$I"&amp;Système!$H$2))&lt;&gt;0,IF(K44-SUMIF(INDIRECT("Août!$C$"&amp;Système!$G$2&amp;":$C$"&amp;Système!$H$2),$B44,INDIRECT("Août!$I"&amp;Système!$G$2&amp;":$I"&amp;Système!$H$2))&lt;0,0,K44-SUMIF(INDIRECT("Août!$C$"&amp;Système!$G$2&amp;":$C$"&amp;Système!$H$2),$B44,INDIRECT("Août!$I"&amp;Système!$G$2&amp;":$I"&amp;Système!$H$2))),K44)</f>
        <v>0</v>
      </c>
      <c r="X44" s="38">
        <f ca="1">W44+IF(SUMIF(INDIRECT("Septembre!$C$"&amp;Système!$G$2&amp;":$C$"&amp;Système!$H$2),$B44,INDIRECT("Septembre!$I"&amp;Système!$G$2&amp;":$I"&amp;Système!$H$2))&lt;&gt;0,IF(L44-SUMIF(INDIRECT("Septembre!$C$"&amp;Système!$G$2&amp;":$C$"&amp;Système!$H$2),$B44,INDIRECT("Septembre!$I"&amp;Système!$G$2&amp;":$I"&amp;Système!$H$2))&lt;0,0,L44-SUMIF(INDIRECT("Septembre!$C$"&amp;Système!$G$2&amp;":$C$"&amp;Système!$H$2),$B44,INDIRECT("Septembre!$I"&amp;Système!$G$2&amp;":$I"&amp;Système!$H$2))),L44)</f>
        <v>0</v>
      </c>
      <c r="Y44" s="38">
        <f ca="1">X44+IF(SUMIF(INDIRECT("Octobre!$C$"&amp;Système!$G$2&amp;":$C$"&amp;Système!$H$2),$B44,INDIRECT("Octobre!$I"&amp;Système!$G$2&amp;":$I"&amp;Système!$H$2))&lt;&gt;0,IF(M44-SUMIF(INDIRECT("Octobre!$C$"&amp;Système!$G$2&amp;":$C$"&amp;Système!$H$2),$B44,INDIRECT("Octobre!$I"&amp;Système!$G$2&amp;":$I"&amp;Système!$H$2))&lt;0,0,M44-SUMIF(INDIRECT("Octobre!$C$"&amp;Système!$G$2&amp;":$C$"&amp;Système!$H$2),$B44,INDIRECT("Octobre!$I"&amp;Système!$G$2&amp;":$I"&amp;Système!$H$2))),M44)</f>
        <v>0</v>
      </c>
      <c r="Z44" s="38">
        <f ca="1">Y44+IF(SUMIF(INDIRECT("Novembre!$C$"&amp;Système!$G$2&amp;":$C$"&amp;Système!$H$2),$B44,INDIRECT("Novembre!$I"&amp;Système!$G$2&amp;":$I"&amp;Système!$H$2))&lt;&gt;0,IF(N44-SUMIF(INDIRECT("Novembre!$C$"&amp;Système!$G$2&amp;":$C$"&amp;Système!$H$2),$B44,INDIRECT("Novembre!$I"&amp;Système!$G$2&amp;":$I"&amp;Système!$H$2))&lt;0,0,N44-SUMIF(INDIRECT("Novembre!$C$"&amp;Système!$G$2&amp;":$C$"&amp;Système!$H$2),$B44,INDIRECT("Novembre!$I"&amp;Système!$G$2&amp;":$I"&amp;Système!$H$2))),N44)</f>
        <v>0</v>
      </c>
      <c r="AA44" s="38">
        <f ca="1">Z44+IF(SUMIF(INDIRECT("Décembre!$C$"&amp;Système!$G$2&amp;":$C$"&amp;Système!$H$2),$B44,INDIRECT("Décembre!$I"&amp;Système!$G$2&amp;":$I"&amp;Système!$H$2))&lt;&gt;0,IF(O44-SUMIF(INDIRECT("Décembre!$C$"&amp;Système!$G$2&amp;":$C$"&amp;Système!$H$2),$B44,INDIRECT("Décembre!$I"&amp;Système!$G$2&amp;":$I"&amp;Système!$H$2))&lt;0,0,O44-SUMIF(INDIRECT("Décembre!$C$"&amp;Système!$G$2&amp;":$C$"&amp;Système!$H$2),$B44,INDIRECT("Décembre!$I"&amp;Système!$G$2&amp;":$I"&amp;Système!$H$2))),O44)</f>
        <v>0</v>
      </c>
    </row>
    <row r="45" spans="1:27" x14ac:dyDescent="0.2">
      <c r="A45" s="34"/>
      <c r="B45" s="34"/>
      <c r="C45" s="38">
        <f ca="1">SUM(INDIRECT("d"&amp;ROW()):INDIRECT("o"&amp;ROW()))</f>
        <v>0</v>
      </c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>
        <f ca="1">IF(SUMIF(INDIRECT("Janvier!$C$"&amp;Système!$G$2&amp;":$C$"&amp;Système!$H$2),$B45,INDIRECT("Janvier!$I"&amp;Système!$G$2&amp;":$I"&amp;Système!$H$2))&lt;&gt;0,IF(D45-SUMIF(INDIRECT("Janvier!$C$"&amp;Système!$G$2&amp;":$C$"&amp;Système!$H$2),$B45,INDIRECT("Janvier!$I"&amp;Système!$G$2&amp;":$I"&amp;Système!$H$2))&lt;0,0,D45-SUMIF(INDIRECT("Janvier!$C$"&amp;Système!$G$2&amp;":$C$"&amp;Système!$H$2),$B45,INDIRECT("Janvier!$I"&amp;Système!$G$2&amp;":$I"&amp;Système!$H$2))),D45)</f>
        <v>0</v>
      </c>
      <c r="Q45" s="38">
        <f ca="1">P45+IF(SUMIF(INDIRECT("Février!$C$"&amp;Système!$G$2&amp;":$C$"&amp;Système!$H$2),$B45,INDIRECT("Février!$I"&amp;Système!$G$2&amp;":$I"&amp;Système!$H$2))&lt;&gt;0,IF(E45-SUMIF(INDIRECT("Février!$C$"&amp;Système!$G$2&amp;":$C$"&amp;Système!$H$2),$B45,INDIRECT("Février!$I"&amp;Système!$G$2&amp;":$I"&amp;Système!$H$2))&lt;0,0,E45-SUMIF(INDIRECT("Février!$C$"&amp;Système!$G$2&amp;":$C$"&amp;Système!$H$2),$B45,INDIRECT("Février!$I"&amp;Système!$G$2&amp;":$I"&amp;Système!$H$2))),E45)</f>
        <v>0</v>
      </c>
      <c r="R45" s="38">
        <f ca="1">Q45+IF(SUMIF(INDIRECT("Mars!$C$"&amp;Système!$G$2&amp;":$C$"&amp;Système!$H$2),$B45,INDIRECT("Mars!$I"&amp;Système!$G$2&amp;":$I"&amp;Système!$H$2))&lt;&gt;0,IF(F45-SUMIF(INDIRECT("Mars!$C$"&amp;Système!$G$2&amp;":$C$"&amp;Système!$H$2),$B45,INDIRECT("Mars!$I"&amp;Système!$G$2&amp;":$I"&amp;Système!$H$2))&lt;0,0,F45-SUMIF(INDIRECT("Mars!$C$"&amp;Système!$G$2&amp;":$C$"&amp;Système!$H$2),$B45,INDIRECT("Mars!$I"&amp;Système!$G$2&amp;":$I"&amp;Système!$H$2))),F45)</f>
        <v>0</v>
      </c>
      <c r="S45" s="38">
        <f ca="1">R45+IF(SUMIF(INDIRECT("Avril!$C$"&amp;Système!$G$2&amp;":$C$"&amp;Système!$H$2),$B45,INDIRECT("Avril!$I"&amp;Système!$G$2&amp;":$I"&amp;Système!$H$2))&lt;&gt;0,IF(G45-SUMIF(INDIRECT("Avril!$C$"&amp;Système!$G$2&amp;":$C$"&amp;Système!$H$2),$B45,INDIRECT("Avril!$I"&amp;Système!$G$2&amp;":$I"&amp;Système!$H$2))&lt;0,0,G45-SUMIF(INDIRECT("Avril$C$"&amp;Système!$G$2&amp;":$C$"&amp;Système!$H$2),$B45,INDIRECT("Avril!$I"&amp;Système!$G$2&amp;":$I"&amp;Système!$H$2))),G45)</f>
        <v>0</v>
      </c>
      <c r="T45" s="38">
        <f ca="1">S45+IF(SUMIF(INDIRECT("Mai!$C$"&amp;Système!$G$2&amp;":$C$"&amp;Système!$H$2),$B45,INDIRECT("Mai!$I"&amp;Système!$G$2&amp;":$I"&amp;Système!$H$2))&lt;&gt;0,IF(H45-SUMIF(INDIRECT("Mai!$C$"&amp;Système!$G$2&amp;":$C$"&amp;Système!$H$2),$B45,INDIRECT("Mai!$I"&amp;Système!$G$2&amp;":$I"&amp;Système!$H$2))&lt;0,0,H45-SUMIF(INDIRECT("Mai!$C$"&amp;Système!$G$2&amp;":$C$"&amp;Système!$H$2),$B45,INDIRECT("Mai!$I"&amp;Système!$G$2&amp;":$I"&amp;Système!$H$2))),H45)</f>
        <v>0</v>
      </c>
      <c r="U45" s="38">
        <f ca="1">T45+IF(SUMIF(INDIRECT("Juin!$C$"&amp;Système!$G$2&amp;":$C$"&amp;Système!$H$2),$B45,INDIRECT("Juin!$I"&amp;Système!$G$2&amp;":$I"&amp;Système!$H$2))&lt;&gt;0,IF(I45-SUMIF(INDIRECT("Juin!$C$"&amp;Système!$G$2&amp;":$C$"&amp;Système!$H$2),$B45,INDIRECT("Juin!$I"&amp;Système!$G$2&amp;":$I"&amp;Système!$H$2))&lt;0,0,I45-SUMIF(INDIRECT("Juin!$C$"&amp;Système!$G$2&amp;":$C$"&amp;Système!$H$2),$B45,INDIRECT("Juin!$I"&amp;Système!$G$2&amp;":$I"&amp;Système!$H$2))),I45)</f>
        <v>0</v>
      </c>
      <c r="V45" s="38">
        <f ca="1">U45+IF(SUMIF(INDIRECT("Juillet!$C$"&amp;Système!$G$2&amp;":$C$"&amp;Système!$H$2),$B45,INDIRECT("Juillet!$I"&amp;Système!$G$2&amp;":$I"&amp;Système!$H$2))&lt;&gt;0,IF(J45-SUMIF(INDIRECT("Juillet!$C$"&amp;Système!$G$2&amp;":$C$"&amp;Système!$H$2),$B45,INDIRECT("Juillet!$I"&amp;Système!$G$2&amp;":$I"&amp;Système!$H$2))&lt;0,0,J45-SUMIF(INDIRECT("Juillet!$C$"&amp;Système!$G$2&amp;":$C$"&amp;Système!$H$2),$B45,INDIRECT("Juillet!$I"&amp;Système!$G$2&amp;":$I"&amp;Système!$H$2))),J45)</f>
        <v>0</v>
      </c>
      <c r="W45" s="38">
        <f ca="1">V45+IF(SUMIF(INDIRECT("Août!$C$"&amp;Système!$G$2&amp;":$C$"&amp;Système!$H$2),$B45,INDIRECT("Août!$I"&amp;Système!$G$2&amp;":$I"&amp;Système!$H$2))&lt;&gt;0,IF(K45-SUMIF(INDIRECT("Août!$C$"&amp;Système!$G$2&amp;":$C$"&amp;Système!$H$2),$B45,INDIRECT("Août!$I"&amp;Système!$G$2&amp;":$I"&amp;Système!$H$2))&lt;0,0,K45-SUMIF(INDIRECT("Août!$C$"&amp;Système!$G$2&amp;":$C$"&amp;Système!$H$2),$B45,INDIRECT("Août!$I"&amp;Système!$G$2&amp;":$I"&amp;Système!$H$2))),K45)</f>
        <v>0</v>
      </c>
      <c r="X45" s="38">
        <f ca="1">W45+IF(SUMIF(INDIRECT("Septembre!$C$"&amp;Système!$G$2&amp;":$C$"&amp;Système!$H$2),$B45,INDIRECT("Septembre!$I"&amp;Système!$G$2&amp;":$I"&amp;Système!$H$2))&lt;&gt;0,IF(L45-SUMIF(INDIRECT("Septembre!$C$"&amp;Système!$G$2&amp;":$C$"&amp;Système!$H$2),$B45,INDIRECT("Septembre!$I"&amp;Système!$G$2&amp;":$I"&amp;Système!$H$2))&lt;0,0,L45-SUMIF(INDIRECT("Septembre!$C$"&amp;Système!$G$2&amp;":$C$"&amp;Système!$H$2),$B45,INDIRECT("Septembre!$I"&amp;Système!$G$2&amp;":$I"&amp;Système!$H$2))),L45)</f>
        <v>0</v>
      </c>
      <c r="Y45" s="38">
        <f ca="1">X45+IF(SUMIF(INDIRECT("Octobre!$C$"&amp;Système!$G$2&amp;":$C$"&amp;Système!$H$2),$B45,INDIRECT("Octobre!$I"&amp;Système!$G$2&amp;":$I"&amp;Système!$H$2))&lt;&gt;0,IF(M45-SUMIF(INDIRECT("Octobre!$C$"&amp;Système!$G$2&amp;":$C$"&amp;Système!$H$2),$B45,INDIRECT("Octobre!$I"&amp;Système!$G$2&amp;":$I"&amp;Système!$H$2))&lt;0,0,M45-SUMIF(INDIRECT("Octobre!$C$"&amp;Système!$G$2&amp;":$C$"&amp;Système!$H$2),$B45,INDIRECT("Octobre!$I"&amp;Système!$G$2&amp;":$I"&amp;Système!$H$2))),M45)</f>
        <v>0</v>
      </c>
      <c r="Z45" s="38">
        <f ca="1">Y45+IF(SUMIF(INDIRECT("Novembre!$C$"&amp;Système!$G$2&amp;":$C$"&amp;Système!$H$2),$B45,INDIRECT("Novembre!$I"&amp;Système!$G$2&amp;":$I"&amp;Système!$H$2))&lt;&gt;0,IF(N45-SUMIF(INDIRECT("Novembre!$C$"&amp;Système!$G$2&amp;":$C$"&amp;Système!$H$2),$B45,INDIRECT("Novembre!$I"&amp;Système!$G$2&amp;":$I"&amp;Système!$H$2))&lt;0,0,N45-SUMIF(INDIRECT("Novembre!$C$"&amp;Système!$G$2&amp;":$C$"&amp;Système!$H$2),$B45,INDIRECT("Novembre!$I"&amp;Système!$G$2&amp;":$I"&amp;Système!$H$2))),N45)</f>
        <v>0</v>
      </c>
      <c r="AA45" s="38">
        <f ca="1">Z45+IF(SUMIF(INDIRECT("Décembre!$C$"&amp;Système!$G$2&amp;":$C$"&amp;Système!$H$2),$B45,INDIRECT("Décembre!$I"&amp;Système!$G$2&amp;":$I"&amp;Système!$H$2))&lt;&gt;0,IF(O45-SUMIF(INDIRECT("Décembre!$C$"&amp;Système!$G$2&amp;":$C$"&amp;Système!$H$2),$B45,INDIRECT("Décembre!$I"&amp;Système!$G$2&amp;":$I"&amp;Système!$H$2))&lt;0,0,O45-SUMIF(INDIRECT("Décembre!$C$"&amp;Système!$G$2&amp;":$C$"&amp;Système!$H$2),$B45,INDIRECT("Décembre!$I"&amp;Système!$G$2&amp;":$I"&amp;Système!$H$2))),O45)</f>
        <v>0</v>
      </c>
    </row>
    <row r="46" spans="1:27" x14ac:dyDescent="0.2">
      <c r="A46" s="34"/>
      <c r="B46" s="34"/>
      <c r="C46" s="38">
        <f ca="1">SUM(INDIRECT("d"&amp;ROW()):INDIRECT("o"&amp;ROW()))</f>
        <v>0</v>
      </c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>
        <f ca="1">IF(SUMIF(INDIRECT("Janvier!$C$"&amp;Système!$G$2&amp;":$C$"&amp;Système!$H$2),$B46,INDIRECT("Janvier!$I"&amp;Système!$G$2&amp;":$I"&amp;Système!$H$2))&lt;&gt;0,IF(D46-SUMIF(INDIRECT("Janvier!$C$"&amp;Système!$G$2&amp;":$C$"&amp;Système!$H$2),$B46,INDIRECT("Janvier!$I"&amp;Système!$G$2&amp;":$I"&amp;Système!$H$2))&lt;0,0,D46-SUMIF(INDIRECT("Janvier!$C$"&amp;Système!$G$2&amp;":$C$"&amp;Système!$H$2),$B46,INDIRECT("Janvier!$I"&amp;Système!$G$2&amp;":$I"&amp;Système!$H$2))),D46)</f>
        <v>0</v>
      </c>
      <c r="Q46" s="38">
        <f ca="1">P46+IF(SUMIF(INDIRECT("Février!$C$"&amp;Système!$G$2&amp;":$C$"&amp;Système!$H$2),$B46,INDIRECT("Février!$I"&amp;Système!$G$2&amp;":$I"&amp;Système!$H$2))&lt;&gt;0,IF(E46-SUMIF(INDIRECT("Février!$C$"&amp;Système!$G$2&amp;":$C$"&amp;Système!$H$2),$B46,INDIRECT("Février!$I"&amp;Système!$G$2&amp;":$I"&amp;Système!$H$2))&lt;0,0,E46-SUMIF(INDIRECT("Février!$C$"&amp;Système!$G$2&amp;":$C$"&amp;Système!$H$2),$B46,INDIRECT("Février!$I"&amp;Système!$G$2&amp;":$I"&amp;Système!$H$2))),E46)</f>
        <v>0</v>
      </c>
      <c r="R46" s="38">
        <f ca="1">Q46+IF(SUMIF(INDIRECT("Mars!$C$"&amp;Système!$G$2&amp;":$C$"&amp;Système!$H$2),$B46,INDIRECT("Mars!$I"&amp;Système!$G$2&amp;":$I"&amp;Système!$H$2))&lt;&gt;0,IF(F46-SUMIF(INDIRECT("Mars!$C$"&amp;Système!$G$2&amp;":$C$"&amp;Système!$H$2),$B46,INDIRECT("Mars!$I"&amp;Système!$G$2&amp;":$I"&amp;Système!$H$2))&lt;0,0,F46-SUMIF(INDIRECT("Mars!$C$"&amp;Système!$G$2&amp;":$C$"&amp;Système!$H$2),$B46,INDIRECT("Mars!$I"&amp;Système!$G$2&amp;":$I"&amp;Système!$H$2))),F46)</f>
        <v>0</v>
      </c>
      <c r="S46" s="38">
        <f ca="1">R46+IF(SUMIF(INDIRECT("Avril!$C$"&amp;Système!$G$2&amp;":$C$"&amp;Système!$H$2),$B46,INDIRECT("Avril!$I"&amp;Système!$G$2&amp;":$I"&amp;Système!$H$2))&lt;&gt;0,IF(G46-SUMIF(INDIRECT("Avril!$C$"&amp;Système!$G$2&amp;":$C$"&amp;Système!$H$2),$B46,INDIRECT("Avril!$I"&amp;Système!$G$2&amp;":$I"&amp;Système!$H$2))&lt;0,0,G46-SUMIF(INDIRECT("Avril$C$"&amp;Système!$G$2&amp;":$C$"&amp;Système!$H$2),$B46,INDIRECT("Avril!$I"&amp;Système!$G$2&amp;":$I"&amp;Système!$H$2))),G46)</f>
        <v>0</v>
      </c>
      <c r="T46" s="38">
        <f ca="1">S46+IF(SUMIF(INDIRECT("Mai!$C$"&amp;Système!$G$2&amp;":$C$"&amp;Système!$H$2),$B46,INDIRECT("Mai!$I"&amp;Système!$G$2&amp;":$I"&amp;Système!$H$2))&lt;&gt;0,IF(H46-SUMIF(INDIRECT("Mai!$C$"&amp;Système!$G$2&amp;":$C$"&amp;Système!$H$2),$B46,INDIRECT("Mai!$I"&amp;Système!$G$2&amp;":$I"&amp;Système!$H$2))&lt;0,0,H46-SUMIF(INDIRECT("Mai!$C$"&amp;Système!$G$2&amp;":$C$"&amp;Système!$H$2),$B46,INDIRECT("Mai!$I"&amp;Système!$G$2&amp;":$I"&amp;Système!$H$2))),H46)</f>
        <v>0</v>
      </c>
      <c r="U46" s="38">
        <f ca="1">T46+IF(SUMIF(INDIRECT("Juin!$C$"&amp;Système!$G$2&amp;":$C$"&amp;Système!$H$2),$B46,INDIRECT("Juin!$I"&amp;Système!$G$2&amp;":$I"&amp;Système!$H$2))&lt;&gt;0,IF(I46-SUMIF(INDIRECT("Juin!$C$"&amp;Système!$G$2&amp;":$C$"&amp;Système!$H$2),$B46,INDIRECT("Juin!$I"&amp;Système!$G$2&amp;":$I"&amp;Système!$H$2))&lt;0,0,I46-SUMIF(INDIRECT("Juin!$C$"&amp;Système!$G$2&amp;":$C$"&amp;Système!$H$2),$B46,INDIRECT("Juin!$I"&amp;Système!$G$2&amp;":$I"&amp;Système!$H$2))),I46)</f>
        <v>0</v>
      </c>
      <c r="V46" s="38">
        <f ca="1">U46+IF(SUMIF(INDIRECT("Juillet!$C$"&amp;Système!$G$2&amp;":$C$"&amp;Système!$H$2),$B46,INDIRECT("Juillet!$I"&amp;Système!$G$2&amp;":$I"&amp;Système!$H$2))&lt;&gt;0,IF(J46-SUMIF(INDIRECT("Juillet!$C$"&amp;Système!$G$2&amp;":$C$"&amp;Système!$H$2),$B46,INDIRECT("Juillet!$I"&amp;Système!$G$2&amp;":$I"&amp;Système!$H$2))&lt;0,0,J46-SUMIF(INDIRECT("Juillet!$C$"&amp;Système!$G$2&amp;":$C$"&amp;Système!$H$2),$B46,INDIRECT("Juillet!$I"&amp;Système!$G$2&amp;":$I"&amp;Système!$H$2))),J46)</f>
        <v>0</v>
      </c>
      <c r="W46" s="38">
        <f ca="1">V46+IF(SUMIF(INDIRECT("Août!$C$"&amp;Système!$G$2&amp;":$C$"&amp;Système!$H$2),$B46,INDIRECT("Août!$I"&amp;Système!$G$2&amp;":$I"&amp;Système!$H$2))&lt;&gt;0,IF(K46-SUMIF(INDIRECT("Août!$C$"&amp;Système!$G$2&amp;":$C$"&amp;Système!$H$2),$B46,INDIRECT("Août!$I"&amp;Système!$G$2&amp;":$I"&amp;Système!$H$2))&lt;0,0,K46-SUMIF(INDIRECT("Août!$C$"&amp;Système!$G$2&amp;":$C$"&amp;Système!$H$2),$B46,INDIRECT("Août!$I"&amp;Système!$G$2&amp;":$I"&amp;Système!$H$2))),K46)</f>
        <v>0</v>
      </c>
      <c r="X46" s="38">
        <f ca="1">W46+IF(SUMIF(INDIRECT("Septembre!$C$"&amp;Système!$G$2&amp;":$C$"&amp;Système!$H$2),$B46,INDIRECT("Septembre!$I"&amp;Système!$G$2&amp;":$I"&amp;Système!$H$2))&lt;&gt;0,IF(L46-SUMIF(INDIRECT("Septembre!$C$"&amp;Système!$G$2&amp;":$C$"&amp;Système!$H$2),$B46,INDIRECT("Septembre!$I"&amp;Système!$G$2&amp;":$I"&amp;Système!$H$2))&lt;0,0,L46-SUMIF(INDIRECT("Septembre!$C$"&amp;Système!$G$2&amp;":$C$"&amp;Système!$H$2),$B46,INDIRECT("Septembre!$I"&amp;Système!$G$2&amp;":$I"&amp;Système!$H$2))),L46)</f>
        <v>0</v>
      </c>
      <c r="Y46" s="38">
        <f ca="1">X46+IF(SUMIF(INDIRECT("Octobre!$C$"&amp;Système!$G$2&amp;":$C$"&amp;Système!$H$2),$B46,INDIRECT("Octobre!$I"&amp;Système!$G$2&amp;":$I"&amp;Système!$H$2))&lt;&gt;0,IF(M46-SUMIF(INDIRECT("Octobre!$C$"&amp;Système!$G$2&amp;":$C$"&amp;Système!$H$2),$B46,INDIRECT("Octobre!$I"&amp;Système!$G$2&amp;":$I"&amp;Système!$H$2))&lt;0,0,M46-SUMIF(INDIRECT("Octobre!$C$"&amp;Système!$G$2&amp;":$C$"&amp;Système!$H$2),$B46,INDIRECT("Octobre!$I"&amp;Système!$G$2&amp;":$I"&amp;Système!$H$2))),M46)</f>
        <v>0</v>
      </c>
      <c r="Z46" s="38">
        <f ca="1">Y46+IF(SUMIF(INDIRECT("Novembre!$C$"&amp;Système!$G$2&amp;":$C$"&amp;Système!$H$2),$B46,INDIRECT("Novembre!$I"&amp;Système!$G$2&amp;":$I"&amp;Système!$H$2))&lt;&gt;0,IF(N46-SUMIF(INDIRECT("Novembre!$C$"&amp;Système!$G$2&amp;":$C$"&amp;Système!$H$2),$B46,INDIRECT("Novembre!$I"&amp;Système!$G$2&amp;":$I"&amp;Système!$H$2))&lt;0,0,N46-SUMIF(INDIRECT("Novembre!$C$"&amp;Système!$G$2&amp;":$C$"&amp;Système!$H$2),$B46,INDIRECT("Novembre!$I"&amp;Système!$G$2&amp;":$I"&amp;Système!$H$2))),N46)</f>
        <v>0</v>
      </c>
      <c r="AA46" s="38">
        <f ca="1">Z46+IF(SUMIF(INDIRECT("Décembre!$C$"&amp;Système!$G$2&amp;":$C$"&amp;Système!$H$2),$B46,INDIRECT("Décembre!$I"&amp;Système!$G$2&amp;":$I"&amp;Système!$H$2))&lt;&gt;0,IF(O46-SUMIF(INDIRECT("Décembre!$C$"&amp;Système!$G$2&amp;":$C$"&amp;Système!$H$2),$B46,INDIRECT("Décembre!$I"&amp;Système!$G$2&amp;":$I"&amp;Système!$H$2))&lt;0,0,O46-SUMIF(INDIRECT("Décembre!$C$"&amp;Système!$G$2&amp;":$C$"&amp;Système!$H$2),$B46,INDIRECT("Décembre!$I"&amp;Système!$G$2&amp;":$I"&amp;Système!$H$2))),O46)</f>
        <v>0</v>
      </c>
    </row>
    <row r="47" spans="1:27" x14ac:dyDescent="0.2">
      <c r="A47" s="34"/>
      <c r="B47" s="34"/>
      <c r="C47" s="38">
        <f ca="1">SUM(INDIRECT("d"&amp;ROW()):INDIRECT("o"&amp;ROW()))</f>
        <v>0</v>
      </c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>
        <f ca="1">IF(SUMIF(INDIRECT("Janvier!$C$"&amp;Système!$G$2&amp;":$C$"&amp;Système!$H$2),$B47,INDIRECT("Janvier!$I"&amp;Système!$G$2&amp;":$I"&amp;Système!$H$2))&lt;&gt;0,IF(D47-SUMIF(INDIRECT("Janvier!$C$"&amp;Système!$G$2&amp;":$C$"&amp;Système!$H$2),$B47,INDIRECT("Janvier!$I"&amp;Système!$G$2&amp;":$I"&amp;Système!$H$2))&lt;0,0,D47-SUMIF(INDIRECT("Janvier!$C$"&amp;Système!$G$2&amp;":$C$"&amp;Système!$H$2),$B47,INDIRECT("Janvier!$I"&amp;Système!$G$2&amp;":$I"&amp;Système!$H$2))),D47)</f>
        <v>0</v>
      </c>
      <c r="Q47" s="38">
        <f ca="1">P47+IF(SUMIF(INDIRECT("Février!$C$"&amp;Système!$G$2&amp;":$C$"&amp;Système!$H$2),$B47,INDIRECT("Février!$I"&amp;Système!$G$2&amp;":$I"&amp;Système!$H$2))&lt;&gt;0,IF(E47-SUMIF(INDIRECT("Février!$C$"&amp;Système!$G$2&amp;":$C$"&amp;Système!$H$2),$B47,INDIRECT("Février!$I"&amp;Système!$G$2&amp;":$I"&amp;Système!$H$2))&lt;0,0,E47-SUMIF(INDIRECT("Février!$C$"&amp;Système!$G$2&amp;":$C$"&amp;Système!$H$2),$B47,INDIRECT("Février!$I"&amp;Système!$G$2&amp;":$I"&amp;Système!$H$2))),E47)</f>
        <v>0</v>
      </c>
      <c r="R47" s="38">
        <f ca="1">Q47+IF(SUMIF(INDIRECT("Mars!$C$"&amp;Système!$G$2&amp;":$C$"&amp;Système!$H$2),$B47,INDIRECT("Mars!$I"&amp;Système!$G$2&amp;":$I"&amp;Système!$H$2))&lt;&gt;0,IF(F47-SUMIF(INDIRECT("Mars!$C$"&amp;Système!$G$2&amp;":$C$"&amp;Système!$H$2),$B47,INDIRECT("Mars!$I"&amp;Système!$G$2&amp;":$I"&amp;Système!$H$2))&lt;0,0,F47-SUMIF(INDIRECT("Mars!$C$"&amp;Système!$G$2&amp;":$C$"&amp;Système!$H$2),$B47,INDIRECT("Mars!$I"&amp;Système!$G$2&amp;":$I"&amp;Système!$H$2))),F47)</f>
        <v>0</v>
      </c>
      <c r="S47" s="38">
        <f ca="1">R47+IF(SUMIF(INDIRECT("Avril!$C$"&amp;Système!$G$2&amp;":$C$"&amp;Système!$H$2),$B47,INDIRECT("Avril!$I"&amp;Système!$G$2&amp;":$I"&amp;Système!$H$2))&lt;&gt;0,IF(G47-SUMIF(INDIRECT("Avril!$C$"&amp;Système!$G$2&amp;":$C$"&amp;Système!$H$2),$B47,INDIRECT("Avril!$I"&amp;Système!$G$2&amp;":$I"&amp;Système!$H$2))&lt;0,0,G47-SUMIF(INDIRECT("Avril$C$"&amp;Système!$G$2&amp;":$C$"&amp;Système!$H$2),$B47,INDIRECT("Avril!$I"&amp;Système!$G$2&amp;":$I"&amp;Système!$H$2))),G47)</f>
        <v>0</v>
      </c>
      <c r="T47" s="38">
        <f ca="1">S47+IF(SUMIF(INDIRECT("Mai!$C$"&amp;Système!$G$2&amp;":$C$"&amp;Système!$H$2),$B47,INDIRECT("Mai!$I"&amp;Système!$G$2&amp;":$I"&amp;Système!$H$2))&lt;&gt;0,IF(H47-SUMIF(INDIRECT("Mai!$C$"&amp;Système!$G$2&amp;":$C$"&amp;Système!$H$2),$B47,INDIRECT("Mai!$I"&amp;Système!$G$2&amp;":$I"&amp;Système!$H$2))&lt;0,0,H47-SUMIF(INDIRECT("Mai!$C$"&amp;Système!$G$2&amp;":$C$"&amp;Système!$H$2),$B47,INDIRECT("Mai!$I"&amp;Système!$G$2&amp;":$I"&amp;Système!$H$2))),H47)</f>
        <v>0</v>
      </c>
      <c r="U47" s="38">
        <f ca="1">T47+IF(SUMIF(INDIRECT("Juin!$C$"&amp;Système!$G$2&amp;":$C$"&amp;Système!$H$2),$B47,INDIRECT("Juin!$I"&amp;Système!$G$2&amp;":$I"&amp;Système!$H$2))&lt;&gt;0,IF(I47-SUMIF(INDIRECT("Juin!$C$"&amp;Système!$G$2&amp;":$C$"&amp;Système!$H$2),$B47,INDIRECT("Juin!$I"&amp;Système!$G$2&amp;":$I"&amp;Système!$H$2))&lt;0,0,I47-SUMIF(INDIRECT("Juin!$C$"&amp;Système!$G$2&amp;":$C$"&amp;Système!$H$2),$B47,INDIRECT("Juin!$I"&amp;Système!$G$2&amp;":$I"&amp;Système!$H$2))),I47)</f>
        <v>0</v>
      </c>
      <c r="V47" s="38">
        <f ca="1">U47+IF(SUMIF(INDIRECT("Juillet!$C$"&amp;Système!$G$2&amp;":$C$"&amp;Système!$H$2),$B47,INDIRECT("Juillet!$I"&amp;Système!$G$2&amp;":$I"&amp;Système!$H$2))&lt;&gt;0,IF(J47-SUMIF(INDIRECT("Juillet!$C$"&amp;Système!$G$2&amp;":$C$"&amp;Système!$H$2),$B47,INDIRECT("Juillet!$I"&amp;Système!$G$2&amp;":$I"&amp;Système!$H$2))&lt;0,0,J47-SUMIF(INDIRECT("Juillet!$C$"&amp;Système!$G$2&amp;":$C$"&amp;Système!$H$2),$B47,INDIRECT("Juillet!$I"&amp;Système!$G$2&amp;":$I"&amp;Système!$H$2))),J47)</f>
        <v>0</v>
      </c>
      <c r="W47" s="38">
        <f ca="1">V47+IF(SUMIF(INDIRECT("Août!$C$"&amp;Système!$G$2&amp;":$C$"&amp;Système!$H$2),$B47,INDIRECT("Août!$I"&amp;Système!$G$2&amp;":$I"&amp;Système!$H$2))&lt;&gt;0,IF(K47-SUMIF(INDIRECT("Août!$C$"&amp;Système!$G$2&amp;":$C$"&amp;Système!$H$2),$B47,INDIRECT("Août!$I"&amp;Système!$G$2&amp;":$I"&amp;Système!$H$2))&lt;0,0,K47-SUMIF(INDIRECT("Août!$C$"&amp;Système!$G$2&amp;":$C$"&amp;Système!$H$2),$B47,INDIRECT("Août!$I"&amp;Système!$G$2&amp;":$I"&amp;Système!$H$2))),K47)</f>
        <v>0</v>
      </c>
      <c r="X47" s="38">
        <f ca="1">W47+IF(SUMIF(INDIRECT("Septembre!$C$"&amp;Système!$G$2&amp;":$C$"&amp;Système!$H$2),$B47,INDIRECT("Septembre!$I"&amp;Système!$G$2&amp;":$I"&amp;Système!$H$2))&lt;&gt;0,IF(L47-SUMIF(INDIRECT("Septembre!$C$"&amp;Système!$G$2&amp;":$C$"&amp;Système!$H$2),$B47,INDIRECT("Septembre!$I"&amp;Système!$G$2&amp;":$I"&amp;Système!$H$2))&lt;0,0,L47-SUMIF(INDIRECT("Septembre!$C$"&amp;Système!$G$2&amp;":$C$"&amp;Système!$H$2),$B47,INDIRECT("Septembre!$I"&amp;Système!$G$2&amp;":$I"&amp;Système!$H$2))),L47)</f>
        <v>0</v>
      </c>
      <c r="Y47" s="38">
        <f ca="1">X47+IF(SUMIF(INDIRECT("Octobre!$C$"&amp;Système!$G$2&amp;":$C$"&amp;Système!$H$2),$B47,INDIRECT("Octobre!$I"&amp;Système!$G$2&amp;":$I"&amp;Système!$H$2))&lt;&gt;0,IF(M47-SUMIF(INDIRECT("Octobre!$C$"&amp;Système!$G$2&amp;":$C$"&amp;Système!$H$2),$B47,INDIRECT("Octobre!$I"&amp;Système!$G$2&amp;":$I"&amp;Système!$H$2))&lt;0,0,M47-SUMIF(INDIRECT("Octobre!$C$"&amp;Système!$G$2&amp;":$C$"&amp;Système!$H$2),$B47,INDIRECT("Octobre!$I"&amp;Système!$G$2&amp;":$I"&amp;Système!$H$2))),M47)</f>
        <v>0</v>
      </c>
      <c r="Z47" s="38">
        <f ca="1">Y47+IF(SUMIF(INDIRECT("Novembre!$C$"&amp;Système!$G$2&amp;":$C$"&amp;Système!$H$2),$B47,INDIRECT("Novembre!$I"&amp;Système!$G$2&amp;":$I"&amp;Système!$H$2))&lt;&gt;0,IF(N47-SUMIF(INDIRECT("Novembre!$C$"&amp;Système!$G$2&amp;":$C$"&amp;Système!$H$2),$B47,INDIRECT("Novembre!$I"&amp;Système!$G$2&amp;":$I"&amp;Système!$H$2))&lt;0,0,N47-SUMIF(INDIRECT("Novembre!$C$"&amp;Système!$G$2&amp;":$C$"&amp;Système!$H$2),$B47,INDIRECT("Novembre!$I"&amp;Système!$G$2&amp;":$I"&amp;Système!$H$2))),N47)</f>
        <v>0</v>
      </c>
      <c r="AA47" s="38">
        <f ca="1">Z47+IF(SUMIF(INDIRECT("Décembre!$C$"&amp;Système!$G$2&amp;":$C$"&amp;Système!$H$2),$B47,INDIRECT("Décembre!$I"&amp;Système!$G$2&amp;":$I"&amp;Système!$H$2))&lt;&gt;0,IF(O47-SUMIF(INDIRECT("Décembre!$C$"&amp;Système!$G$2&amp;":$C$"&amp;Système!$H$2),$B47,INDIRECT("Décembre!$I"&amp;Système!$G$2&amp;":$I"&amp;Système!$H$2))&lt;0,0,O47-SUMIF(INDIRECT("Décembre!$C$"&amp;Système!$G$2&amp;":$C$"&amp;Système!$H$2),$B47,INDIRECT("Décembre!$I"&amp;Système!$G$2&amp;":$I"&amp;Système!$H$2))),O47)</f>
        <v>0</v>
      </c>
    </row>
    <row r="48" spans="1:27" x14ac:dyDescent="0.2">
      <c r="A48" s="34"/>
      <c r="B48" s="34"/>
      <c r="C48" s="38">
        <f ca="1">SUM(INDIRECT("d"&amp;ROW()):INDIRECT("o"&amp;ROW()))</f>
        <v>0</v>
      </c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>
        <f ca="1">IF(SUMIF(INDIRECT("Janvier!$C$"&amp;Système!$G$2&amp;":$C$"&amp;Système!$H$2),$B48,INDIRECT("Janvier!$I"&amp;Système!$G$2&amp;":$I"&amp;Système!$H$2))&lt;&gt;0,IF(D48-SUMIF(INDIRECT("Janvier!$C$"&amp;Système!$G$2&amp;":$C$"&amp;Système!$H$2),$B48,INDIRECT("Janvier!$I"&amp;Système!$G$2&amp;":$I"&amp;Système!$H$2))&lt;0,0,D48-SUMIF(INDIRECT("Janvier!$C$"&amp;Système!$G$2&amp;":$C$"&amp;Système!$H$2),$B48,INDIRECT("Janvier!$I"&amp;Système!$G$2&amp;":$I"&amp;Système!$H$2))),D48)</f>
        <v>0</v>
      </c>
      <c r="Q48" s="38">
        <f ca="1">P48+IF(SUMIF(INDIRECT("Février!$C$"&amp;Système!$G$2&amp;":$C$"&amp;Système!$H$2),$B48,INDIRECT("Février!$I"&amp;Système!$G$2&amp;":$I"&amp;Système!$H$2))&lt;&gt;0,IF(E48-SUMIF(INDIRECT("Février!$C$"&amp;Système!$G$2&amp;":$C$"&amp;Système!$H$2),$B48,INDIRECT("Février!$I"&amp;Système!$G$2&amp;":$I"&amp;Système!$H$2))&lt;0,0,E48-SUMIF(INDIRECT("Février!$C$"&amp;Système!$G$2&amp;":$C$"&amp;Système!$H$2),$B48,INDIRECT("Février!$I"&amp;Système!$G$2&amp;":$I"&amp;Système!$H$2))),E48)</f>
        <v>0</v>
      </c>
      <c r="R48" s="38">
        <f ca="1">Q48+IF(SUMIF(INDIRECT("Mars!$C$"&amp;Système!$G$2&amp;":$C$"&amp;Système!$H$2),$B48,INDIRECT("Mars!$I"&amp;Système!$G$2&amp;":$I"&amp;Système!$H$2))&lt;&gt;0,IF(F48-SUMIF(INDIRECT("Mars!$C$"&amp;Système!$G$2&amp;":$C$"&amp;Système!$H$2),$B48,INDIRECT("Mars!$I"&amp;Système!$G$2&amp;":$I"&amp;Système!$H$2))&lt;0,0,F48-SUMIF(INDIRECT("Mars!$C$"&amp;Système!$G$2&amp;":$C$"&amp;Système!$H$2),$B48,INDIRECT("Mars!$I"&amp;Système!$G$2&amp;":$I"&amp;Système!$H$2))),F48)</f>
        <v>0</v>
      </c>
      <c r="S48" s="38">
        <f ca="1">R48+IF(SUMIF(INDIRECT("Avril!$C$"&amp;Système!$G$2&amp;":$C$"&amp;Système!$H$2),$B48,INDIRECT("Avril!$I"&amp;Système!$G$2&amp;":$I"&amp;Système!$H$2))&lt;&gt;0,IF(G48-SUMIF(INDIRECT("Avril!$C$"&amp;Système!$G$2&amp;":$C$"&amp;Système!$H$2),$B48,INDIRECT("Avril!$I"&amp;Système!$G$2&amp;":$I"&amp;Système!$H$2))&lt;0,0,G48-SUMIF(INDIRECT("Avril$C$"&amp;Système!$G$2&amp;":$C$"&amp;Système!$H$2),$B48,INDIRECT("Avril!$I"&amp;Système!$G$2&amp;":$I"&amp;Système!$H$2))),G48)</f>
        <v>0</v>
      </c>
      <c r="T48" s="38">
        <f ca="1">S48+IF(SUMIF(INDIRECT("Mai!$C$"&amp;Système!$G$2&amp;":$C$"&amp;Système!$H$2),$B48,INDIRECT("Mai!$I"&amp;Système!$G$2&amp;":$I"&amp;Système!$H$2))&lt;&gt;0,IF(H48-SUMIF(INDIRECT("Mai!$C$"&amp;Système!$G$2&amp;":$C$"&amp;Système!$H$2),$B48,INDIRECT("Mai!$I"&amp;Système!$G$2&amp;":$I"&amp;Système!$H$2))&lt;0,0,H48-SUMIF(INDIRECT("Mai!$C$"&amp;Système!$G$2&amp;":$C$"&amp;Système!$H$2),$B48,INDIRECT("Mai!$I"&amp;Système!$G$2&amp;":$I"&amp;Système!$H$2))),H48)</f>
        <v>0</v>
      </c>
      <c r="U48" s="38">
        <f ca="1">T48+IF(SUMIF(INDIRECT("Juin!$C$"&amp;Système!$G$2&amp;":$C$"&amp;Système!$H$2),$B48,INDIRECT("Juin!$I"&amp;Système!$G$2&amp;":$I"&amp;Système!$H$2))&lt;&gt;0,IF(I48-SUMIF(INDIRECT("Juin!$C$"&amp;Système!$G$2&amp;":$C$"&amp;Système!$H$2),$B48,INDIRECT("Juin!$I"&amp;Système!$G$2&amp;":$I"&amp;Système!$H$2))&lt;0,0,I48-SUMIF(INDIRECT("Juin!$C$"&amp;Système!$G$2&amp;":$C$"&amp;Système!$H$2),$B48,INDIRECT("Juin!$I"&amp;Système!$G$2&amp;":$I"&amp;Système!$H$2))),I48)</f>
        <v>0</v>
      </c>
      <c r="V48" s="38">
        <f ca="1">U48+IF(SUMIF(INDIRECT("Juillet!$C$"&amp;Système!$G$2&amp;":$C$"&amp;Système!$H$2),$B48,INDIRECT("Juillet!$I"&amp;Système!$G$2&amp;":$I"&amp;Système!$H$2))&lt;&gt;0,IF(J48-SUMIF(INDIRECT("Juillet!$C$"&amp;Système!$G$2&amp;":$C$"&amp;Système!$H$2),$B48,INDIRECT("Juillet!$I"&amp;Système!$G$2&amp;":$I"&amp;Système!$H$2))&lt;0,0,J48-SUMIF(INDIRECT("Juillet!$C$"&amp;Système!$G$2&amp;":$C$"&amp;Système!$H$2),$B48,INDIRECT("Juillet!$I"&amp;Système!$G$2&amp;":$I"&amp;Système!$H$2))),J48)</f>
        <v>0</v>
      </c>
      <c r="W48" s="38">
        <f ca="1">V48+IF(SUMIF(INDIRECT("Août!$C$"&amp;Système!$G$2&amp;":$C$"&amp;Système!$H$2),$B48,INDIRECT("Août!$I"&amp;Système!$G$2&amp;":$I"&amp;Système!$H$2))&lt;&gt;0,IF(K48-SUMIF(INDIRECT("Août!$C$"&amp;Système!$G$2&amp;":$C$"&amp;Système!$H$2),$B48,INDIRECT("Août!$I"&amp;Système!$G$2&amp;":$I"&amp;Système!$H$2))&lt;0,0,K48-SUMIF(INDIRECT("Août!$C$"&amp;Système!$G$2&amp;":$C$"&amp;Système!$H$2),$B48,INDIRECT("Août!$I"&amp;Système!$G$2&amp;":$I"&amp;Système!$H$2))),K48)</f>
        <v>0</v>
      </c>
      <c r="X48" s="38">
        <f ca="1">W48+IF(SUMIF(INDIRECT("Septembre!$C$"&amp;Système!$G$2&amp;":$C$"&amp;Système!$H$2),$B48,INDIRECT("Septembre!$I"&amp;Système!$G$2&amp;":$I"&amp;Système!$H$2))&lt;&gt;0,IF(L48-SUMIF(INDIRECT("Septembre!$C$"&amp;Système!$G$2&amp;":$C$"&amp;Système!$H$2),$B48,INDIRECT("Septembre!$I"&amp;Système!$G$2&amp;":$I"&amp;Système!$H$2))&lt;0,0,L48-SUMIF(INDIRECT("Septembre!$C$"&amp;Système!$G$2&amp;":$C$"&amp;Système!$H$2),$B48,INDIRECT("Septembre!$I"&amp;Système!$G$2&amp;":$I"&amp;Système!$H$2))),L48)</f>
        <v>0</v>
      </c>
      <c r="Y48" s="38">
        <f ca="1">X48+IF(SUMIF(INDIRECT("Octobre!$C$"&amp;Système!$G$2&amp;":$C$"&amp;Système!$H$2),$B48,INDIRECT("Octobre!$I"&amp;Système!$G$2&amp;":$I"&amp;Système!$H$2))&lt;&gt;0,IF(M48-SUMIF(INDIRECT("Octobre!$C$"&amp;Système!$G$2&amp;":$C$"&amp;Système!$H$2),$B48,INDIRECT("Octobre!$I"&amp;Système!$G$2&amp;":$I"&amp;Système!$H$2))&lt;0,0,M48-SUMIF(INDIRECT("Octobre!$C$"&amp;Système!$G$2&amp;":$C$"&amp;Système!$H$2),$B48,INDIRECT("Octobre!$I"&amp;Système!$G$2&amp;":$I"&amp;Système!$H$2))),M48)</f>
        <v>0</v>
      </c>
      <c r="Z48" s="38">
        <f ca="1">Y48+IF(SUMIF(INDIRECT("Novembre!$C$"&amp;Système!$G$2&amp;":$C$"&amp;Système!$H$2),$B48,INDIRECT("Novembre!$I"&amp;Système!$G$2&amp;":$I"&amp;Système!$H$2))&lt;&gt;0,IF(N48-SUMIF(INDIRECT("Novembre!$C$"&amp;Système!$G$2&amp;":$C$"&amp;Système!$H$2),$B48,INDIRECT("Novembre!$I"&amp;Système!$G$2&amp;":$I"&amp;Système!$H$2))&lt;0,0,N48-SUMIF(INDIRECT("Novembre!$C$"&amp;Système!$G$2&amp;":$C$"&amp;Système!$H$2),$B48,INDIRECT("Novembre!$I"&amp;Système!$G$2&amp;":$I"&amp;Système!$H$2))),N48)</f>
        <v>0</v>
      </c>
      <c r="AA48" s="38">
        <f ca="1">Z48+IF(SUMIF(INDIRECT("Décembre!$C$"&amp;Système!$G$2&amp;":$C$"&amp;Système!$H$2),$B48,INDIRECT("Décembre!$I"&amp;Système!$G$2&amp;":$I"&amp;Système!$H$2))&lt;&gt;0,IF(O48-SUMIF(INDIRECT("Décembre!$C$"&amp;Système!$G$2&amp;":$C$"&amp;Système!$H$2),$B48,INDIRECT("Décembre!$I"&amp;Système!$G$2&amp;":$I"&amp;Système!$H$2))&lt;0,0,O48-SUMIF(INDIRECT("Décembre!$C$"&amp;Système!$G$2&amp;":$C$"&amp;Système!$H$2),$B48,INDIRECT("Décembre!$I"&amp;Système!$G$2&amp;":$I"&amp;Système!$H$2))),O48)</f>
        <v>0</v>
      </c>
    </row>
    <row r="49" spans="1:27" x14ac:dyDescent="0.2">
      <c r="A49" s="34"/>
      <c r="B49" s="34"/>
      <c r="C49" s="38">
        <f ca="1">SUM(INDIRECT("d"&amp;ROW()):INDIRECT("o"&amp;ROW()))</f>
        <v>0</v>
      </c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>
        <f ca="1">IF(SUMIF(INDIRECT("Janvier!$C$"&amp;Système!$G$2&amp;":$C$"&amp;Système!$H$2),$B49,INDIRECT("Janvier!$I"&amp;Système!$G$2&amp;":$I"&amp;Système!$H$2))&lt;&gt;0,IF(D49-SUMIF(INDIRECT("Janvier!$C$"&amp;Système!$G$2&amp;":$C$"&amp;Système!$H$2),$B49,INDIRECT("Janvier!$I"&amp;Système!$G$2&amp;":$I"&amp;Système!$H$2))&lt;0,0,D49-SUMIF(INDIRECT("Janvier!$C$"&amp;Système!$G$2&amp;":$C$"&amp;Système!$H$2),$B49,INDIRECT("Janvier!$I"&amp;Système!$G$2&amp;":$I"&amp;Système!$H$2))),D49)</f>
        <v>0</v>
      </c>
      <c r="Q49" s="38">
        <f ca="1">P49+IF(SUMIF(INDIRECT("Février!$C$"&amp;Système!$G$2&amp;":$C$"&amp;Système!$H$2),$B49,INDIRECT("Février!$I"&amp;Système!$G$2&amp;":$I"&amp;Système!$H$2))&lt;&gt;0,IF(E49-SUMIF(INDIRECT("Février!$C$"&amp;Système!$G$2&amp;":$C$"&amp;Système!$H$2),$B49,INDIRECT("Février!$I"&amp;Système!$G$2&amp;":$I"&amp;Système!$H$2))&lt;0,0,E49-SUMIF(INDIRECT("Février!$C$"&amp;Système!$G$2&amp;":$C$"&amp;Système!$H$2),$B49,INDIRECT("Février!$I"&amp;Système!$G$2&amp;":$I"&amp;Système!$H$2))),E49)</f>
        <v>0</v>
      </c>
      <c r="R49" s="38">
        <f ca="1">Q49+IF(SUMIF(INDIRECT("Mars!$C$"&amp;Système!$G$2&amp;":$C$"&amp;Système!$H$2),$B49,INDIRECT("Mars!$I"&amp;Système!$G$2&amp;":$I"&amp;Système!$H$2))&lt;&gt;0,IF(F49-SUMIF(INDIRECT("Mars!$C$"&amp;Système!$G$2&amp;":$C$"&amp;Système!$H$2),$B49,INDIRECT("Mars!$I"&amp;Système!$G$2&amp;":$I"&amp;Système!$H$2))&lt;0,0,F49-SUMIF(INDIRECT("Mars!$C$"&amp;Système!$G$2&amp;":$C$"&amp;Système!$H$2),$B49,INDIRECT("Mars!$I"&amp;Système!$G$2&amp;":$I"&amp;Système!$H$2))),F49)</f>
        <v>0</v>
      </c>
      <c r="S49" s="38">
        <f ca="1">R49+IF(SUMIF(INDIRECT("Avril!$C$"&amp;Système!$G$2&amp;":$C$"&amp;Système!$H$2),$B49,INDIRECT("Avril!$I"&amp;Système!$G$2&amp;":$I"&amp;Système!$H$2))&lt;&gt;0,IF(G49-SUMIF(INDIRECT("Avril!$C$"&amp;Système!$G$2&amp;":$C$"&amp;Système!$H$2),$B49,INDIRECT("Avril!$I"&amp;Système!$G$2&amp;":$I"&amp;Système!$H$2))&lt;0,0,G49-SUMIF(INDIRECT("Avril$C$"&amp;Système!$G$2&amp;":$C$"&amp;Système!$H$2),$B49,INDIRECT("Avril!$I"&amp;Système!$G$2&amp;":$I"&amp;Système!$H$2))),G49)</f>
        <v>0</v>
      </c>
      <c r="T49" s="38">
        <f ca="1">S49+IF(SUMIF(INDIRECT("Mai!$C$"&amp;Système!$G$2&amp;":$C$"&amp;Système!$H$2),$B49,INDIRECT("Mai!$I"&amp;Système!$G$2&amp;":$I"&amp;Système!$H$2))&lt;&gt;0,IF(H49-SUMIF(INDIRECT("Mai!$C$"&amp;Système!$G$2&amp;":$C$"&amp;Système!$H$2),$B49,INDIRECT("Mai!$I"&amp;Système!$G$2&amp;":$I"&amp;Système!$H$2))&lt;0,0,H49-SUMIF(INDIRECT("Mai!$C$"&amp;Système!$G$2&amp;":$C$"&amp;Système!$H$2),$B49,INDIRECT("Mai!$I"&amp;Système!$G$2&amp;":$I"&amp;Système!$H$2))),H49)</f>
        <v>0</v>
      </c>
      <c r="U49" s="38">
        <f ca="1">T49+IF(SUMIF(INDIRECT("Juin!$C$"&amp;Système!$G$2&amp;":$C$"&amp;Système!$H$2),$B49,INDIRECT("Juin!$I"&amp;Système!$G$2&amp;":$I"&amp;Système!$H$2))&lt;&gt;0,IF(I49-SUMIF(INDIRECT("Juin!$C$"&amp;Système!$G$2&amp;":$C$"&amp;Système!$H$2),$B49,INDIRECT("Juin!$I"&amp;Système!$G$2&amp;":$I"&amp;Système!$H$2))&lt;0,0,I49-SUMIF(INDIRECT("Juin!$C$"&amp;Système!$G$2&amp;":$C$"&amp;Système!$H$2),$B49,INDIRECT("Juin!$I"&amp;Système!$G$2&amp;":$I"&amp;Système!$H$2))),I49)</f>
        <v>0</v>
      </c>
      <c r="V49" s="38">
        <f ca="1">U49+IF(SUMIF(INDIRECT("Juillet!$C$"&amp;Système!$G$2&amp;":$C$"&amp;Système!$H$2),$B49,INDIRECT("Juillet!$I"&amp;Système!$G$2&amp;":$I"&amp;Système!$H$2))&lt;&gt;0,IF(J49-SUMIF(INDIRECT("Juillet!$C$"&amp;Système!$G$2&amp;":$C$"&amp;Système!$H$2),$B49,INDIRECT("Juillet!$I"&amp;Système!$G$2&amp;":$I"&amp;Système!$H$2))&lt;0,0,J49-SUMIF(INDIRECT("Juillet!$C$"&amp;Système!$G$2&amp;":$C$"&amp;Système!$H$2),$B49,INDIRECT("Juillet!$I"&amp;Système!$G$2&amp;":$I"&amp;Système!$H$2))),J49)</f>
        <v>0</v>
      </c>
      <c r="W49" s="38">
        <f ca="1">V49+IF(SUMIF(INDIRECT("Août!$C$"&amp;Système!$G$2&amp;":$C$"&amp;Système!$H$2),$B49,INDIRECT("Août!$I"&amp;Système!$G$2&amp;":$I"&amp;Système!$H$2))&lt;&gt;0,IF(K49-SUMIF(INDIRECT("Août!$C$"&amp;Système!$G$2&amp;":$C$"&amp;Système!$H$2),$B49,INDIRECT("Août!$I"&amp;Système!$G$2&amp;":$I"&amp;Système!$H$2))&lt;0,0,K49-SUMIF(INDIRECT("Août!$C$"&amp;Système!$G$2&amp;":$C$"&amp;Système!$H$2),$B49,INDIRECT("Août!$I"&amp;Système!$G$2&amp;":$I"&amp;Système!$H$2))),K49)</f>
        <v>0</v>
      </c>
      <c r="X49" s="38">
        <f ca="1">W49+IF(SUMIF(INDIRECT("Septembre!$C$"&amp;Système!$G$2&amp;":$C$"&amp;Système!$H$2),$B49,INDIRECT("Septembre!$I"&amp;Système!$G$2&amp;":$I"&amp;Système!$H$2))&lt;&gt;0,IF(L49-SUMIF(INDIRECT("Septembre!$C$"&amp;Système!$G$2&amp;":$C$"&amp;Système!$H$2),$B49,INDIRECT("Septembre!$I"&amp;Système!$G$2&amp;":$I"&amp;Système!$H$2))&lt;0,0,L49-SUMIF(INDIRECT("Septembre!$C$"&amp;Système!$G$2&amp;":$C$"&amp;Système!$H$2),$B49,INDIRECT("Septembre!$I"&amp;Système!$G$2&amp;":$I"&amp;Système!$H$2))),L49)</f>
        <v>0</v>
      </c>
      <c r="Y49" s="38">
        <f ca="1">X49+IF(SUMIF(INDIRECT("Octobre!$C$"&amp;Système!$G$2&amp;":$C$"&amp;Système!$H$2),$B49,INDIRECT("Octobre!$I"&amp;Système!$G$2&amp;":$I"&amp;Système!$H$2))&lt;&gt;0,IF(M49-SUMIF(INDIRECT("Octobre!$C$"&amp;Système!$G$2&amp;":$C$"&amp;Système!$H$2),$B49,INDIRECT("Octobre!$I"&amp;Système!$G$2&amp;":$I"&amp;Système!$H$2))&lt;0,0,M49-SUMIF(INDIRECT("Octobre!$C$"&amp;Système!$G$2&amp;":$C$"&amp;Système!$H$2),$B49,INDIRECT("Octobre!$I"&amp;Système!$G$2&amp;":$I"&amp;Système!$H$2))),M49)</f>
        <v>0</v>
      </c>
      <c r="Z49" s="38">
        <f ca="1">Y49+IF(SUMIF(INDIRECT("Novembre!$C$"&amp;Système!$G$2&amp;":$C$"&amp;Système!$H$2),$B49,INDIRECT("Novembre!$I"&amp;Système!$G$2&amp;":$I"&amp;Système!$H$2))&lt;&gt;0,IF(N49-SUMIF(INDIRECT("Novembre!$C$"&amp;Système!$G$2&amp;":$C$"&amp;Système!$H$2),$B49,INDIRECT("Novembre!$I"&amp;Système!$G$2&amp;":$I"&amp;Système!$H$2))&lt;0,0,N49-SUMIF(INDIRECT("Novembre!$C$"&amp;Système!$G$2&amp;":$C$"&amp;Système!$H$2),$B49,INDIRECT("Novembre!$I"&amp;Système!$G$2&amp;":$I"&amp;Système!$H$2))),N49)</f>
        <v>0</v>
      </c>
      <c r="AA49" s="38">
        <f ca="1">Z49+IF(SUMIF(INDIRECT("Décembre!$C$"&amp;Système!$G$2&amp;":$C$"&amp;Système!$H$2),$B49,INDIRECT("Décembre!$I"&amp;Système!$G$2&amp;":$I"&amp;Système!$H$2))&lt;&gt;0,IF(O49-SUMIF(INDIRECT("Décembre!$C$"&amp;Système!$G$2&amp;":$C$"&amp;Système!$H$2),$B49,INDIRECT("Décembre!$I"&amp;Système!$G$2&amp;":$I"&amp;Système!$H$2))&lt;0,0,O49-SUMIF(INDIRECT("Décembre!$C$"&amp;Système!$G$2&amp;":$C$"&amp;Système!$H$2),$B49,INDIRECT("Décembre!$I"&amp;Système!$G$2&amp;":$I"&amp;Système!$H$2))),O49)</f>
        <v>0</v>
      </c>
    </row>
    <row r="50" spans="1:27" x14ac:dyDescent="0.2">
      <c r="A50" s="34"/>
      <c r="B50" s="34"/>
      <c r="C50" s="38">
        <f ca="1">SUM(INDIRECT("d"&amp;ROW()):INDIRECT("o"&amp;ROW()))</f>
        <v>0</v>
      </c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>
        <f ca="1">IF(SUMIF(INDIRECT("Janvier!$C$"&amp;Système!$G$2&amp;":$C$"&amp;Système!$H$2),$B50,INDIRECT("Janvier!$I"&amp;Système!$G$2&amp;":$I"&amp;Système!$H$2))&lt;&gt;0,IF(D50-SUMIF(INDIRECT("Janvier!$C$"&amp;Système!$G$2&amp;":$C$"&amp;Système!$H$2),$B50,INDIRECT("Janvier!$I"&amp;Système!$G$2&amp;":$I"&amp;Système!$H$2))&lt;0,0,D50-SUMIF(INDIRECT("Janvier!$C$"&amp;Système!$G$2&amp;":$C$"&amp;Système!$H$2),$B50,INDIRECT("Janvier!$I"&amp;Système!$G$2&amp;":$I"&amp;Système!$H$2))),D50)</f>
        <v>0</v>
      </c>
      <c r="Q50" s="38">
        <f ca="1">P50+IF(SUMIF(INDIRECT("Février!$C$"&amp;Système!$G$2&amp;":$C$"&amp;Système!$H$2),$B50,INDIRECT("Février!$I"&amp;Système!$G$2&amp;":$I"&amp;Système!$H$2))&lt;&gt;0,IF(E50-SUMIF(INDIRECT("Février!$C$"&amp;Système!$G$2&amp;":$C$"&amp;Système!$H$2),$B50,INDIRECT("Février!$I"&amp;Système!$G$2&amp;":$I"&amp;Système!$H$2))&lt;0,0,E50-SUMIF(INDIRECT("Février!$C$"&amp;Système!$G$2&amp;":$C$"&amp;Système!$H$2),$B50,INDIRECT("Février!$I"&amp;Système!$G$2&amp;":$I"&amp;Système!$H$2))),E50)</f>
        <v>0</v>
      </c>
      <c r="R50" s="38">
        <f ca="1">Q50+IF(SUMIF(INDIRECT("Mars!$C$"&amp;Système!$G$2&amp;":$C$"&amp;Système!$H$2),$B50,INDIRECT("Mars!$I"&amp;Système!$G$2&amp;":$I"&amp;Système!$H$2))&lt;&gt;0,IF(F50-SUMIF(INDIRECT("Mars!$C$"&amp;Système!$G$2&amp;":$C$"&amp;Système!$H$2),$B50,INDIRECT("Mars!$I"&amp;Système!$G$2&amp;":$I"&amp;Système!$H$2))&lt;0,0,F50-SUMIF(INDIRECT("Mars!$C$"&amp;Système!$G$2&amp;":$C$"&amp;Système!$H$2),$B50,INDIRECT("Mars!$I"&amp;Système!$G$2&amp;":$I"&amp;Système!$H$2))),F50)</f>
        <v>0</v>
      </c>
      <c r="S50" s="38">
        <f ca="1">R50+IF(SUMIF(INDIRECT("Avril!$C$"&amp;Système!$G$2&amp;":$C$"&amp;Système!$H$2),$B50,INDIRECT("Avril!$I"&amp;Système!$G$2&amp;":$I"&amp;Système!$H$2))&lt;&gt;0,IF(G50-SUMIF(INDIRECT("Avril!$C$"&amp;Système!$G$2&amp;":$C$"&amp;Système!$H$2),$B50,INDIRECT("Avril!$I"&amp;Système!$G$2&amp;":$I"&amp;Système!$H$2))&lt;0,0,G50-SUMIF(INDIRECT("Avril$C$"&amp;Système!$G$2&amp;":$C$"&amp;Système!$H$2),$B50,INDIRECT("Avril!$I"&amp;Système!$G$2&amp;":$I"&amp;Système!$H$2))),G50)</f>
        <v>0</v>
      </c>
      <c r="T50" s="38">
        <f ca="1">S50+IF(SUMIF(INDIRECT("Mai!$C$"&amp;Système!$G$2&amp;":$C$"&amp;Système!$H$2),$B50,INDIRECT("Mai!$I"&amp;Système!$G$2&amp;":$I"&amp;Système!$H$2))&lt;&gt;0,IF(H50-SUMIF(INDIRECT("Mai!$C$"&amp;Système!$G$2&amp;":$C$"&amp;Système!$H$2),$B50,INDIRECT("Mai!$I"&amp;Système!$G$2&amp;":$I"&amp;Système!$H$2))&lt;0,0,H50-SUMIF(INDIRECT("Mai!$C$"&amp;Système!$G$2&amp;":$C$"&amp;Système!$H$2),$B50,INDIRECT("Mai!$I"&amp;Système!$G$2&amp;":$I"&amp;Système!$H$2))),H50)</f>
        <v>0</v>
      </c>
      <c r="U50" s="38">
        <f ca="1">T50+IF(SUMIF(INDIRECT("Juin!$C$"&amp;Système!$G$2&amp;":$C$"&amp;Système!$H$2),$B50,INDIRECT("Juin!$I"&amp;Système!$G$2&amp;":$I"&amp;Système!$H$2))&lt;&gt;0,IF(I50-SUMIF(INDIRECT("Juin!$C$"&amp;Système!$G$2&amp;":$C$"&amp;Système!$H$2),$B50,INDIRECT("Juin!$I"&amp;Système!$G$2&amp;":$I"&amp;Système!$H$2))&lt;0,0,I50-SUMIF(INDIRECT("Juin!$C$"&amp;Système!$G$2&amp;":$C$"&amp;Système!$H$2),$B50,INDIRECT("Juin!$I"&amp;Système!$G$2&amp;":$I"&amp;Système!$H$2))),I50)</f>
        <v>0</v>
      </c>
      <c r="V50" s="38">
        <f ca="1">U50+IF(SUMIF(INDIRECT("Juillet!$C$"&amp;Système!$G$2&amp;":$C$"&amp;Système!$H$2),$B50,INDIRECT("Juillet!$I"&amp;Système!$G$2&amp;":$I"&amp;Système!$H$2))&lt;&gt;0,IF(J50-SUMIF(INDIRECT("Juillet!$C$"&amp;Système!$G$2&amp;":$C$"&amp;Système!$H$2),$B50,INDIRECT("Juillet!$I"&amp;Système!$G$2&amp;":$I"&amp;Système!$H$2))&lt;0,0,J50-SUMIF(INDIRECT("Juillet!$C$"&amp;Système!$G$2&amp;":$C$"&amp;Système!$H$2),$B50,INDIRECT("Juillet!$I"&amp;Système!$G$2&amp;":$I"&amp;Système!$H$2))),J50)</f>
        <v>0</v>
      </c>
      <c r="W50" s="38">
        <f ca="1">V50+IF(SUMIF(INDIRECT("Août!$C$"&amp;Système!$G$2&amp;":$C$"&amp;Système!$H$2),$B50,INDIRECT("Août!$I"&amp;Système!$G$2&amp;":$I"&amp;Système!$H$2))&lt;&gt;0,IF(K50-SUMIF(INDIRECT("Août!$C$"&amp;Système!$G$2&amp;":$C$"&amp;Système!$H$2),$B50,INDIRECT("Août!$I"&amp;Système!$G$2&amp;":$I"&amp;Système!$H$2))&lt;0,0,K50-SUMIF(INDIRECT("Août!$C$"&amp;Système!$G$2&amp;":$C$"&amp;Système!$H$2),$B50,INDIRECT("Août!$I"&amp;Système!$G$2&amp;":$I"&amp;Système!$H$2))),K50)</f>
        <v>0</v>
      </c>
      <c r="X50" s="38">
        <f ca="1">W50+IF(SUMIF(INDIRECT("Septembre!$C$"&amp;Système!$G$2&amp;":$C$"&amp;Système!$H$2),$B50,INDIRECT("Septembre!$I"&amp;Système!$G$2&amp;":$I"&amp;Système!$H$2))&lt;&gt;0,IF(L50-SUMIF(INDIRECT("Septembre!$C$"&amp;Système!$G$2&amp;":$C$"&amp;Système!$H$2),$B50,INDIRECT("Septembre!$I"&amp;Système!$G$2&amp;":$I"&amp;Système!$H$2))&lt;0,0,L50-SUMIF(INDIRECT("Septembre!$C$"&amp;Système!$G$2&amp;":$C$"&amp;Système!$H$2),$B50,INDIRECT("Septembre!$I"&amp;Système!$G$2&amp;":$I"&amp;Système!$H$2))),L50)</f>
        <v>0</v>
      </c>
      <c r="Y50" s="38">
        <f ca="1">X50+IF(SUMIF(INDIRECT("Octobre!$C$"&amp;Système!$G$2&amp;":$C$"&amp;Système!$H$2),$B50,INDIRECT("Octobre!$I"&amp;Système!$G$2&amp;":$I"&amp;Système!$H$2))&lt;&gt;0,IF(M50-SUMIF(INDIRECT("Octobre!$C$"&amp;Système!$G$2&amp;":$C$"&amp;Système!$H$2),$B50,INDIRECT("Octobre!$I"&amp;Système!$G$2&amp;":$I"&amp;Système!$H$2))&lt;0,0,M50-SUMIF(INDIRECT("Octobre!$C$"&amp;Système!$G$2&amp;":$C$"&amp;Système!$H$2),$B50,INDIRECT("Octobre!$I"&amp;Système!$G$2&amp;":$I"&amp;Système!$H$2))),M50)</f>
        <v>0</v>
      </c>
      <c r="Z50" s="38">
        <f ca="1">Y50+IF(SUMIF(INDIRECT("Novembre!$C$"&amp;Système!$G$2&amp;":$C$"&amp;Système!$H$2),$B50,INDIRECT("Novembre!$I"&amp;Système!$G$2&amp;":$I"&amp;Système!$H$2))&lt;&gt;0,IF(N50-SUMIF(INDIRECT("Novembre!$C$"&amp;Système!$G$2&amp;":$C$"&amp;Système!$H$2),$B50,INDIRECT("Novembre!$I"&amp;Système!$G$2&amp;":$I"&amp;Système!$H$2))&lt;0,0,N50-SUMIF(INDIRECT("Novembre!$C$"&amp;Système!$G$2&amp;":$C$"&amp;Système!$H$2),$B50,INDIRECT("Novembre!$I"&amp;Système!$G$2&amp;":$I"&amp;Système!$H$2))),N50)</f>
        <v>0</v>
      </c>
      <c r="AA50" s="38">
        <f ca="1">Z50+IF(SUMIF(INDIRECT("Décembre!$C$"&amp;Système!$G$2&amp;":$C$"&amp;Système!$H$2),$B50,INDIRECT("Décembre!$I"&amp;Système!$G$2&amp;":$I"&amp;Système!$H$2))&lt;&gt;0,IF(O50-SUMIF(INDIRECT("Décembre!$C$"&amp;Système!$G$2&amp;":$C$"&amp;Système!$H$2),$B50,INDIRECT("Décembre!$I"&amp;Système!$G$2&amp;":$I"&amp;Système!$H$2))&lt;0,0,O50-SUMIF(INDIRECT("Décembre!$C$"&amp;Système!$G$2&amp;":$C$"&amp;Système!$H$2),$B50,INDIRECT("Décembre!$I"&amp;Système!$G$2&amp;":$I"&amp;Système!$H$2))),O50)</f>
        <v>0</v>
      </c>
    </row>
    <row r="51" spans="1:27" x14ac:dyDescent="0.2">
      <c r="A51" s="34"/>
      <c r="B51" s="34"/>
      <c r="C51" s="38">
        <f ca="1">SUM(INDIRECT("d"&amp;ROW()):INDIRECT("o"&amp;ROW()))</f>
        <v>0</v>
      </c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>
        <f ca="1">IF(SUMIF(INDIRECT("Janvier!$C$"&amp;Système!$G$2&amp;":$C$"&amp;Système!$H$2),$B51,INDIRECT("Janvier!$I"&amp;Système!$G$2&amp;":$I"&amp;Système!$H$2))&lt;&gt;0,IF(D51-SUMIF(INDIRECT("Janvier!$C$"&amp;Système!$G$2&amp;":$C$"&amp;Système!$H$2),$B51,INDIRECT("Janvier!$I"&amp;Système!$G$2&amp;":$I"&amp;Système!$H$2))&lt;0,0,D51-SUMIF(INDIRECT("Janvier!$C$"&amp;Système!$G$2&amp;":$C$"&amp;Système!$H$2),$B51,INDIRECT("Janvier!$I"&amp;Système!$G$2&amp;":$I"&amp;Système!$H$2))),D51)</f>
        <v>0</v>
      </c>
      <c r="Q51" s="38">
        <f ca="1">P51+IF(SUMIF(INDIRECT("Février!$C$"&amp;Système!$G$2&amp;":$C$"&amp;Système!$H$2),$B51,INDIRECT("Février!$I"&amp;Système!$G$2&amp;":$I"&amp;Système!$H$2))&lt;&gt;0,IF(E51-SUMIF(INDIRECT("Février!$C$"&amp;Système!$G$2&amp;":$C$"&amp;Système!$H$2),$B51,INDIRECT("Février!$I"&amp;Système!$G$2&amp;":$I"&amp;Système!$H$2))&lt;0,0,E51-SUMIF(INDIRECT("Février!$C$"&amp;Système!$G$2&amp;":$C$"&amp;Système!$H$2),$B51,INDIRECT("Février!$I"&amp;Système!$G$2&amp;":$I"&amp;Système!$H$2))),E51)</f>
        <v>0</v>
      </c>
      <c r="R51" s="38">
        <f ca="1">Q51+IF(SUMIF(INDIRECT("Mars!$C$"&amp;Système!$G$2&amp;":$C$"&amp;Système!$H$2),$B51,INDIRECT("Mars!$I"&amp;Système!$G$2&amp;":$I"&amp;Système!$H$2))&lt;&gt;0,IF(F51-SUMIF(INDIRECT("Mars!$C$"&amp;Système!$G$2&amp;":$C$"&amp;Système!$H$2),$B51,INDIRECT("Mars!$I"&amp;Système!$G$2&amp;":$I"&amp;Système!$H$2))&lt;0,0,F51-SUMIF(INDIRECT("Mars!$C$"&amp;Système!$G$2&amp;":$C$"&amp;Système!$H$2),$B51,INDIRECT("Mars!$I"&amp;Système!$G$2&amp;":$I"&amp;Système!$H$2))),F51)</f>
        <v>0</v>
      </c>
      <c r="S51" s="38">
        <f ca="1">R51+IF(SUMIF(INDIRECT("Avril!$C$"&amp;Système!$G$2&amp;":$C$"&amp;Système!$H$2),$B51,INDIRECT("Avril!$I"&amp;Système!$G$2&amp;":$I"&amp;Système!$H$2))&lt;&gt;0,IF(G51-SUMIF(INDIRECT("Avril!$C$"&amp;Système!$G$2&amp;":$C$"&amp;Système!$H$2),$B51,INDIRECT("Avril!$I"&amp;Système!$G$2&amp;":$I"&amp;Système!$H$2))&lt;0,0,G51-SUMIF(INDIRECT("Avril$C$"&amp;Système!$G$2&amp;":$C$"&amp;Système!$H$2),$B51,INDIRECT("Avril!$I"&amp;Système!$G$2&amp;":$I"&amp;Système!$H$2))),G51)</f>
        <v>0</v>
      </c>
      <c r="T51" s="38">
        <f ca="1">S51+IF(SUMIF(INDIRECT("Mai!$C$"&amp;Système!$G$2&amp;":$C$"&amp;Système!$H$2),$B51,INDIRECT("Mai!$I"&amp;Système!$G$2&amp;":$I"&amp;Système!$H$2))&lt;&gt;0,IF(H51-SUMIF(INDIRECT("Mai!$C$"&amp;Système!$G$2&amp;":$C$"&amp;Système!$H$2),$B51,INDIRECT("Mai!$I"&amp;Système!$G$2&amp;":$I"&amp;Système!$H$2))&lt;0,0,H51-SUMIF(INDIRECT("Mai!$C$"&amp;Système!$G$2&amp;":$C$"&amp;Système!$H$2),$B51,INDIRECT("Mai!$I"&amp;Système!$G$2&amp;":$I"&amp;Système!$H$2))),H51)</f>
        <v>0</v>
      </c>
      <c r="U51" s="38">
        <f ca="1">T51+IF(SUMIF(INDIRECT("Juin!$C$"&amp;Système!$G$2&amp;":$C$"&amp;Système!$H$2),$B51,INDIRECT("Juin!$I"&amp;Système!$G$2&amp;":$I"&amp;Système!$H$2))&lt;&gt;0,IF(I51-SUMIF(INDIRECT("Juin!$C$"&amp;Système!$G$2&amp;":$C$"&amp;Système!$H$2),$B51,INDIRECT("Juin!$I"&amp;Système!$G$2&amp;":$I"&amp;Système!$H$2))&lt;0,0,I51-SUMIF(INDIRECT("Juin!$C$"&amp;Système!$G$2&amp;":$C$"&amp;Système!$H$2),$B51,INDIRECT("Juin!$I"&amp;Système!$G$2&amp;":$I"&amp;Système!$H$2))),I51)</f>
        <v>0</v>
      </c>
      <c r="V51" s="38">
        <f ca="1">U51+IF(SUMIF(INDIRECT("Juillet!$C$"&amp;Système!$G$2&amp;":$C$"&amp;Système!$H$2),$B51,INDIRECT("Juillet!$I"&amp;Système!$G$2&amp;":$I"&amp;Système!$H$2))&lt;&gt;0,IF(J51-SUMIF(INDIRECT("Juillet!$C$"&amp;Système!$G$2&amp;":$C$"&amp;Système!$H$2),$B51,INDIRECT("Juillet!$I"&amp;Système!$G$2&amp;":$I"&amp;Système!$H$2))&lt;0,0,J51-SUMIF(INDIRECT("Juillet!$C$"&amp;Système!$G$2&amp;":$C$"&amp;Système!$H$2),$B51,INDIRECT("Juillet!$I"&amp;Système!$G$2&amp;":$I"&amp;Système!$H$2))),J51)</f>
        <v>0</v>
      </c>
      <c r="W51" s="38">
        <f ca="1">V51+IF(SUMIF(INDIRECT("Août!$C$"&amp;Système!$G$2&amp;":$C$"&amp;Système!$H$2),$B51,INDIRECT("Août!$I"&amp;Système!$G$2&amp;":$I"&amp;Système!$H$2))&lt;&gt;0,IF(K51-SUMIF(INDIRECT("Août!$C$"&amp;Système!$G$2&amp;":$C$"&amp;Système!$H$2),$B51,INDIRECT("Août!$I"&amp;Système!$G$2&amp;":$I"&amp;Système!$H$2))&lt;0,0,K51-SUMIF(INDIRECT("Août!$C$"&amp;Système!$G$2&amp;":$C$"&amp;Système!$H$2),$B51,INDIRECT("Août!$I"&amp;Système!$G$2&amp;":$I"&amp;Système!$H$2))),K51)</f>
        <v>0</v>
      </c>
      <c r="X51" s="38">
        <f ca="1">W51+IF(SUMIF(INDIRECT("Septembre!$C$"&amp;Système!$G$2&amp;":$C$"&amp;Système!$H$2),$B51,INDIRECT("Septembre!$I"&amp;Système!$G$2&amp;":$I"&amp;Système!$H$2))&lt;&gt;0,IF(L51-SUMIF(INDIRECT("Septembre!$C$"&amp;Système!$G$2&amp;":$C$"&amp;Système!$H$2),$B51,INDIRECT("Septembre!$I"&amp;Système!$G$2&amp;":$I"&amp;Système!$H$2))&lt;0,0,L51-SUMIF(INDIRECT("Septembre!$C$"&amp;Système!$G$2&amp;":$C$"&amp;Système!$H$2),$B51,INDIRECT("Septembre!$I"&amp;Système!$G$2&amp;":$I"&amp;Système!$H$2))),L51)</f>
        <v>0</v>
      </c>
      <c r="Y51" s="38">
        <f ca="1">X51+IF(SUMIF(INDIRECT("Octobre!$C$"&amp;Système!$G$2&amp;":$C$"&amp;Système!$H$2),$B51,INDIRECT("Octobre!$I"&amp;Système!$G$2&amp;":$I"&amp;Système!$H$2))&lt;&gt;0,IF(M51-SUMIF(INDIRECT("Octobre!$C$"&amp;Système!$G$2&amp;":$C$"&amp;Système!$H$2),$B51,INDIRECT("Octobre!$I"&amp;Système!$G$2&amp;":$I"&amp;Système!$H$2))&lt;0,0,M51-SUMIF(INDIRECT("Octobre!$C$"&amp;Système!$G$2&amp;":$C$"&amp;Système!$H$2),$B51,INDIRECT("Octobre!$I"&amp;Système!$G$2&amp;":$I"&amp;Système!$H$2))),M51)</f>
        <v>0</v>
      </c>
      <c r="Z51" s="38">
        <f ca="1">Y51+IF(SUMIF(INDIRECT("Novembre!$C$"&amp;Système!$G$2&amp;":$C$"&amp;Système!$H$2),$B51,INDIRECT("Novembre!$I"&amp;Système!$G$2&amp;":$I"&amp;Système!$H$2))&lt;&gt;0,IF(N51-SUMIF(INDIRECT("Novembre!$C$"&amp;Système!$G$2&amp;":$C$"&amp;Système!$H$2),$B51,INDIRECT("Novembre!$I"&amp;Système!$G$2&amp;":$I"&amp;Système!$H$2))&lt;0,0,N51-SUMIF(INDIRECT("Novembre!$C$"&amp;Système!$G$2&amp;":$C$"&amp;Système!$H$2),$B51,INDIRECT("Novembre!$I"&amp;Système!$G$2&amp;":$I"&amp;Système!$H$2))),N51)</f>
        <v>0</v>
      </c>
      <c r="AA51" s="38">
        <f ca="1">Z51+IF(SUMIF(INDIRECT("Décembre!$C$"&amp;Système!$G$2&amp;":$C$"&amp;Système!$H$2),$B51,INDIRECT("Décembre!$I"&amp;Système!$G$2&amp;":$I"&amp;Système!$H$2))&lt;&gt;0,IF(O51-SUMIF(INDIRECT("Décembre!$C$"&amp;Système!$G$2&amp;":$C$"&amp;Système!$H$2),$B51,INDIRECT("Décembre!$I"&amp;Système!$G$2&amp;":$I"&amp;Système!$H$2))&lt;0,0,O51-SUMIF(INDIRECT("Décembre!$C$"&amp;Système!$G$2&amp;":$C$"&amp;Système!$H$2),$B51,INDIRECT("Décembre!$I"&amp;Système!$G$2&amp;":$I"&amp;Système!$H$2))),O51)</f>
        <v>0</v>
      </c>
    </row>
    <row r="52" spans="1:27" x14ac:dyDescent="0.2">
      <c r="A52" s="34"/>
      <c r="B52" s="34"/>
      <c r="C52" s="38">
        <f ca="1">SUM(INDIRECT("d"&amp;ROW()):INDIRECT("o"&amp;ROW()))</f>
        <v>0</v>
      </c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>
        <f ca="1">IF(SUMIF(INDIRECT("Janvier!$C$"&amp;Système!$G$2&amp;":$C$"&amp;Système!$H$2),$B52,INDIRECT("Janvier!$I"&amp;Système!$G$2&amp;":$I"&amp;Système!$H$2))&lt;&gt;0,IF(D52-SUMIF(INDIRECT("Janvier!$C$"&amp;Système!$G$2&amp;":$C$"&amp;Système!$H$2),$B52,INDIRECT("Janvier!$I"&amp;Système!$G$2&amp;":$I"&amp;Système!$H$2))&lt;0,0,D52-SUMIF(INDIRECT("Janvier!$C$"&amp;Système!$G$2&amp;":$C$"&amp;Système!$H$2),$B52,INDIRECT("Janvier!$I"&amp;Système!$G$2&amp;":$I"&amp;Système!$H$2))),D52)</f>
        <v>0</v>
      </c>
      <c r="Q52" s="38">
        <f ca="1">P52+IF(SUMIF(INDIRECT("Février!$C$"&amp;Système!$G$2&amp;":$C$"&amp;Système!$H$2),$B52,INDIRECT("Février!$I"&amp;Système!$G$2&amp;":$I"&amp;Système!$H$2))&lt;&gt;0,IF(E52-SUMIF(INDIRECT("Février!$C$"&amp;Système!$G$2&amp;":$C$"&amp;Système!$H$2),$B52,INDIRECT("Février!$I"&amp;Système!$G$2&amp;":$I"&amp;Système!$H$2))&lt;0,0,E52-SUMIF(INDIRECT("Février!$C$"&amp;Système!$G$2&amp;":$C$"&amp;Système!$H$2),$B52,INDIRECT("Février!$I"&amp;Système!$G$2&amp;":$I"&amp;Système!$H$2))),E52)</f>
        <v>0</v>
      </c>
      <c r="R52" s="38">
        <f ca="1">Q52+IF(SUMIF(INDIRECT("Mars!$C$"&amp;Système!$G$2&amp;":$C$"&amp;Système!$H$2),$B52,INDIRECT("Mars!$I"&amp;Système!$G$2&amp;":$I"&amp;Système!$H$2))&lt;&gt;0,IF(F52-SUMIF(INDIRECT("Mars!$C$"&amp;Système!$G$2&amp;":$C$"&amp;Système!$H$2),$B52,INDIRECT("Mars!$I"&amp;Système!$G$2&amp;":$I"&amp;Système!$H$2))&lt;0,0,F52-SUMIF(INDIRECT("Mars!$C$"&amp;Système!$G$2&amp;":$C$"&amp;Système!$H$2),$B52,INDIRECT("Mars!$I"&amp;Système!$G$2&amp;":$I"&amp;Système!$H$2))),F52)</f>
        <v>0</v>
      </c>
      <c r="S52" s="38">
        <f ca="1">R52+IF(SUMIF(INDIRECT("Avril!$C$"&amp;Système!$G$2&amp;":$C$"&amp;Système!$H$2),$B52,INDIRECT("Avril!$I"&amp;Système!$G$2&amp;":$I"&amp;Système!$H$2))&lt;&gt;0,IF(G52-SUMIF(INDIRECT("Avril!$C$"&amp;Système!$G$2&amp;":$C$"&amp;Système!$H$2),$B52,INDIRECT("Avril!$I"&amp;Système!$G$2&amp;":$I"&amp;Système!$H$2))&lt;0,0,G52-SUMIF(INDIRECT("Avril$C$"&amp;Système!$G$2&amp;":$C$"&amp;Système!$H$2),$B52,INDIRECT("Avril!$I"&amp;Système!$G$2&amp;":$I"&amp;Système!$H$2))),G52)</f>
        <v>0</v>
      </c>
      <c r="T52" s="38">
        <f ca="1">S52+IF(SUMIF(INDIRECT("Mai!$C$"&amp;Système!$G$2&amp;":$C$"&amp;Système!$H$2),$B52,INDIRECT("Mai!$I"&amp;Système!$G$2&amp;":$I"&amp;Système!$H$2))&lt;&gt;0,IF(H52-SUMIF(INDIRECT("Mai!$C$"&amp;Système!$G$2&amp;":$C$"&amp;Système!$H$2),$B52,INDIRECT("Mai!$I"&amp;Système!$G$2&amp;":$I"&amp;Système!$H$2))&lt;0,0,H52-SUMIF(INDIRECT("Mai!$C$"&amp;Système!$G$2&amp;":$C$"&amp;Système!$H$2),$B52,INDIRECT("Mai!$I"&amp;Système!$G$2&amp;":$I"&amp;Système!$H$2))),H52)</f>
        <v>0</v>
      </c>
      <c r="U52" s="38">
        <f ca="1">T52+IF(SUMIF(INDIRECT("Juin!$C$"&amp;Système!$G$2&amp;":$C$"&amp;Système!$H$2),$B52,INDIRECT("Juin!$I"&amp;Système!$G$2&amp;":$I"&amp;Système!$H$2))&lt;&gt;0,IF(I52-SUMIF(INDIRECT("Juin!$C$"&amp;Système!$G$2&amp;":$C$"&amp;Système!$H$2),$B52,INDIRECT("Juin!$I"&amp;Système!$G$2&amp;":$I"&amp;Système!$H$2))&lt;0,0,I52-SUMIF(INDIRECT("Juin!$C$"&amp;Système!$G$2&amp;":$C$"&amp;Système!$H$2),$B52,INDIRECT("Juin!$I"&amp;Système!$G$2&amp;":$I"&amp;Système!$H$2))),I52)</f>
        <v>0</v>
      </c>
      <c r="V52" s="38">
        <f ca="1">U52+IF(SUMIF(INDIRECT("Juillet!$C$"&amp;Système!$G$2&amp;":$C$"&amp;Système!$H$2),$B52,INDIRECT("Juillet!$I"&amp;Système!$G$2&amp;":$I"&amp;Système!$H$2))&lt;&gt;0,IF(J52-SUMIF(INDIRECT("Juillet!$C$"&amp;Système!$G$2&amp;":$C$"&amp;Système!$H$2),$B52,INDIRECT("Juillet!$I"&amp;Système!$G$2&amp;":$I"&amp;Système!$H$2))&lt;0,0,J52-SUMIF(INDIRECT("Juillet!$C$"&amp;Système!$G$2&amp;":$C$"&amp;Système!$H$2),$B52,INDIRECT("Juillet!$I"&amp;Système!$G$2&amp;":$I"&amp;Système!$H$2))),J52)</f>
        <v>0</v>
      </c>
      <c r="W52" s="38">
        <f ca="1">V52+IF(SUMIF(INDIRECT("Août!$C$"&amp;Système!$G$2&amp;":$C$"&amp;Système!$H$2),$B52,INDIRECT("Août!$I"&amp;Système!$G$2&amp;":$I"&amp;Système!$H$2))&lt;&gt;0,IF(K52-SUMIF(INDIRECT("Août!$C$"&amp;Système!$G$2&amp;":$C$"&amp;Système!$H$2),$B52,INDIRECT("Août!$I"&amp;Système!$G$2&amp;":$I"&amp;Système!$H$2))&lt;0,0,K52-SUMIF(INDIRECT("Août!$C$"&amp;Système!$G$2&amp;":$C$"&amp;Système!$H$2),$B52,INDIRECT("Août!$I"&amp;Système!$G$2&amp;":$I"&amp;Système!$H$2))),K52)</f>
        <v>0</v>
      </c>
      <c r="X52" s="38">
        <f ca="1">W52+IF(SUMIF(INDIRECT("Septembre!$C$"&amp;Système!$G$2&amp;":$C$"&amp;Système!$H$2),$B52,INDIRECT("Septembre!$I"&amp;Système!$G$2&amp;":$I"&amp;Système!$H$2))&lt;&gt;0,IF(L52-SUMIF(INDIRECT("Septembre!$C$"&amp;Système!$G$2&amp;":$C$"&amp;Système!$H$2),$B52,INDIRECT("Septembre!$I"&amp;Système!$G$2&amp;":$I"&amp;Système!$H$2))&lt;0,0,L52-SUMIF(INDIRECT("Septembre!$C$"&amp;Système!$G$2&amp;":$C$"&amp;Système!$H$2),$B52,INDIRECT("Septembre!$I"&amp;Système!$G$2&amp;":$I"&amp;Système!$H$2))),L52)</f>
        <v>0</v>
      </c>
      <c r="Y52" s="38">
        <f ca="1">X52+IF(SUMIF(INDIRECT("Octobre!$C$"&amp;Système!$G$2&amp;":$C$"&amp;Système!$H$2),$B52,INDIRECT("Octobre!$I"&amp;Système!$G$2&amp;":$I"&amp;Système!$H$2))&lt;&gt;0,IF(M52-SUMIF(INDIRECT("Octobre!$C$"&amp;Système!$G$2&amp;":$C$"&amp;Système!$H$2),$B52,INDIRECT("Octobre!$I"&amp;Système!$G$2&amp;":$I"&amp;Système!$H$2))&lt;0,0,M52-SUMIF(INDIRECT("Octobre!$C$"&amp;Système!$G$2&amp;":$C$"&amp;Système!$H$2),$B52,INDIRECT("Octobre!$I"&amp;Système!$G$2&amp;":$I"&amp;Système!$H$2))),M52)</f>
        <v>0</v>
      </c>
      <c r="Z52" s="38">
        <f ca="1">Y52+IF(SUMIF(INDIRECT("Novembre!$C$"&amp;Système!$G$2&amp;":$C$"&amp;Système!$H$2),$B52,INDIRECT("Novembre!$I"&amp;Système!$G$2&amp;":$I"&amp;Système!$H$2))&lt;&gt;0,IF(N52-SUMIF(INDIRECT("Novembre!$C$"&amp;Système!$G$2&amp;":$C$"&amp;Système!$H$2),$B52,INDIRECT("Novembre!$I"&amp;Système!$G$2&amp;":$I"&amp;Système!$H$2))&lt;0,0,N52-SUMIF(INDIRECT("Novembre!$C$"&amp;Système!$G$2&amp;":$C$"&amp;Système!$H$2),$B52,INDIRECT("Novembre!$I"&amp;Système!$G$2&amp;":$I"&amp;Système!$H$2))),N52)</f>
        <v>0</v>
      </c>
      <c r="AA52" s="38">
        <f ca="1">Z52+IF(SUMIF(INDIRECT("Décembre!$C$"&amp;Système!$G$2&amp;":$C$"&amp;Système!$H$2),$B52,INDIRECT("Décembre!$I"&amp;Système!$G$2&amp;":$I"&amp;Système!$H$2))&lt;&gt;0,IF(O52-SUMIF(INDIRECT("Décembre!$C$"&amp;Système!$G$2&amp;":$C$"&amp;Système!$H$2),$B52,INDIRECT("Décembre!$I"&amp;Système!$G$2&amp;":$I"&amp;Système!$H$2))&lt;0,0,O52-SUMIF(INDIRECT("Décembre!$C$"&amp;Système!$G$2&amp;":$C$"&amp;Système!$H$2),$B52,INDIRECT("Décembre!$I"&amp;Système!$G$2&amp;":$I"&amp;Système!$H$2))),O52)</f>
        <v>0</v>
      </c>
    </row>
    <row r="53" spans="1:27" x14ac:dyDescent="0.2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1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1"/>
    </row>
  </sheetData>
  <sheetProtection selectLockedCells="1" selectUnlockedCells="1"/>
  <mergeCells count="1">
    <mergeCell ref="A1:A2"/>
  </mergeCells>
  <conditionalFormatting sqref="A4:AA52">
    <cfRule type="expression" dxfId="0" priority="1" stopIfTrue="1">
      <formula>AND(NOT((ROW()/2=INT(ROW()/2))))</formula>
    </cfRule>
  </conditionalFormatting>
  <dataValidations count="2">
    <dataValidation type="list" allowBlank="1" showErrorMessage="1" sqref="A4:A52">
      <formula1>opérations</formula1>
      <formula2>0</formula2>
    </dataValidation>
    <dataValidation type="list" allowBlank="1" showErrorMessage="1" errorTitle="Erreur de saisie" error="Si vous ne trouvez pas l'intitulé de la sous-opération qui vous convient, vous devez le rajouter à la liste de choix de l'opération principale, sur la feuille &quot;LISTE&quot;._x000a_Merci" sqref="B4:B52">
      <formula1>INDIRECT(INDIRECT("a"&amp;ROW()))</formula1>
      <formula2>0</formula2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32"/>
  <sheetViews>
    <sheetView topLeftCell="G1" workbookViewId="0">
      <pane ySplit="1" topLeftCell="A2" activePane="bottomLeft" state="frozen"/>
      <selection activeCell="K1" sqref="K1"/>
      <selection pane="bottomLeft" activeCell="K2" sqref="K2:K6"/>
    </sheetView>
  </sheetViews>
  <sheetFormatPr baseColWidth="10" defaultColWidth="11.42578125" defaultRowHeight="12.75" x14ac:dyDescent="0.2"/>
  <cols>
    <col min="1" max="1" width="16.5703125" style="45" customWidth="1"/>
    <col min="2" max="2" width="11.42578125" style="45"/>
    <col min="3" max="3" width="27.140625" style="45" customWidth="1"/>
    <col min="4" max="5" width="39" style="45" customWidth="1"/>
    <col min="6" max="6" width="17.85546875" style="45" customWidth="1"/>
    <col min="7" max="7" width="21.85546875" style="45" customWidth="1"/>
    <col min="8" max="8" width="31.7109375" style="45" customWidth="1"/>
    <col min="9" max="9" width="11.140625" style="45" bestFit="1" customWidth="1"/>
    <col min="10" max="10" width="22" style="45" customWidth="1"/>
    <col min="11" max="11" width="25.7109375" style="45" customWidth="1"/>
    <col min="12" max="12" width="13.42578125" style="45" customWidth="1"/>
    <col min="13" max="13" width="17.7109375" style="45" customWidth="1"/>
    <col min="14" max="14" width="16.7109375" style="45" customWidth="1"/>
    <col min="15" max="15" width="24.42578125" style="45" bestFit="1" customWidth="1"/>
    <col min="16" max="16" width="19.5703125" style="45" customWidth="1"/>
    <col min="17" max="17" width="36.28515625" style="45" bestFit="1" customWidth="1"/>
    <col min="18" max="19" width="17.28515625" style="45" customWidth="1"/>
    <col min="20" max="20" width="22.5703125" style="45" customWidth="1"/>
    <col min="21" max="21" width="18" style="45" customWidth="1"/>
    <col min="22" max="22" width="21" style="45" customWidth="1"/>
    <col min="23" max="23" width="16.42578125" style="45" customWidth="1"/>
    <col min="24" max="24" width="15.28515625" style="45" bestFit="1" customWidth="1"/>
    <col min="25" max="25" width="18.7109375" style="45" customWidth="1"/>
    <col min="26" max="26" width="23.42578125" style="45" customWidth="1"/>
    <col min="27" max="27" width="21.5703125" style="45" customWidth="1"/>
    <col min="28" max="28" width="20.28515625" style="45" customWidth="1"/>
    <col min="29" max="29" width="27" style="45" customWidth="1"/>
    <col min="30" max="30" width="17.42578125" style="45" customWidth="1"/>
    <col min="31" max="31" width="17.140625" style="45" customWidth="1"/>
    <col min="32" max="32" width="8.140625" style="45" customWidth="1"/>
    <col min="33" max="16384" width="11.42578125" style="45"/>
  </cols>
  <sheetData>
    <row r="1" spans="1:32" ht="26.45" customHeight="1" x14ac:dyDescent="0.2">
      <c r="A1" s="27" t="s">
        <v>147</v>
      </c>
      <c r="B1" s="27" t="s">
        <v>148</v>
      </c>
      <c r="C1" s="46" t="s">
        <v>149</v>
      </c>
      <c r="D1" s="74" t="s">
        <v>187</v>
      </c>
      <c r="E1" s="74" t="s">
        <v>186</v>
      </c>
      <c r="F1" s="26" t="s">
        <v>32</v>
      </c>
      <c r="G1" s="26" t="s">
        <v>78</v>
      </c>
      <c r="H1" s="26" t="s">
        <v>22</v>
      </c>
      <c r="I1" s="26" t="s">
        <v>37</v>
      </c>
      <c r="J1" s="26" t="s">
        <v>68</v>
      </c>
      <c r="K1" s="26" t="s">
        <v>240</v>
      </c>
      <c r="L1" s="74" t="s">
        <v>199</v>
      </c>
      <c r="M1" s="26" t="s">
        <v>30</v>
      </c>
      <c r="N1" s="26" t="s">
        <v>49</v>
      </c>
      <c r="O1" s="26" t="s">
        <v>58</v>
      </c>
      <c r="P1" s="26" t="s">
        <v>27</v>
      </c>
      <c r="Q1" s="26" t="s">
        <v>48</v>
      </c>
      <c r="R1" s="26" t="s">
        <v>44</v>
      </c>
      <c r="S1" s="26" t="s">
        <v>20</v>
      </c>
      <c r="T1" s="26" t="s">
        <v>46</v>
      </c>
      <c r="U1" s="26" t="s">
        <v>84</v>
      </c>
      <c r="V1" s="26" t="s">
        <v>100</v>
      </c>
      <c r="W1" s="26" t="s">
        <v>54</v>
      </c>
      <c r="X1" s="74" t="s">
        <v>201</v>
      </c>
      <c r="Y1" s="26" t="s">
        <v>91</v>
      </c>
      <c r="Z1" s="26" t="s">
        <v>57</v>
      </c>
      <c r="AA1" s="26" t="s">
        <v>76</v>
      </c>
      <c r="AB1" s="26" t="s">
        <v>39</v>
      </c>
      <c r="AC1" s="26" t="s">
        <v>26</v>
      </c>
      <c r="AD1" s="26" t="s">
        <v>24</v>
      </c>
      <c r="AE1" s="26" t="s">
        <v>35</v>
      </c>
      <c r="AF1" s="27" t="s">
        <v>150</v>
      </c>
    </row>
    <row r="2" spans="1:32" ht="12.75" customHeight="1" x14ac:dyDescent="0.2">
      <c r="A2" s="47" t="s">
        <v>24</v>
      </c>
      <c r="B2" s="47" t="s">
        <v>14</v>
      </c>
      <c r="C2" s="30" t="s">
        <v>187</v>
      </c>
      <c r="D2" s="61" t="s">
        <v>53</v>
      </c>
      <c r="E2" s="47" t="s">
        <v>80</v>
      </c>
      <c r="F2" s="47" t="s">
        <v>52</v>
      </c>
      <c r="G2" s="47" t="s">
        <v>79</v>
      </c>
      <c r="H2" s="62" t="s">
        <v>198</v>
      </c>
      <c r="I2" s="47" t="s">
        <v>151</v>
      </c>
      <c r="J2" s="61" t="s">
        <v>71</v>
      </c>
      <c r="K2" s="90" t="s">
        <v>230</v>
      </c>
      <c r="L2" s="61" t="s">
        <v>219</v>
      </c>
      <c r="M2" s="61" t="s">
        <v>190</v>
      </c>
      <c r="N2" s="47" t="s">
        <v>152</v>
      </c>
      <c r="O2" s="47" t="s">
        <v>59</v>
      </c>
      <c r="P2" s="61" t="s">
        <v>220</v>
      </c>
      <c r="Q2" s="61" t="s">
        <v>200</v>
      </c>
      <c r="R2" s="47" t="s">
        <v>72</v>
      </c>
      <c r="S2" s="61" t="s">
        <v>194</v>
      </c>
      <c r="T2" s="48" t="s">
        <v>47</v>
      </c>
      <c r="U2" s="48" t="s">
        <v>95</v>
      </c>
      <c r="V2" s="50" t="s">
        <v>79</v>
      </c>
      <c r="W2" s="47" t="s">
        <v>117</v>
      </c>
      <c r="X2" s="75" t="s">
        <v>225</v>
      </c>
      <c r="Y2" s="49" t="s">
        <v>93</v>
      </c>
      <c r="Z2" s="61" t="s">
        <v>202</v>
      </c>
      <c r="AA2" s="47" t="s">
        <v>111</v>
      </c>
      <c r="AB2" s="49" t="s">
        <v>40</v>
      </c>
      <c r="AC2" s="75" t="s">
        <v>203</v>
      </c>
      <c r="AD2" s="75" t="s">
        <v>203</v>
      </c>
      <c r="AE2" s="47" t="s">
        <v>96</v>
      </c>
      <c r="AF2" s="47"/>
    </row>
    <row r="3" spans="1:32" ht="12.75" customHeight="1" x14ac:dyDescent="0.2">
      <c r="A3" s="47" t="s">
        <v>26</v>
      </c>
      <c r="B3" s="47" t="s">
        <v>15</v>
      </c>
      <c r="C3" s="30" t="s">
        <v>186</v>
      </c>
      <c r="D3" s="61" t="s">
        <v>188</v>
      </c>
      <c r="E3" s="61" t="s">
        <v>218</v>
      </c>
      <c r="F3" s="47" t="s">
        <v>55</v>
      </c>
      <c r="G3" s="47" t="s">
        <v>107</v>
      </c>
      <c r="H3" s="62" t="s">
        <v>217</v>
      </c>
      <c r="I3" s="47" t="s">
        <v>83</v>
      </c>
      <c r="J3" s="61" t="s">
        <v>51</v>
      </c>
      <c r="K3" s="90" t="s">
        <v>231</v>
      </c>
      <c r="L3" s="47" t="s">
        <v>99</v>
      </c>
      <c r="M3" s="47" t="s">
        <v>43</v>
      </c>
      <c r="N3" s="47" t="s">
        <v>50</v>
      </c>
      <c r="O3" s="47" t="s">
        <v>110</v>
      </c>
      <c r="P3" s="61" t="s">
        <v>221</v>
      </c>
      <c r="Q3" s="61" t="s">
        <v>192</v>
      </c>
      <c r="R3" s="47" t="s">
        <v>62</v>
      </c>
      <c r="S3" s="61" t="s">
        <v>195</v>
      </c>
      <c r="T3" s="48" t="s">
        <v>115</v>
      </c>
      <c r="U3" s="48" t="s">
        <v>85</v>
      </c>
      <c r="V3" s="50" t="s">
        <v>107</v>
      </c>
      <c r="W3" s="47" t="s">
        <v>102</v>
      </c>
      <c r="X3" s="75" t="s">
        <v>226</v>
      </c>
      <c r="Y3" s="45" t="s">
        <v>234</v>
      </c>
      <c r="Z3" s="61" t="s">
        <v>214</v>
      </c>
      <c r="AA3" s="47" t="s">
        <v>77</v>
      </c>
      <c r="AB3" s="49" t="s">
        <v>120</v>
      </c>
      <c r="AC3" s="75" t="s">
        <v>204</v>
      </c>
      <c r="AD3" s="75" t="s">
        <v>204</v>
      </c>
      <c r="AE3" s="47" t="s">
        <v>101</v>
      </c>
      <c r="AF3" s="27"/>
    </row>
    <row r="4" spans="1:32" ht="12.75" customHeight="1" x14ac:dyDescent="0.2">
      <c r="A4" s="47" t="s">
        <v>21</v>
      </c>
      <c r="C4" s="30" t="s">
        <v>32</v>
      </c>
      <c r="D4" s="61" t="s">
        <v>189</v>
      </c>
      <c r="E4" s="47" t="s">
        <v>56</v>
      </c>
      <c r="F4" s="47" t="s">
        <v>33</v>
      </c>
      <c r="G4" s="47" t="s">
        <v>83</v>
      </c>
      <c r="H4" s="62" t="s">
        <v>215</v>
      </c>
      <c r="I4" s="47" t="s">
        <v>74</v>
      </c>
      <c r="J4" s="47" t="s">
        <v>112</v>
      </c>
      <c r="K4" s="90" t="s">
        <v>232</v>
      </c>
      <c r="L4" s="47" t="s">
        <v>61</v>
      </c>
      <c r="M4" s="47" t="s">
        <v>103</v>
      </c>
      <c r="N4" s="27"/>
      <c r="O4" s="47" t="s">
        <v>153</v>
      </c>
      <c r="P4" s="47" t="s">
        <v>98</v>
      </c>
      <c r="Q4" s="61" t="s">
        <v>191</v>
      </c>
      <c r="R4" s="47" t="s">
        <v>67</v>
      </c>
      <c r="S4" s="61" t="s">
        <v>196</v>
      </c>
      <c r="T4" s="48" t="s">
        <v>91</v>
      </c>
      <c r="U4" s="48" t="s">
        <v>118</v>
      </c>
      <c r="V4" s="47" t="s">
        <v>157</v>
      </c>
      <c r="W4" s="47" t="s">
        <v>123</v>
      </c>
      <c r="X4" s="75" t="s">
        <v>25</v>
      </c>
      <c r="Y4" s="90" t="s">
        <v>236</v>
      </c>
      <c r="Z4" s="61" t="s">
        <v>228</v>
      </c>
      <c r="AA4" s="47" t="s">
        <v>154</v>
      </c>
      <c r="AB4" s="49" t="s">
        <v>66</v>
      </c>
      <c r="AC4" s="47" t="s">
        <v>34</v>
      </c>
      <c r="AD4" s="47" t="s">
        <v>34</v>
      </c>
      <c r="AE4" s="47" t="s">
        <v>36</v>
      </c>
    </row>
    <row r="5" spans="1:32" ht="12.75" customHeight="1" x14ac:dyDescent="0.2">
      <c r="A5" s="47" t="s">
        <v>28</v>
      </c>
      <c r="C5" s="30" t="s">
        <v>78</v>
      </c>
      <c r="D5" s="61" t="s">
        <v>34</v>
      </c>
      <c r="E5" s="47" t="s">
        <v>171</v>
      </c>
      <c r="F5" s="47" t="s">
        <v>41</v>
      </c>
      <c r="G5" s="47" t="s">
        <v>74</v>
      </c>
      <c r="H5" s="62" t="s">
        <v>216</v>
      </c>
      <c r="I5" s="47" t="s">
        <v>38</v>
      </c>
      <c r="J5" s="47" t="s">
        <v>94</v>
      </c>
      <c r="K5" s="90" t="s">
        <v>34</v>
      </c>
      <c r="L5" s="61" t="s">
        <v>34</v>
      </c>
      <c r="M5" s="47" t="s">
        <v>155</v>
      </c>
      <c r="O5" s="47" t="s">
        <v>156</v>
      </c>
      <c r="P5" s="47" t="s">
        <v>113</v>
      </c>
      <c r="Q5" s="61" t="s">
        <v>34</v>
      </c>
      <c r="R5" s="47" t="s">
        <v>90</v>
      </c>
      <c r="S5" s="61" t="s">
        <v>34</v>
      </c>
      <c r="T5" s="62" t="s">
        <v>34</v>
      </c>
      <c r="U5" s="62" t="s">
        <v>197</v>
      </c>
      <c r="V5" s="47" t="s">
        <v>160</v>
      </c>
      <c r="W5" s="47" t="s">
        <v>119</v>
      </c>
      <c r="X5" s="75" t="s">
        <v>227</v>
      </c>
      <c r="Y5" s="90" t="s">
        <v>235</v>
      </c>
      <c r="Z5" s="27"/>
      <c r="AA5" s="47" t="s">
        <v>82</v>
      </c>
      <c r="AB5" s="49" t="s">
        <v>158</v>
      </c>
      <c r="AC5" s="27"/>
      <c r="AD5" s="27"/>
      <c r="AE5" s="47" t="s">
        <v>73</v>
      </c>
    </row>
    <row r="6" spans="1:32" ht="12.75" customHeight="1" x14ac:dyDescent="0.2">
      <c r="A6" s="47" t="s">
        <v>29</v>
      </c>
      <c r="C6" s="30" t="s">
        <v>199</v>
      </c>
      <c r="D6" s="27"/>
      <c r="E6" s="61" t="s">
        <v>52</v>
      </c>
      <c r="F6" s="47" t="s">
        <v>42</v>
      </c>
      <c r="G6" s="47" t="s">
        <v>38</v>
      </c>
      <c r="H6" s="62"/>
      <c r="I6" s="47" t="s">
        <v>104</v>
      </c>
      <c r="J6" s="47" t="s">
        <v>69</v>
      </c>
      <c r="K6" s="24"/>
      <c r="L6" s="27"/>
      <c r="M6" s="61" t="s">
        <v>182</v>
      </c>
      <c r="O6" s="47" t="s">
        <v>159</v>
      </c>
      <c r="P6" s="61" t="s">
        <v>34</v>
      </c>
      <c r="Q6" s="27"/>
      <c r="R6" s="47" t="s">
        <v>92</v>
      </c>
      <c r="S6" s="27"/>
      <c r="T6" s="27"/>
      <c r="U6" s="62" t="s">
        <v>34</v>
      </c>
      <c r="V6" s="47" t="s">
        <v>164</v>
      </c>
      <c r="W6" s="47" t="s">
        <v>60</v>
      </c>
      <c r="X6" s="75" t="s">
        <v>23</v>
      </c>
      <c r="Y6" s="45" t="s">
        <v>237</v>
      </c>
      <c r="AA6" s="47" t="s">
        <v>161</v>
      </c>
      <c r="AB6" s="49" t="s">
        <v>75</v>
      </c>
      <c r="AE6" s="47" t="s">
        <v>162</v>
      </c>
    </row>
    <row r="7" spans="1:32" ht="12.75" customHeight="1" x14ac:dyDescent="0.2">
      <c r="A7" s="61" t="s">
        <v>213</v>
      </c>
      <c r="C7" s="30" t="s">
        <v>22</v>
      </c>
      <c r="E7" s="61" t="s">
        <v>205</v>
      </c>
      <c r="F7" s="47" t="s">
        <v>163</v>
      </c>
      <c r="G7" s="47" t="s">
        <v>81</v>
      </c>
      <c r="H7" s="51"/>
      <c r="I7" s="47" t="s">
        <v>34</v>
      </c>
      <c r="J7" s="47" t="s">
        <v>168</v>
      </c>
      <c r="M7" s="47" t="s">
        <v>31</v>
      </c>
      <c r="O7" s="61" t="s">
        <v>61</v>
      </c>
      <c r="P7" s="27"/>
      <c r="R7" s="61" t="s">
        <v>224</v>
      </c>
      <c r="U7" s="51"/>
      <c r="V7" s="61" t="s">
        <v>34</v>
      </c>
      <c r="W7" s="47" t="s">
        <v>88</v>
      </c>
      <c r="X7" s="27"/>
      <c r="Y7" s="61" t="s">
        <v>34</v>
      </c>
      <c r="AA7" s="47" t="s">
        <v>121</v>
      </c>
      <c r="AB7" s="49" t="s">
        <v>34</v>
      </c>
      <c r="AE7" s="47" t="s">
        <v>165</v>
      </c>
    </row>
    <row r="8" spans="1:32" ht="12.75" customHeight="1" x14ac:dyDescent="0.2">
      <c r="A8" s="27"/>
      <c r="C8" s="30" t="s">
        <v>37</v>
      </c>
      <c r="E8" s="61" t="s">
        <v>206</v>
      </c>
      <c r="F8" s="47" t="s">
        <v>166</v>
      </c>
      <c r="G8" s="61" t="s">
        <v>208</v>
      </c>
      <c r="I8" s="61" t="s">
        <v>211</v>
      </c>
      <c r="J8" s="47" t="s">
        <v>169</v>
      </c>
      <c r="M8" s="47" t="s">
        <v>167</v>
      </c>
      <c r="O8" s="61" t="s">
        <v>34</v>
      </c>
      <c r="R8" s="47" t="s">
        <v>106</v>
      </c>
      <c r="V8" s="27"/>
      <c r="W8" s="61" t="s">
        <v>185</v>
      </c>
      <c r="Y8" s="24"/>
      <c r="AA8" s="47" t="s">
        <v>34</v>
      </c>
      <c r="AB8" s="90" t="s">
        <v>212</v>
      </c>
      <c r="AE8" s="61" t="s">
        <v>34</v>
      </c>
    </row>
    <row r="9" spans="1:32" ht="12.2" customHeight="1" x14ac:dyDescent="0.2">
      <c r="C9" s="30" t="s">
        <v>68</v>
      </c>
      <c r="E9" s="47" t="s">
        <v>87</v>
      </c>
      <c r="F9" s="47" t="s">
        <v>67</v>
      </c>
      <c r="G9" s="61" t="s">
        <v>209</v>
      </c>
      <c r="I9" s="61" t="s">
        <v>210</v>
      </c>
      <c r="J9" s="47" t="s">
        <v>170</v>
      </c>
      <c r="M9" s="47" t="s">
        <v>63</v>
      </c>
      <c r="O9" s="27"/>
      <c r="R9" s="47" t="s">
        <v>45</v>
      </c>
      <c r="W9" s="47" t="s">
        <v>34</v>
      </c>
      <c r="AA9" s="27"/>
      <c r="AB9" s="24"/>
      <c r="AE9" s="27"/>
    </row>
    <row r="10" spans="1:32" ht="12.75" customHeight="1" x14ac:dyDescent="0.2">
      <c r="C10" s="30" t="s">
        <v>240</v>
      </c>
      <c r="E10" s="27"/>
      <c r="F10" s="61" t="s">
        <v>62</v>
      </c>
      <c r="G10" s="61" t="s">
        <v>210</v>
      </c>
      <c r="I10" s="27"/>
      <c r="J10" s="47" t="s">
        <v>116</v>
      </c>
      <c r="M10" s="47" t="s">
        <v>109</v>
      </c>
      <c r="R10" s="61" t="s">
        <v>222</v>
      </c>
      <c r="W10" s="27"/>
    </row>
    <row r="11" spans="1:32" ht="12.75" customHeight="1" x14ac:dyDescent="0.2">
      <c r="C11" s="30" t="s">
        <v>30</v>
      </c>
      <c r="F11" s="61" t="s">
        <v>181</v>
      </c>
      <c r="G11" s="27"/>
      <c r="J11" s="47" t="s">
        <v>34</v>
      </c>
      <c r="M11" s="61" t="s">
        <v>229</v>
      </c>
      <c r="R11" s="47" t="s">
        <v>70</v>
      </c>
    </row>
    <row r="12" spans="1:32" x14ac:dyDescent="0.2">
      <c r="C12" s="30" t="s">
        <v>49</v>
      </c>
      <c r="F12" s="47" t="s">
        <v>34</v>
      </c>
      <c r="J12" s="27"/>
      <c r="M12" s="27"/>
      <c r="R12" s="47" t="s">
        <v>89</v>
      </c>
    </row>
    <row r="13" spans="1:32" x14ac:dyDescent="0.2">
      <c r="C13" s="30" t="s">
        <v>58</v>
      </c>
      <c r="F13" s="61" t="s">
        <v>207</v>
      </c>
      <c r="R13" s="47" t="s">
        <v>172</v>
      </c>
    </row>
    <row r="14" spans="1:32" x14ac:dyDescent="0.2">
      <c r="C14" s="30" t="s">
        <v>27</v>
      </c>
      <c r="F14" s="27"/>
      <c r="R14" s="61" t="s">
        <v>223</v>
      </c>
    </row>
    <row r="15" spans="1:32" x14ac:dyDescent="0.2">
      <c r="C15" s="30" t="s">
        <v>48</v>
      </c>
      <c r="R15" s="61" t="s">
        <v>193</v>
      </c>
    </row>
    <row r="16" spans="1:32" x14ac:dyDescent="0.2">
      <c r="C16" s="30" t="s">
        <v>201</v>
      </c>
      <c r="R16" s="47" t="s">
        <v>34</v>
      </c>
    </row>
    <row r="17" spans="3:18" x14ac:dyDescent="0.2">
      <c r="C17" s="30" t="s">
        <v>44</v>
      </c>
      <c r="R17" s="27"/>
    </row>
    <row r="18" spans="3:18" x14ac:dyDescent="0.2">
      <c r="C18" s="30" t="s">
        <v>20</v>
      </c>
    </row>
    <row r="19" spans="3:18" x14ac:dyDescent="0.2">
      <c r="C19" s="30" t="s">
        <v>46</v>
      </c>
    </row>
    <row r="20" spans="3:18" x14ac:dyDescent="0.2">
      <c r="C20" s="30" t="s">
        <v>84</v>
      </c>
    </row>
    <row r="21" spans="3:18" x14ac:dyDescent="0.2">
      <c r="C21" s="30" t="s">
        <v>100</v>
      </c>
    </row>
    <row r="22" spans="3:18" x14ac:dyDescent="0.2">
      <c r="C22" s="30" t="s">
        <v>54</v>
      </c>
    </row>
    <row r="23" spans="3:18" x14ac:dyDescent="0.2">
      <c r="C23" s="30" t="s">
        <v>91</v>
      </c>
    </row>
    <row r="24" spans="3:18" x14ac:dyDescent="0.2">
      <c r="C24" s="30" t="s">
        <v>57</v>
      </c>
    </row>
    <row r="25" spans="3:18" x14ac:dyDescent="0.2">
      <c r="C25" s="30" t="s">
        <v>76</v>
      </c>
    </row>
    <row r="26" spans="3:18" x14ac:dyDescent="0.2">
      <c r="C26" s="30" t="s">
        <v>39</v>
      </c>
    </row>
    <row r="27" spans="3:18" x14ac:dyDescent="0.2">
      <c r="C27" s="30" t="s">
        <v>26</v>
      </c>
    </row>
    <row r="28" spans="3:18" x14ac:dyDescent="0.2">
      <c r="C28" s="30" t="s">
        <v>24</v>
      </c>
    </row>
    <row r="29" spans="3:18" x14ac:dyDescent="0.2">
      <c r="C29" s="30" t="s">
        <v>35</v>
      </c>
    </row>
    <row r="30" spans="3:18" x14ac:dyDescent="0.2">
      <c r="C30" s="52" t="s">
        <v>21</v>
      </c>
    </row>
    <row r="31" spans="3:18" x14ac:dyDescent="0.2">
      <c r="C31" s="52"/>
    </row>
    <row r="32" spans="3:18" x14ac:dyDescent="0.2">
      <c r="C32" s="46" t="s">
        <v>19</v>
      </c>
    </row>
  </sheetData>
  <sheetProtection selectLockedCells="1" selectUnlockedCells="1"/>
  <sortState ref="C2:C29">
    <sortCondition ref="C2"/>
  </sortState>
  <pageMargins left="0.78749999999999998" right="0.78749999999999998" top="0.98402777777777772" bottom="0.98402777777777772" header="0.51180555555555551" footer="0.51180555555555551"/>
  <pageSetup firstPageNumber="0" orientation="portrait" horizontalDpi="300" verticalDpi="30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4"/>
  <sheetViews>
    <sheetView topLeftCell="C1" workbookViewId="0">
      <selection activeCell="I7" sqref="I7"/>
    </sheetView>
  </sheetViews>
  <sheetFormatPr baseColWidth="10" defaultColWidth="11.42578125" defaultRowHeight="12.75" x14ac:dyDescent="0.2"/>
  <cols>
    <col min="1" max="1" width="23.140625" style="2" customWidth="1"/>
    <col min="2" max="4" width="11.42578125" style="2"/>
    <col min="5" max="5" width="22.5703125" style="2" customWidth="1"/>
    <col min="6" max="6" width="18.140625" style="2" customWidth="1"/>
    <col min="7" max="7" width="12.85546875" style="2" customWidth="1"/>
    <col min="8" max="8" width="12" style="2" customWidth="1"/>
    <col min="9" max="9" width="20.42578125" style="2" customWidth="1"/>
    <col min="10" max="16384" width="11.42578125" style="2"/>
  </cols>
  <sheetData>
    <row r="1" spans="1:9" ht="42.4" customHeight="1" x14ac:dyDescent="0.2">
      <c r="A1" s="26" t="s">
        <v>173</v>
      </c>
      <c r="B1" s="26" t="s">
        <v>174</v>
      </c>
      <c r="C1" s="26" t="s">
        <v>2</v>
      </c>
      <c r="D1" s="26" t="s">
        <v>175</v>
      </c>
      <c r="E1" s="100" t="s">
        <v>176</v>
      </c>
      <c r="F1" s="27" t="s">
        <v>177</v>
      </c>
      <c r="G1" s="26" t="s">
        <v>178</v>
      </c>
      <c r="H1" s="53" t="s">
        <v>179</v>
      </c>
      <c r="I1" s="27" t="s">
        <v>180</v>
      </c>
    </row>
    <row r="2" spans="1:9" ht="18.75" customHeight="1" x14ac:dyDescent="0.2">
      <c r="A2" s="54">
        <f ca="1">TODAY()</f>
        <v>42509</v>
      </c>
      <c r="B2" s="5">
        <f ca="1">DAY(A2)</f>
        <v>19</v>
      </c>
      <c r="C2" s="5">
        <f ca="1">MONTH(A2)</f>
        <v>5</v>
      </c>
      <c r="D2" s="5">
        <f ca="1">YEAR(A2)</f>
        <v>2016</v>
      </c>
      <c r="E2" s="5">
        <v>182623</v>
      </c>
      <c r="F2" s="5">
        <v>182628</v>
      </c>
      <c r="G2" s="5">
        <v>10</v>
      </c>
      <c r="H2" s="5">
        <v>1000</v>
      </c>
      <c r="I2" s="95"/>
    </row>
    <row r="3" spans="1:9" ht="18.75" customHeight="1" x14ac:dyDescent="0.2"/>
    <row r="4" spans="1:9" ht="18.75" customHeight="1" x14ac:dyDescent="0.2"/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36</vt:i4>
      </vt:variant>
    </vt:vector>
  </HeadingPairs>
  <TitlesOfParts>
    <vt:vector size="5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Mensualisation</vt:lpstr>
      <vt:lpstr>Budget</vt:lpstr>
      <vt:lpstr>Liste</vt:lpstr>
      <vt:lpstr>Système</vt:lpstr>
      <vt:lpstr>_</vt:lpstr>
      <vt:lpstr>Achat_culturel</vt:lpstr>
      <vt:lpstr>Achat_divers</vt:lpstr>
      <vt:lpstr>Achat_grandes_surfaces</vt:lpstr>
      <vt:lpstr>Achat_internet</vt:lpstr>
      <vt:lpstr>Aménagement_maison</vt:lpstr>
      <vt:lpstr>Animaux</vt:lpstr>
      <vt:lpstr>Assurances</vt:lpstr>
      <vt:lpstr>Bricolage</vt:lpstr>
      <vt:lpstr>budget</vt:lpstr>
      <vt:lpstr>Cadeaux</vt:lpstr>
      <vt:lpstr>créditdébit</vt:lpstr>
      <vt:lpstr>DEBCRED</vt:lpstr>
      <vt:lpstr>Dépense_de_santé</vt:lpstr>
      <vt:lpstr>Dépôt_sur_compte</vt:lpstr>
      <vt:lpstr>Ecole</vt:lpstr>
      <vt:lpstr>Enfants</vt:lpstr>
      <vt:lpstr>Epargne</vt:lpstr>
      <vt:lpstr>Excel_BuiltIn__FilterDatabase</vt:lpstr>
      <vt:lpstr>Factures_Maison</vt:lpstr>
      <vt:lpstr>Habillement</vt:lpstr>
      <vt:lpstr>Impôts</vt:lpstr>
      <vt:lpstr>Imprévus</vt:lpstr>
      <vt:lpstr>Informatique_Bureau</vt:lpstr>
      <vt:lpstr>Jardinage</vt:lpstr>
      <vt:lpstr>Loisirs</vt:lpstr>
      <vt:lpstr>mode_operation</vt:lpstr>
      <vt:lpstr>opérations</vt:lpstr>
      <vt:lpstr>Remboursement</vt:lpstr>
      <vt:lpstr>Remboursement_de_santé</vt:lpstr>
      <vt:lpstr>Restaurants</vt:lpstr>
      <vt:lpstr>Retrait_DAB</vt:lpstr>
      <vt:lpstr>Retraite</vt:lpstr>
      <vt:lpstr>Versement</vt:lpstr>
      <vt:lpstr>Virement</vt:lpstr>
      <vt:lpstr>Voiture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Jouquand</dc:creator>
  <cp:lastModifiedBy>Michel</cp:lastModifiedBy>
  <cp:lastPrinted>2016-05-13T14:18:51Z</cp:lastPrinted>
  <dcterms:created xsi:type="dcterms:W3CDTF">2012-09-08T21:18:53Z</dcterms:created>
  <dcterms:modified xsi:type="dcterms:W3CDTF">2016-05-19T15:04:38Z</dcterms:modified>
</cp:coreProperties>
</file>