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  <sheet name="Liste des formations" sheetId="2" r:id="rId2"/>
    <sheet name="Employés" sheetId="4" r:id="rId3"/>
  </sheets>
  <definedNames>
    <definedName name="Segment_DATE">#N/A</definedName>
    <definedName name="Segment_FORMATION">#N/A</definedName>
    <definedName name="Segment_NOM1">#N/A</definedName>
    <definedName name="Segment_RÉUSSITE_ÉCHEC">#N/A</definedName>
    <definedName name="Segment_SUIVI_RENOUVELLEMTN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2" i="1"/>
  <c r="G13" i="1"/>
  <c r="G14" i="1"/>
  <c r="G15" i="1"/>
  <c r="G16" i="1"/>
  <c r="G12" i="1"/>
</calcChain>
</file>

<file path=xl/sharedStrings.xml><?xml version="1.0" encoding="utf-8"?>
<sst xmlns="http://schemas.openxmlformats.org/spreadsheetml/2006/main" count="66" uniqueCount="48">
  <si>
    <t>LISTE DES FORMATIONS</t>
  </si>
  <si>
    <t>FORMATION</t>
  </si>
  <si>
    <t>ASPAM COURS 1</t>
  </si>
  <si>
    <t>ASPAM COURS 3</t>
  </si>
  <si>
    <t>ASPAM RAPPEL EN ATELIER</t>
  </si>
  <si>
    <t>RCR</t>
  </si>
  <si>
    <t>BELL HAUTEUR</t>
  </si>
  <si>
    <t>BELL ESPACE CLOS</t>
  </si>
  <si>
    <t>HYDRO FORMATION</t>
  </si>
  <si>
    <t>HYDRO RDT</t>
  </si>
  <si>
    <t>FORMATION NACELLE</t>
  </si>
  <si>
    <t>FORMATION EN HAUTEUR CNESST</t>
  </si>
  <si>
    <t>DESCRIPTION</t>
  </si>
  <si>
    <t>OBLIGATOIRE</t>
  </si>
  <si>
    <t>NBR D'HEURES</t>
  </si>
  <si>
    <t>COÛTS</t>
  </si>
  <si>
    <t>ASP CONSTRUCTION</t>
  </si>
  <si>
    <t>CLASSE 3</t>
  </si>
  <si>
    <t>PLATEFORME</t>
  </si>
  <si>
    <t>CN</t>
  </si>
  <si>
    <t>ACCRÉDITATION FÉDÉRALE</t>
  </si>
  <si>
    <t>GUN THERMO</t>
  </si>
  <si>
    <t>LISTE DES EMPLOYÉS</t>
  </si>
  <si>
    <t>NOM</t>
  </si>
  <si>
    <t>SERVICE</t>
  </si>
  <si>
    <t>TITRE</t>
  </si>
  <si>
    <t>FUSIONNEUR</t>
  </si>
  <si>
    <t>MONTEUR DE LIGNE</t>
  </si>
  <si>
    <t>SALAIRE</t>
  </si>
  <si>
    <t>TT</t>
  </si>
  <si>
    <t>TS</t>
  </si>
  <si>
    <t>SIGNALEUR</t>
  </si>
  <si>
    <t>RÉUSSITE/ÉCHEC</t>
  </si>
  <si>
    <t>NOTE/EXPLICATION</t>
  </si>
  <si>
    <t>SUIVI/RENOUVELLEMTN</t>
  </si>
  <si>
    <t>RÉUSSITE</t>
  </si>
  <si>
    <t>Coût total</t>
  </si>
  <si>
    <t>Salaire</t>
  </si>
  <si>
    <t>DATE de la formation</t>
  </si>
  <si>
    <t>Coût de la formation</t>
  </si>
  <si>
    <t>Bob Bobby</t>
  </si>
  <si>
    <t>Éric Éric</t>
  </si>
  <si>
    <t>Martine Martine</t>
  </si>
  <si>
    <t>Carole Carl</t>
  </si>
  <si>
    <t>Karine Langlais</t>
  </si>
  <si>
    <t>Directrice</t>
  </si>
  <si>
    <t>Bell hauteur</t>
  </si>
  <si>
    <t>ÉCHEC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</si>
</sst>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 Light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 Light"/>
      <family val="2"/>
      <scheme val="major"/>
    </font>
    <font>
      <sz val="12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rgb="FF92D050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0" fontId="1" fillId="2" borderId="0" xfId="0" applyFont="1" applyFill="1"/>
    <xf numFmtId="0" fontId="0" fillId="0" borderId="0" xfId="0" applyBorder="1"/>
    <xf numFmtId="0" fontId="0" fillId="2" borderId="0" xfId="0" applyFill="1"/>
    <xf numFmtId="0" fontId="1" fillId="2" borderId="0" xfId="0" applyFont="1" applyFill="1" applyBorder="1"/>
    <xf numFmtId="0" fontId="0" fillId="2" borderId="0" xfId="0" applyFill="1" applyBorder="1"/>
    <xf numFmtId="0" fontId="4" fillId="2" borderId="1" xfId="0" applyFont="1" applyFill="1" applyBorder="1"/>
    <xf numFmtId="0" fontId="5" fillId="2" borderId="0" xfId="0" applyFont="1" applyFill="1"/>
    <xf numFmtId="14" fontId="5" fillId="2" borderId="0" xfId="0" applyNumberFormat="1" applyFont="1" applyFill="1" applyAlignment="1">
      <alignment horizontal="left"/>
    </xf>
    <xf numFmtId="164" fontId="5" fillId="2" borderId="0" xfId="1" applyFont="1" applyFill="1"/>
    <xf numFmtId="0" fontId="6" fillId="0" borderId="0" xfId="0" applyFont="1"/>
    <xf numFmtId="164" fontId="6" fillId="0" borderId="0" xfId="1" applyFont="1"/>
    <xf numFmtId="164" fontId="0" fillId="2" borderId="0" xfId="1" applyFont="1" applyFill="1"/>
    <xf numFmtId="164" fontId="0" fillId="2" borderId="0" xfId="1" applyFont="1" applyFill="1" applyBorder="1"/>
  </cellXfs>
  <cellStyles count="2">
    <cellStyle name="Monétaire" xfId="1" builtinId="4"/>
    <cellStyle name="Normal" xfId="0" builtinId="0"/>
  </cellStyles>
  <dxfs count="28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</font>
      <fill>
        <patternFill patternType="solid">
          <fgColor indexed="64"/>
          <bgColor theme="0"/>
        </patternFill>
      </fill>
    </dxf>
    <dxf>
      <fill>
        <patternFill patternType="solid">
          <fgColor rgb="FF000000"/>
          <bgColor rgb="FFFFFFFF"/>
        </patternFill>
      </fill>
    </dxf>
    <dxf>
      <border>
        <bottom style="thick">
          <color rgb="FF92D050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>
        <bottom style="thick">
          <color rgb="FF92D050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numFmt numFmtId="16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numFmt numFmtId="165" formatCode="yyyy/mm/dd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numFmt numFmtId="166" formatCode="[$-F800]dddd\,\ mmmm\ dd\,\ 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theme="0"/>
        </patternFill>
      </fill>
    </dxf>
  </dxfs>
  <tableStyles count="1" defaultTableStyle="TableStyleMedium2" defaultPivotStyle="PivotStyleLight16">
    <tableStyle name="Style de segment 1" pivot="0" table="0" count="1"/>
  </tableStyle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3" Type="http://schemas.openxmlformats.org/officeDocument/2006/relationships/worksheet" Target="worksheets/sheet3.xml"/><Relationship Id="rId7" Type="http://schemas.microsoft.com/office/2007/relationships/slicerCache" Target="slicerCaches/slicerCache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haredStrings" Target="sharedStrings.xml"/><Relationship Id="rId5" Type="http://schemas.microsoft.com/office/2007/relationships/slicerCache" Target="slicerCaches/slicerCache2.xml"/><Relationship Id="rId10" Type="http://schemas.openxmlformats.org/officeDocument/2006/relationships/styles" Target="styles.xml"/><Relationship Id="rId4" Type="http://schemas.microsoft.com/office/2007/relationships/slicerCache" Target="slicerCaches/slicerCache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1390650</xdr:colOff>
      <xdr:row>1</xdr:row>
      <xdr:rowOff>19050</xdr:rowOff>
    </xdr:from>
    <xdr:to>
      <xdr:col>6</xdr:col>
      <xdr:colOff>1571625</xdr:colOff>
      <xdr:row>9</xdr:row>
      <xdr:rowOff>1019175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xmlns="" id="{A1C7755C-8F73-409A-92B4-696EA9264F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91550" y="209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533400</xdr:colOff>
      <xdr:row>0</xdr:row>
      <xdr:rowOff>180975</xdr:rowOff>
    </xdr:from>
    <xdr:to>
      <xdr:col>1</xdr:col>
      <xdr:colOff>781050</xdr:colOff>
      <xdr:row>9</xdr:row>
      <xdr:rowOff>990600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NOM 1">
              <a:extLst>
                <a:ext uri="{FF2B5EF4-FFF2-40B4-BE49-F238E27FC236}">
                  <a16:creationId xmlns:a16="http://schemas.microsoft.com/office/drawing/2014/main" xmlns="" id="{91FBCF63-BC00-408E-B254-B58FDAEF787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3400" y="1809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990600</xdr:colOff>
      <xdr:row>1</xdr:row>
      <xdr:rowOff>0</xdr:rowOff>
    </xdr:from>
    <xdr:to>
      <xdr:col>3</xdr:col>
      <xdr:colOff>104775</xdr:colOff>
      <xdr:row>9</xdr:row>
      <xdr:rowOff>1000125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FORMATION">
              <a:extLst>
                <a:ext uri="{FF2B5EF4-FFF2-40B4-BE49-F238E27FC236}">
                  <a16:creationId xmlns:a16="http://schemas.microsoft.com/office/drawing/2014/main" xmlns="" id="{B087601A-B30E-4D6A-80ED-AE23971C3B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71750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285750</xdr:colOff>
      <xdr:row>1</xdr:row>
      <xdr:rowOff>0</xdr:rowOff>
    </xdr:from>
    <xdr:to>
      <xdr:col>4</xdr:col>
      <xdr:colOff>428625</xdr:colOff>
      <xdr:row>9</xdr:row>
      <xdr:rowOff>1000125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SUIVI/RENOUVELLEMTN">
              <a:extLst>
                <a:ext uri="{FF2B5EF4-FFF2-40B4-BE49-F238E27FC236}">
                  <a16:creationId xmlns:a16="http://schemas.microsoft.com/office/drawing/2014/main" xmlns="" id="{8D3E58A2-7516-449A-9F93-62BBF4E7541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UIVI/RENOUVELLEMT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81525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619125</xdr:colOff>
      <xdr:row>1</xdr:row>
      <xdr:rowOff>9525</xdr:rowOff>
    </xdr:from>
    <xdr:to>
      <xdr:col>5</xdr:col>
      <xdr:colOff>1228725</xdr:colOff>
      <xdr:row>9</xdr:row>
      <xdr:rowOff>1009650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RÉUSSITE/ÉCHEC">
              <a:extLst>
                <a:ext uri="{FF2B5EF4-FFF2-40B4-BE49-F238E27FC236}">
                  <a16:creationId xmlns:a16="http://schemas.microsoft.com/office/drawing/2014/main" xmlns="" id="{CB626E92-D7A3-486B-9259-9B10F3E135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USSITE/ÉCHE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00825" y="200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 de la formation">
  <extLst>
    <x:ext xmlns:x15="http://schemas.microsoft.com/office/spreadsheetml/2010/11/main" uri="{2F2917AC-EB37-4324-AD4E-5DD8C200BD13}">
      <x15:tableSlicerCache tableId="3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1" sourceName="NOM">
  <extLst>
    <x:ext xmlns:x15="http://schemas.microsoft.com/office/spreadsheetml/2010/11/main" uri="{2F2917AC-EB37-4324-AD4E-5DD8C200BD13}">
      <x15:tableSlicerCache tableId="3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RMATION" sourceName="FORMATION">
  <extLst>
    <x:ext xmlns:x15="http://schemas.microsoft.com/office/spreadsheetml/2010/11/main" uri="{2F2917AC-EB37-4324-AD4E-5DD8C200BD13}">
      <x15:tableSlicerCache tableId="3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UIVI_RENOUVELLEMTN" sourceName="SUIVI/RENOUVELLEMTN">
  <extLst>
    <x:ext xmlns:x15="http://schemas.microsoft.com/office/spreadsheetml/2010/11/main" uri="{2F2917AC-EB37-4324-AD4E-5DD8C200BD13}">
      <x15:tableSlicerCache tableId="3" column="4" sortOrder="descending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ÉUSSITE_ÉCHEC" sourceName="RÉUSSITE/ÉCHEC">
  <extLst>
    <x:ext xmlns:x15="http://schemas.microsoft.com/office/spreadsheetml/2010/11/main" uri="{2F2917AC-EB37-4324-AD4E-5DD8C200BD13}">
      <x15:tableSlicerCache tableId="3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 de la formation" style="SlicerStyleLight3" rowHeight="241300"/>
  <slicer name="NOM 1" cache="Segment_NOM1" caption="NOM" style="SlicerStyleLight2" rowHeight="241300"/>
  <slicer name="FORMATION" cache="Segment_FORMATION" caption="FORMATION" style="SlicerStyleLight4" rowHeight="241300"/>
  <slicer name="SUIVI/RENOUVELLEMTN" cache="Segment_SUIVI_RENOUVELLEMTN" caption="SUIVI/RENOUVELLEMTN" style="SlicerStyleLight6" rowHeight="241300"/>
  <slicer name="RÉUSSITE/ÉCHEC" cache="Segment_RÉUSSITE_ÉCHEC" caption="RÉUSSITE/ÉCHEC" style="SlicerStyleOther2" rowHeight="241300"/>
</slicers>
</file>

<file path=xl/tables/table1.xml><?xml version="1.0" encoding="utf-8"?>
<table xmlns="http://schemas.openxmlformats.org/spreadsheetml/2006/main" id="3" name="Tableau3" displayName="Tableau3" ref="A11:I16" totalsRowShown="0" headerRowDxfId="27" dataDxfId="26" headerRowCellStyle="Normal" dataCellStyle="Normal">
  <autoFilter ref="A11:I16"/>
  <sortState ref="A12:I16">
    <sortCondition ref="A11:A16"/>
  </sortState>
  <tableColumns count="9">
    <tableColumn id="1" name="DATE de la formation" dataDxfId="25" dataCellStyle="Normal"/>
    <tableColumn id="2" name="NOM" dataDxfId="24" dataCellStyle="Normal"/>
    <tableColumn id="3" name="FORMATION" dataDxfId="23" dataCellStyle="Normal"/>
    <tableColumn id="4" name="SUIVI/RENOUVELLEMTN" dataDxfId="22" dataCellStyle="Normal"/>
    <tableColumn id="5" name="RÉUSSITE/ÉCHEC" dataDxfId="21" dataCellStyle="Normal"/>
    <tableColumn id="8" name="Salaire" dataDxfId="20" dataCellStyle="Monétaire">
      <calculatedColumnFormula>INDEX(Employés!E7:E11,MATCH(Tableau3[[#This Row],[NOM]],Employés!B7:B11,0))</calculatedColumnFormula>
    </tableColumn>
    <tableColumn id="9" name="Coût de la formation" dataDxfId="19" dataCellStyle="Monétaire">
      <calculatedColumnFormula>INDEX(Tableau1[COÛTS],MATCH(Tableau3[[#This Row],[FORMATION]],Tableau1[FORMATION],0))</calculatedColumnFormula>
    </tableColumn>
    <tableColumn id="7" name="Coût total" dataDxfId="18" dataCellStyle="Monétaire"/>
    <tableColumn id="6" name="NOTE/EXPLICATION" dataDxfId="17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6:F22" headerRowDxfId="16" dataDxfId="14" headerRowBorderDxfId="15">
  <autoFilter ref="B6:F22"/>
  <tableColumns count="5">
    <tableColumn id="1" name="FORMATION" totalsRowLabel="Total" dataDxfId="13" totalsRowDxfId="12"/>
    <tableColumn id="2" name="DESCRIPTION" dataDxfId="11"/>
    <tableColumn id="3" name="OBLIGATOIRE" dataDxfId="10"/>
    <tableColumn id="4" name="NBR D'HEURES" dataDxfId="9"/>
    <tableColumn id="5" name="COÛTS" totalsRowFunction="count" dataDxfId="8"/>
  </tableColumns>
  <tableStyleInfo name="TableStyleMedium8" showFirstColumn="0" showLastColumn="0" showRowStripes="0" showColumnStripes="0"/>
</table>
</file>

<file path=xl/tables/table3.xml><?xml version="1.0" encoding="utf-8"?>
<table xmlns="http://schemas.openxmlformats.org/spreadsheetml/2006/main" id="2" name="Tableau13" displayName="Tableau13" ref="B6:E22" headerRowDxfId="7" dataDxfId="5" headerRowBorderDxfId="6">
  <autoFilter ref="B6:E22">
    <filterColumn colId="1">
      <filters>
        <filter val="TT"/>
      </filters>
    </filterColumn>
  </autoFilter>
  <tableColumns count="4">
    <tableColumn id="1" name="NOM" totalsRowLabel="Total" dataDxfId="4" totalsRowDxfId="3"/>
    <tableColumn id="2" name="SERVICE" dataDxfId="2"/>
    <tableColumn id="6" name="TITRE" dataDxfId="1"/>
    <tableColumn id="7" name="SALAIRE" dataDxfId="0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D7B5C6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I25"/>
  <sheetViews>
    <sheetView showGridLines="0" tabSelected="1" workbookViewId="0">
      <selection activeCell="C10" sqref="C10"/>
    </sheetView>
  </sheetViews>
  <sheetFormatPr baseColWidth="10" defaultRowHeight="15" x14ac:dyDescent="0.25"/>
  <cols>
    <col min="1" max="1" width="23.7109375" customWidth="1"/>
    <col min="2" max="2" width="17.7109375" customWidth="1"/>
    <col min="3" max="3" width="23" customWidth="1"/>
    <col min="4" max="4" width="25.28515625" customWidth="1"/>
    <col min="5" max="5" width="18.28515625" customWidth="1"/>
    <col min="6" max="7" width="24.7109375" customWidth="1"/>
    <col min="8" max="8" width="20.42578125" customWidth="1"/>
    <col min="9" max="9" width="34.140625" customWidth="1"/>
  </cols>
  <sheetData>
    <row r="10" spans="1:9" ht="119.25" customHeight="1" x14ac:dyDescent="0.25"/>
    <row r="11" spans="1:9" ht="15.75" x14ac:dyDescent="0.25">
      <c r="A11" s="9" t="s">
        <v>38</v>
      </c>
      <c r="B11" s="9" t="s">
        <v>23</v>
      </c>
      <c r="C11" s="9" t="s">
        <v>1</v>
      </c>
      <c r="D11" s="9" t="s">
        <v>34</v>
      </c>
      <c r="E11" s="9" t="s">
        <v>32</v>
      </c>
      <c r="F11" s="9" t="s">
        <v>37</v>
      </c>
      <c r="G11" s="9" t="s">
        <v>39</v>
      </c>
      <c r="H11" s="9" t="s">
        <v>36</v>
      </c>
      <c r="I11" s="9" t="s">
        <v>33</v>
      </c>
    </row>
    <row r="12" spans="1:9" ht="15.75" x14ac:dyDescent="0.25">
      <c r="A12" s="10">
        <v>42462</v>
      </c>
      <c r="B12" s="9" t="s">
        <v>42</v>
      </c>
      <c r="C12" s="9" t="s">
        <v>18</v>
      </c>
      <c r="D12" s="10">
        <v>43929</v>
      </c>
      <c r="E12" s="9" t="s">
        <v>35</v>
      </c>
      <c r="F12" s="11">
        <f>INDEX(Employés!E7:E11,MATCH(Tableau3[[#This Row],[NOM]],Employés!B7:B11,0))</f>
        <v>17</v>
      </c>
      <c r="G12" s="11">
        <f>INDEX(Tableau1[COÛTS],MATCH(Tableau3[[#This Row],[FORMATION]],Tableau1[FORMATION],0))</f>
        <v>500</v>
      </c>
      <c r="H12" s="11"/>
      <c r="I12" s="9"/>
    </row>
    <row r="13" spans="1:9" ht="15.75" x14ac:dyDescent="0.25">
      <c r="A13" s="10">
        <v>42798</v>
      </c>
      <c r="B13" s="9" t="s">
        <v>41</v>
      </c>
      <c r="C13" s="9" t="s">
        <v>5</v>
      </c>
      <c r="D13" s="10">
        <v>44779</v>
      </c>
      <c r="E13" s="9" t="s">
        <v>35</v>
      </c>
      <c r="F13" s="11">
        <f>INDEX(Employés!E8:E12,MATCH(Tableau3[[#This Row],[NOM]],Employés!B8:B12,0))</f>
        <v>18.12</v>
      </c>
      <c r="G13" s="11">
        <f>INDEX(Tableau1[COÛTS],MATCH(Tableau3[[#This Row],[FORMATION]],Tableau1[FORMATION],0))</f>
        <v>80</v>
      </c>
      <c r="H13" s="11"/>
      <c r="I13" s="9"/>
    </row>
    <row r="14" spans="1:9" ht="15.75" x14ac:dyDescent="0.25">
      <c r="A14" s="10">
        <v>42832</v>
      </c>
      <c r="B14" s="9" t="s">
        <v>43</v>
      </c>
      <c r="C14" s="9" t="s">
        <v>8</v>
      </c>
      <c r="D14" s="10">
        <v>44409</v>
      </c>
      <c r="E14" s="9" t="s">
        <v>35</v>
      </c>
      <c r="F14" s="11">
        <f>INDEX(Employés!E9:E13,MATCH(Tableau3[[#This Row],[NOM]],Employés!B9:B13,0))</f>
        <v>14.25</v>
      </c>
      <c r="G14" s="11">
        <f>INDEX(Tableau1[COÛTS],MATCH(Tableau3[[#This Row],[FORMATION]],Tableau1[FORMATION],0))</f>
        <v>100</v>
      </c>
      <c r="H14" s="11"/>
      <c r="I14" s="9"/>
    </row>
    <row r="15" spans="1:9" ht="15.75" x14ac:dyDescent="0.25">
      <c r="A15" s="10">
        <v>43826</v>
      </c>
      <c r="B15" s="9" t="s">
        <v>40</v>
      </c>
      <c r="C15" s="9" t="s">
        <v>46</v>
      </c>
      <c r="D15" s="10">
        <v>44557</v>
      </c>
      <c r="E15" s="9" t="s">
        <v>35</v>
      </c>
      <c r="F15" s="11">
        <f>INDEX(Employés!E10:E14,MATCH(Tableau3[[#This Row],[NOM]],Employés!B10:B14,0))</f>
        <v>15.75</v>
      </c>
      <c r="G15" s="11">
        <f>INDEX(Tableau1[COÛTS],MATCH(Tableau3[[#This Row],[FORMATION]],Tableau1[FORMATION],0))</f>
        <v>40</v>
      </c>
      <c r="H15" s="11"/>
      <c r="I15" s="9"/>
    </row>
    <row r="16" spans="1:9" ht="15.75" x14ac:dyDescent="0.25">
      <c r="A16" s="10">
        <v>44047</v>
      </c>
      <c r="B16" s="9" t="s">
        <v>44</v>
      </c>
      <c r="C16" s="9" t="s">
        <v>18</v>
      </c>
      <c r="D16" s="10">
        <v>45347</v>
      </c>
      <c r="E16" s="9" t="s">
        <v>47</v>
      </c>
      <c r="F16" s="11">
        <f>INDEX(Employés!E11:E15,MATCH(Tableau3[[#This Row],[NOM]],Employés!B11:B15,0))</f>
        <v>26</v>
      </c>
      <c r="G16" s="11">
        <f>INDEX(Tableau1[COÛTS],MATCH(Tableau3[[#This Row],[FORMATION]],Tableau1[FORMATION],0))</f>
        <v>500</v>
      </c>
      <c r="H16" s="11"/>
      <c r="I16" s="9"/>
    </row>
    <row r="17" spans="1:9" ht="15.75" x14ac:dyDescent="0.25">
      <c r="A17" s="12"/>
      <c r="B17" s="12"/>
      <c r="C17" s="12"/>
      <c r="D17" s="12"/>
      <c r="E17" s="12"/>
      <c r="F17" s="12"/>
      <c r="G17" s="13"/>
      <c r="H17" s="12"/>
      <c r="I17" s="12"/>
    </row>
    <row r="18" spans="1:9" ht="15.75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25" spans="1:9" x14ac:dyDescent="0.25">
      <c r="B25" s="2"/>
    </row>
  </sheetData>
  <pageMargins left="0.7" right="0.7" top="0.75" bottom="0.75" header="0.3" footer="0.3"/>
  <pageSetup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workbookViewId="0">
      <selection activeCell="L10" sqref="L10"/>
    </sheetView>
  </sheetViews>
  <sheetFormatPr baseColWidth="10" defaultRowHeight="15" x14ac:dyDescent="0.25"/>
  <cols>
    <col min="2" max="2" width="38.85546875" customWidth="1"/>
    <col min="3" max="3" width="18" customWidth="1"/>
    <col min="4" max="4" width="17.85546875" customWidth="1"/>
    <col min="5" max="5" width="15.85546875" customWidth="1"/>
    <col min="6" max="6" width="11.5703125" customWidth="1"/>
  </cols>
  <sheetData>
    <row r="1" spans="1:7" ht="46.5" x14ac:dyDescent="0.7">
      <c r="A1" s="1"/>
      <c r="B1" s="1" t="s">
        <v>0</v>
      </c>
    </row>
    <row r="2" spans="1:7" hidden="1" x14ac:dyDescent="0.25"/>
    <row r="3" spans="1:7" hidden="1" x14ac:dyDescent="0.25"/>
    <row r="4" spans="1:7" hidden="1" x14ac:dyDescent="0.25"/>
    <row r="5" spans="1:7" x14ac:dyDescent="0.25">
      <c r="B5" s="4"/>
      <c r="C5" s="4"/>
    </row>
    <row r="6" spans="1:7" ht="16.5" thickBot="1" x14ac:dyDescent="0.3">
      <c r="B6" s="8" t="s">
        <v>1</v>
      </c>
      <c r="C6" s="8" t="s">
        <v>12</v>
      </c>
      <c r="D6" s="8" t="s">
        <v>13</v>
      </c>
      <c r="E6" s="8" t="s">
        <v>14</v>
      </c>
      <c r="F6" s="8" t="s">
        <v>15</v>
      </c>
    </row>
    <row r="7" spans="1:7" ht="20.100000000000001" customHeight="1" thickTop="1" x14ac:dyDescent="0.25">
      <c r="B7" s="3" t="s">
        <v>2</v>
      </c>
      <c r="C7" s="5"/>
      <c r="D7" s="5"/>
      <c r="E7" s="5">
        <v>8</v>
      </c>
      <c r="F7" s="5">
        <v>75</v>
      </c>
    </row>
    <row r="8" spans="1:7" ht="20.100000000000001" customHeight="1" x14ac:dyDescent="0.25">
      <c r="B8" s="6" t="s">
        <v>3</v>
      </c>
      <c r="C8" s="7"/>
      <c r="D8" s="7"/>
      <c r="E8" s="7">
        <v>6</v>
      </c>
      <c r="F8" s="7">
        <v>200</v>
      </c>
    </row>
    <row r="9" spans="1:7" ht="20.100000000000001" customHeight="1" x14ac:dyDescent="0.25">
      <c r="B9" s="6" t="s">
        <v>4</v>
      </c>
      <c r="C9" s="7"/>
      <c r="D9" s="7"/>
      <c r="E9" s="7">
        <v>5</v>
      </c>
      <c r="F9" s="7">
        <v>150</v>
      </c>
    </row>
    <row r="10" spans="1:7" ht="20.100000000000001" customHeight="1" x14ac:dyDescent="0.25">
      <c r="B10" s="6" t="s">
        <v>5</v>
      </c>
      <c r="C10" s="7"/>
      <c r="D10" s="7"/>
      <c r="E10" s="7">
        <v>8</v>
      </c>
      <c r="F10" s="7">
        <v>80</v>
      </c>
      <c r="G10" s="4"/>
    </row>
    <row r="11" spans="1:7" ht="20.100000000000001" customHeight="1" x14ac:dyDescent="0.25">
      <c r="B11" s="6" t="s">
        <v>6</v>
      </c>
      <c r="C11" s="7"/>
      <c r="D11" s="7"/>
      <c r="E11" s="7">
        <v>8</v>
      </c>
      <c r="F11" s="7">
        <v>40</v>
      </c>
      <c r="G11" s="4"/>
    </row>
    <row r="12" spans="1:7" ht="20.100000000000001" customHeight="1" x14ac:dyDescent="0.25">
      <c r="B12" s="6" t="s">
        <v>7</v>
      </c>
      <c r="C12" s="7"/>
      <c r="D12" s="7"/>
      <c r="E12" s="7">
        <v>7</v>
      </c>
      <c r="F12" s="7">
        <v>90</v>
      </c>
      <c r="G12" s="4"/>
    </row>
    <row r="13" spans="1:7" ht="20.100000000000001" customHeight="1" x14ac:dyDescent="0.25">
      <c r="B13" s="6" t="s">
        <v>8</v>
      </c>
      <c r="C13" s="7"/>
      <c r="D13" s="7"/>
      <c r="E13" s="7">
        <v>5</v>
      </c>
      <c r="F13" s="7">
        <v>100</v>
      </c>
      <c r="G13" s="4"/>
    </row>
    <row r="14" spans="1:7" ht="20.100000000000001" customHeight="1" x14ac:dyDescent="0.25">
      <c r="B14" s="6" t="s">
        <v>9</v>
      </c>
      <c r="C14" s="7"/>
      <c r="D14" s="7"/>
      <c r="E14" s="7">
        <v>2</v>
      </c>
      <c r="F14" s="7">
        <v>110</v>
      </c>
      <c r="G14" s="4"/>
    </row>
    <row r="15" spans="1:7" ht="20.100000000000001" customHeight="1" x14ac:dyDescent="0.25">
      <c r="B15" s="6" t="s">
        <v>10</v>
      </c>
      <c r="C15" s="7"/>
      <c r="D15" s="7"/>
      <c r="E15" s="7">
        <v>4</v>
      </c>
      <c r="F15" s="7">
        <v>500</v>
      </c>
      <c r="G15" s="4"/>
    </row>
    <row r="16" spans="1:7" ht="20.100000000000001" customHeight="1" x14ac:dyDescent="0.25">
      <c r="B16" s="6" t="s">
        <v>11</v>
      </c>
      <c r="C16" s="7"/>
      <c r="D16" s="7"/>
      <c r="E16" s="7">
        <v>8</v>
      </c>
      <c r="F16" s="7">
        <v>120</v>
      </c>
      <c r="G16" s="4"/>
    </row>
    <row r="17" spans="2:7" ht="20.100000000000001" customHeight="1" x14ac:dyDescent="0.25">
      <c r="B17" s="6" t="s">
        <v>16</v>
      </c>
      <c r="C17" s="7"/>
      <c r="D17" s="7"/>
      <c r="E17" s="7">
        <v>9</v>
      </c>
      <c r="F17" s="7">
        <v>200</v>
      </c>
      <c r="G17" s="4"/>
    </row>
    <row r="18" spans="2:7" ht="20.100000000000001" customHeight="1" x14ac:dyDescent="0.25">
      <c r="B18" s="6" t="s">
        <v>17</v>
      </c>
      <c r="C18" s="7"/>
      <c r="D18" s="7"/>
      <c r="E18" s="7">
        <v>4</v>
      </c>
      <c r="F18" s="7">
        <v>410</v>
      </c>
      <c r="G18" s="4"/>
    </row>
    <row r="19" spans="2:7" ht="20.100000000000001" customHeight="1" x14ac:dyDescent="0.25">
      <c r="B19" s="6" t="s">
        <v>18</v>
      </c>
      <c r="C19" s="7"/>
      <c r="D19" s="7"/>
      <c r="E19" s="7">
        <v>2</v>
      </c>
      <c r="F19" s="7">
        <v>500</v>
      </c>
      <c r="G19" s="4"/>
    </row>
    <row r="20" spans="2:7" ht="20.100000000000001" customHeight="1" x14ac:dyDescent="0.25">
      <c r="B20" s="6" t="s">
        <v>19</v>
      </c>
      <c r="C20" s="7"/>
      <c r="D20" s="7"/>
      <c r="E20" s="7">
        <v>7</v>
      </c>
      <c r="F20" s="7">
        <v>700</v>
      </c>
      <c r="G20" s="4"/>
    </row>
    <row r="21" spans="2:7" ht="20.100000000000001" customHeight="1" x14ac:dyDescent="0.25">
      <c r="B21" s="6" t="s">
        <v>20</v>
      </c>
      <c r="C21" s="7"/>
      <c r="D21" s="7"/>
      <c r="E21" s="7">
        <v>7</v>
      </c>
      <c r="F21" s="7">
        <v>150</v>
      </c>
      <c r="G21" s="4"/>
    </row>
    <row r="22" spans="2:7" ht="20.100000000000001" customHeight="1" x14ac:dyDescent="0.25">
      <c r="B22" s="6" t="s">
        <v>21</v>
      </c>
      <c r="C22" s="7"/>
      <c r="D22" s="7"/>
      <c r="E22" s="7">
        <v>8</v>
      </c>
      <c r="F22" s="7">
        <v>32</v>
      </c>
      <c r="G22" s="4"/>
    </row>
    <row r="23" spans="2:7" x14ac:dyDescent="0.25">
      <c r="B23" s="4"/>
      <c r="C23" s="4"/>
      <c r="D23" s="4"/>
      <c r="E23" s="4"/>
      <c r="F23" s="4"/>
      <c r="G23" s="4"/>
    </row>
    <row r="24" spans="2:7" x14ac:dyDescent="0.25">
      <c r="B24" s="4"/>
      <c r="C24" s="4"/>
      <c r="D24" s="4"/>
      <c r="E24" s="4"/>
      <c r="F24" s="4"/>
      <c r="G24" s="4"/>
    </row>
    <row r="25" spans="2:7" x14ac:dyDescent="0.25">
      <c r="B25" s="4"/>
      <c r="C25" s="4"/>
      <c r="D25" s="4"/>
      <c r="E25" s="4"/>
      <c r="F25" s="4"/>
      <c r="G25" s="4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showGridLines="0" workbookViewId="0">
      <selection activeCell="B35" sqref="B35"/>
    </sheetView>
  </sheetViews>
  <sheetFormatPr baseColWidth="10" defaultRowHeight="15" x14ac:dyDescent="0.25"/>
  <cols>
    <col min="2" max="2" width="38.85546875" customWidth="1"/>
    <col min="3" max="5" width="24.5703125" customWidth="1"/>
  </cols>
  <sheetData>
    <row r="1" spans="1:6" ht="46.5" x14ac:dyDescent="0.7">
      <c r="A1" s="1"/>
      <c r="B1" s="1" t="s">
        <v>22</v>
      </c>
    </row>
    <row r="2" spans="1:6" hidden="1" x14ac:dyDescent="0.25"/>
    <row r="3" spans="1:6" hidden="1" x14ac:dyDescent="0.25"/>
    <row r="4" spans="1:6" hidden="1" x14ac:dyDescent="0.25"/>
    <row r="5" spans="1:6" x14ac:dyDescent="0.25">
      <c r="B5" s="4"/>
      <c r="C5" s="4"/>
      <c r="D5" s="4"/>
      <c r="E5" s="4"/>
    </row>
    <row r="6" spans="1:6" ht="16.5" thickBot="1" x14ac:dyDescent="0.3">
      <c r="B6" s="8" t="s">
        <v>23</v>
      </c>
      <c r="C6" s="8" t="s">
        <v>24</v>
      </c>
      <c r="D6" s="8" t="s">
        <v>25</v>
      </c>
      <c r="E6" s="8" t="s">
        <v>28</v>
      </c>
    </row>
    <row r="7" spans="1:6" ht="17.25" customHeight="1" thickTop="1" x14ac:dyDescent="0.25">
      <c r="B7" s="9" t="s">
        <v>42</v>
      </c>
      <c r="C7" s="5" t="s">
        <v>29</v>
      </c>
      <c r="D7" s="5" t="s">
        <v>26</v>
      </c>
      <c r="E7" s="14">
        <v>17</v>
      </c>
    </row>
    <row r="8" spans="1:6" ht="23.25" customHeight="1" x14ac:dyDescent="0.25">
      <c r="B8" s="9" t="s">
        <v>41</v>
      </c>
      <c r="C8" s="7" t="s">
        <v>29</v>
      </c>
      <c r="D8" s="7" t="s">
        <v>27</v>
      </c>
      <c r="E8" s="15">
        <v>18.12</v>
      </c>
    </row>
    <row r="9" spans="1:6" ht="22.5" customHeight="1" x14ac:dyDescent="0.25">
      <c r="B9" s="9" t="s">
        <v>43</v>
      </c>
      <c r="C9" s="7" t="s">
        <v>30</v>
      </c>
      <c r="D9" s="7" t="s">
        <v>31</v>
      </c>
      <c r="E9" s="15">
        <v>14.25</v>
      </c>
    </row>
    <row r="10" spans="1:6" ht="20.100000000000001" customHeight="1" x14ac:dyDescent="0.25">
      <c r="B10" s="9" t="s">
        <v>40</v>
      </c>
      <c r="C10" s="7" t="s">
        <v>30</v>
      </c>
      <c r="D10" s="7" t="s">
        <v>31</v>
      </c>
      <c r="E10" s="15">
        <v>15.75</v>
      </c>
      <c r="F10" s="4"/>
    </row>
    <row r="11" spans="1:6" ht="20.100000000000001" customHeight="1" x14ac:dyDescent="0.25">
      <c r="B11" s="9" t="s">
        <v>44</v>
      </c>
      <c r="C11" s="7" t="s">
        <v>29</v>
      </c>
      <c r="D11" s="7" t="s">
        <v>45</v>
      </c>
      <c r="E11" s="15">
        <v>26</v>
      </c>
      <c r="F11" s="4"/>
    </row>
    <row r="12" spans="1:6" ht="20.100000000000001" customHeight="1" x14ac:dyDescent="0.25">
      <c r="B12" s="6"/>
      <c r="C12" s="7"/>
      <c r="D12" s="7"/>
      <c r="E12" s="7"/>
      <c r="F12" s="4"/>
    </row>
    <row r="13" spans="1:6" ht="20.100000000000001" customHeight="1" x14ac:dyDescent="0.25">
      <c r="B13" s="6"/>
      <c r="C13" s="7"/>
      <c r="D13" s="7"/>
      <c r="E13" s="7"/>
      <c r="F13" s="4"/>
    </row>
    <row r="14" spans="1:6" ht="20.100000000000001" customHeight="1" x14ac:dyDescent="0.25">
      <c r="B14" s="6"/>
      <c r="C14" s="7"/>
      <c r="D14" s="7"/>
      <c r="E14" s="7"/>
      <c r="F14" s="4"/>
    </row>
    <row r="15" spans="1:6" ht="20.100000000000001" customHeight="1" x14ac:dyDescent="0.25">
      <c r="B15" s="6"/>
      <c r="C15" s="7"/>
      <c r="D15" s="7"/>
      <c r="E15" s="7"/>
      <c r="F15" s="4"/>
    </row>
    <row r="16" spans="1:6" ht="20.100000000000001" customHeight="1" x14ac:dyDescent="0.25">
      <c r="B16" s="6"/>
      <c r="C16" s="7"/>
      <c r="D16" s="7"/>
      <c r="E16" s="7"/>
      <c r="F16" s="4"/>
    </row>
    <row r="17" spans="2:6" ht="20.100000000000001" customHeight="1" x14ac:dyDescent="0.25">
      <c r="B17" s="6"/>
      <c r="C17" s="7"/>
      <c r="D17" s="7"/>
      <c r="E17" s="7"/>
      <c r="F17" s="4"/>
    </row>
    <row r="18" spans="2:6" ht="20.100000000000001" customHeight="1" x14ac:dyDescent="0.25">
      <c r="B18" s="6"/>
      <c r="C18" s="7"/>
      <c r="D18" s="7"/>
      <c r="E18" s="7"/>
      <c r="F18" s="4"/>
    </row>
    <row r="19" spans="2:6" ht="17.25" customHeight="1" x14ac:dyDescent="0.25">
      <c r="B19" s="6"/>
      <c r="C19" s="7"/>
      <c r="D19" s="7"/>
      <c r="E19" s="7"/>
      <c r="F19" s="4"/>
    </row>
    <row r="20" spans="2:6" ht="17.25" customHeight="1" x14ac:dyDescent="0.25">
      <c r="B20" s="6"/>
      <c r="C20" s="7"/>
      <c r="D20" s="7"/>
      <c r="E20" s="7"/>
      <c r="F20" s="4"/>
    </row>
    <row r="21" spans="2:6" ht="13.5" customHeight="1" x14ac:dyDescent="0.25">
      <c r="B21" s="6"/>
      <c r="C21" s="7"/>
      <c r="D21" s="7"/>
      <c r="E21" s="7"/>
      <c r="F21" s="4"/>
    </row>
    <row r="22" spans="2:6" ht="15" customHeight="1" x14ac:dyDescent="0.25">
      <c r="B22" s="6"/>
      <c r="C22" s="7"/>
      <c r="D22" s="7"/>
      <c r="E22" s="7"/>
      <c r="F22" s="4"/>
    </row>
    <row r="23" spans="2:6" x14ac:dyDescent="0.25">
      <c r="B23" s="4"/>
      <c r="C23" s="4"/>
      <c r="D23" s="4"/>
      <c r="E23" s="4"/>
      <c r="F23" s="4"/>
    </row>
    <row r="24" spans="2:6" x14ac:dyDescent="0.25">
      <c r="B24" s="4"/>
      <c r="C24" s="4"/>
      <c r="D24" s="4"/>
      <c r="E24" s="4"/>
      <c r="F24" s="4"/>
    </row>
    <row r="25" spans="2:6" x14ac:dyDescent="0.25">
      <c r="B25" s="4"/>
      <c r="C25" s="4"/>
      <c r="D25" s="4"/>
      <c r="E25" s="4"/>
      <c r="F25" s="4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 des formations</vt:lpstr>
      <vt:lpstr>Employés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</dc:creator>
  <cp:lastModifiedBy>Michel</cp:lastModifiedBy>
  <dcterms:created xsi:type="dcterms:W3CDTF">2020-01-09T16:33:58Z</dcterms:created>
  <dcterms:modified xsi:type="dcterms:W3CDTF">2020-01-10T15:44:48Z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