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 codeName="{A93C3448-2578-E12B-C58C-25EFAD1D314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0_ncr:8100000_{A9A27FAE-B5CE-4BAB-9267-FB2EC1A6614F}" xr6:coauthVersionLast="34" xr6:coauthVersionMax="36" xr10:uidLastSave="{00000000-0000-0000-0000-000000000000}"/>
  <bookViews>
    <workbookView xWindow="4995" yWindow="1275" windowWidth="35805" windowHeight="26745" tabRatio="755" activeTab="3" xr2:uid="{00000000-000D-0000-FFFF-FFFF00000000}"/>
  </bookViews>
  <sheets>
    <sheet name="SaisiesAchatsRetours" sheetId="1" r:id="rId1"/>
    <sheet name="Bilan" sheetId="2" r:id="rId2"/>
    <sheet name="ListeEtablissement" sheetId="4" r:id="rId3"/>
    <sheet name="NonRendus" sheetId="5" r:id="rId4"/>
    <sheet name="EffacementTotal" sheetId="3" r:id="rId5"/>
  </sheets>
  <definedNames>
    <definedName name="_xlnm._FilterDatabase" localSheetId="1" hidden="1">Bilan!$A$1:$U$23</definedName>
    <definedName name="_xlnm._FilterDatabase" localSheetId="0" hidden="1">SaisiesAchatsRetours!$A$1:$Z$40</definedName>
    <definedName name="l_eleve">ListeEtablissement!$A:$A</definedName>
    <definedName name="n_eleve">ListeEtablissement!$A$1</definedName>
    <definedName name="PlageDynamique">OFFSET(ListeEtablissement!$D$1,,,COUNTIF(ListeEtablissement!$D:$D,"?*"))</definedName>
  </definedName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" i="5" l="1"/>
  <c r="D2" i="5" a="1"/>
  <c r="D2" i="5"/>
  <c r="D3" i="5" a="1"/>
  <c r="D3" i="5" s="1"/>
  <c r="D4" i="5" a="1"/>
  <c r="D4" i="5"/>
  <c r="D5" i="5" a="1"/>
  <c r="D5" i="5"/>
  <c r="D6" i="5" a="1"/>
  <c r="D6" i="5"/>
  <c r="D7" i="5" a="1"/>
  <c r="D7" i="5" s="1"/>
  <c r="D8" i="5" a="1"/>
  <c r="D8" i="5"/>
  <c r="D9" i="5" a="1"/>
  <c r="D9" i="5"/>
  <c r="D10" i="5" a="1"/>
  <c r="D10" i="5"/>
  <c r="D11" i="5" a="1"/>
  <c r="D11" i="5" s="1"/>
  <c r="D12" i="5" a="1"/>
  <c r="D12" i="5"/>
  <c r="D13" i="5" a="1"/>
  <c r="D13" i="5"/>
  <c r="D14" i="5" a="1"/>
  <c r="D14" i="5"/>
  <c r="D15" i="5" a="1"/>
  <c r="D15" i="5" s="1"/>
  <c r="D16" i="5" a="1"/>
  <c r="D16" i="5"/>
  <c r="D17" i="5" a="1"/>
  <c r="D17" i="5"/>
  <c r="D18" i="5" a="1"/>
  <c r="D18" i="5"/>
  <c r="D19" i="5" a="1"/>
  <c r="D19" i="5" s="1"/>
  <c r="D20" i="5" a="1"/>
  <c r="D20" i="5"/>
  <c r="D21" i="5" a="1"/>
  <c r="D21" i="5"/>
  <c r="D22" i="5" a="1"/>
  <c r="D22" i="5"/>
  <c r="D23" i="5" a="1"/>
  <c r="D23" i="5" s="1"/>
  <c r="D24" i="5" a="1"/>
  <c r="D24" i="5"/>
  <c r="D25" i="5" a="1"/>
  <c r="D25" i="5"/>
  <c r="D26" i="5" a="1"/>
  <c r="D26" i="5"/>
  <c r="D27" i="5" a="1"/>
  <c r="D27" i="5" s="1"/>
  <c r="D28" i="5" a="1"/>
  <c r="D28" i="5"/>
  <c r="D29" i="5" a="1"/>
  <c r="D29" i="5"/>
  <c r="D30" i="5" a="1"/>
  <c r="D30" i="5"/>
  <c r="D31" i="5" a="1"/>
  <c r="D31" i="5" s="1"/>
  <c r="D32" i="5" a="1"/>
  <c r="D32" i="5"/>
  <c r="D33" i="5" a="1"/>
  <c r="D33" i="5"/>
  <c r="D34" i="5" a="1"/>
  <c r="D34" i="5"/>
  <c r="D35" i="5" a="1"/>
  <c r="D35" i="5" s="1"/>
  <c r="D36" i="5" a="1"/>
  <c r="D36" i="5"/>
  <c r="D37" i="5" a="1"/>
  <c r="D37" i="5"/>
  <c r="D38" i="5" a="1"/>
  <c r="D38" i="5"/>
  <c r="D39" i="5" a="1"/>
  <c r="D39" i="5" s="1"/>
  <c r="D40" i="5" a="1"/>
  <c r="D40" i="5"/>
  <c r="D41" i="5" a="1"/>
  <c r="D41" i="5"/>
  <c r="D42" i="5" a="1"/>
  <c r="D42" i="5"/>
  <c r="D43" i="5" a="1"/>
  <c r="D43" i="5" s="1"/>
  <c r="D44" i="5" a="1"/>
  <c r="D44" i="5"/>
  <c r="D45" i="5" a="1"/>
  <c r="D45" i="5"/>
  <c r="D46" i="5" a="1"/>
  <c r="D46" i="5"/>
  <c r="D47" i="5" a="1"/>
  <c r="D47" i="5" s="1"/>
  <c r="D48" i="5" a="1"/>
  <c r="D48" i="5"/>
  <c r="D49" i="5" a="1"/>
  <c r="D49" i="5"/>
  <c r="D50" i="5" a="1"/>
  <c r="D50" i="5"/>
  <c r="D51" i="5" a="1"/>
  <c r="D51" i="5" s="1"/>
  <c r="D52" i="5" a="1"/>
  <c r="D52" i="5"/>
  <c r="D53" i="5" a="1"/>
  <c r="D53" i="5"/>
  <c r="D54" i="5" a="1"/>
  <c r="D54" i="5"/>
  <c r="D55" i="5" a="1"/>
  <c r="D55" i="5" s="1"/>
  <c r="D56" i="5" a="1"/>
  <c r="D56" i="5"/>
  <c r="D57" i="5" a="1"/>
  <c r="D57" i="5"/>
  <c r="D58" i="5" a="1"/>
  <c r="D58" i="5"/>
  <c r="D59" i="5" a="1"/>
  <c r="D59" i="5" s="1"/>
  <c r="D60" i="5" a="1"/>
  <c r="D60" i="5"/>
  <c r="D61" i="5" a="1"/>
  <c r="D61" i="5"/>
  <c r="D62" i="5" a="1"/>
  <c r="D62" i="5"/>
  <c r="D63" i="5" a="1"/>
  <c r="D63" i="5" s="1"/>
  <c r="D64" i="5" a="1"/>
  <c r="D64" i="5"/>
  <c r="D65" i="5" a="1"/>
  <c r="D65" i="5"/>
  <c r="D66" i="5" a="1"/>
  <c r="D66" i="5"/>
  <c r="D67" i="5" a="1"/>
  <c r="D67" i="5" s="1"/>
  <c r="D68" i="5" a="1"/>
  <c r="D68" i="5"/>
  <c r="D69" i="5" a="1"/>
  <c r="D69" i="5"/>
  <c r="D70" i="5" a="1"/>
  <c r="D70" i="5"/>
  <c r="D71" i="5" a="1"/>
  <c r="D71" i="5" s="1"/>
  <c r="D72" i="5" a="1"/>
  <c r="D72" i="5"/>
  <c r="D73" i="5" a="1"/>
  <c r="D73" i="5"/>
  <c r="D74" i="5" a="1"/>
  <c r="D74" i="5"/>
  <c r="D75" i="5" a="1"/>
  <c r="D75" i="5" s="1"/>
  <c r="D76" i="5" a="1"/>
  <c r="D76" i="5"/>
  <c r="D77" i="5" a="1"/>
  <c r="D77" i="5"/>
  <c r="D78" i="5" a="1"/>
  <c r="D78" i="5"/>
  <c r="D79" i="5" a="1"/>
  <c r="D79" i="5" s="1"/>
  <c r="D80" i="5" a="1"/>
  <c r="D80" i="5"/>
  <c r="D81" i="5" a="1"/>
  <c r="D81" i="5"/>
  <c r="D82" i="5" a="1"/>
  <c r="D82" i="5"/>
  <c r="D83" i="5" a="1"/>
  <c r="D83" i="5" s="1"/>
  <c r="D84" i="5" a="1"/>
  <c r="D84" i="5"/>
  <c r="D85" i="5" a="1"/>
  <c r="D85" i="5"/>
  <c r="D86" i="5" a="1"/>
  <c r="D86" i="5"/>
  <c r="D87" i="5" a="1"/>
  <c r="D87" i="5" s="1"/>
  <c r="D88" i="5" a="1"/>
  <c r="D88" i="5"/>
  <c r="D89" i="5" a="1"/>
  <c r="D89" i="5"/>
  <c r="D90" i="5" a="1"/>
  <c r="D90" i="5"/>
  <c r="D91" i="5" a="1"/>
  <c r="D91" i="5" s="1"/>
  <c r="D92" i="5" a="1"/>
  <c r="D92" i="5"/>
  <c r="D93" i="5" a="1"/>
  <c r="D93" i="5"/>
  <c r="D94" i="5" a="1"/>
  <c r="D94" i="5"/>
  <c r="D95" i="5" a="1"/>
  <c r="D95" i="5" s="1"/>
  <c r="D96" i="5" a="1"/>
  <c r="D96" i="5"/>
  <c r="D97" i="5" a="1"/>
  <c r="D97" i="5"/>
  <c r="D98" i="5" a="1"/>
  <c r="D98" i="5"/>
  <c r="D99" i="5" a="1"/>
  <c r="D99" i="5" s="1"/>
  <c r="D100" i="5" a="1"/>
  <c r="D100" i="5"/>
  <c r="D101" i="5" a="1"/>
  <c r="D101" i="5"/>
  <c r="D102" i="5" a="1"/>
  <c r="D102" i="5"/>
  <c r="D103" i="5" a="1"/>
  <c r="D103" i="5" s="1"/>
  <c r="D104" i="5" a="1"/>
  <c r="D104" i="5"/>
  <c r="D105" i="5" a="1"/>
  <c r="D105" i="5"/>
  <c r="D106" i="5" a="1"/>
  <c r="D106" i="5"/>
  <c r="D107" i="5" a="1"/>
  <c r="D107" i="5" s="1"/>
  <c r="D108" i="5" a="1"/>
  <c r="D108" i="5"/>
  <c r="D109" i="5" a="1"/>
  <c r="D109" i="5"/>
  <c r="D110" i="5" a="1"/>
  <c r="D110" i="5"/>
  <c r="D111" i="5" a="1"/>
  <c r="D111" i="5" s="1"/>
  <c r="D112" i="5" a="1"/>
  <c r="D112" i="5"/>
  <c r="D113" i="5" a="1"/>
  <c r="D113" i="5"/>
  <c r="D114" i="5" a="1"/>
  <c r="D114" i="5"/>
  <c r="D115" i="5" a="1"/>
  <c r="D115" i="5" s="1"/>
  <c r="D116" i="5" a="1"/>
  <c r="D116" i="5"/>
  <c r="D117" i="5" a="1"/>
  <c r="D117" i="5"/>
  <c r="D118" i="5" a="1"/>
  <c r="D118" i="5"/>
  <c r="D119" i="5" a="1"/>
  <c r="D119" i="5" s="1"/>
  <c r="D120" i="5" a="1"/>
  <c r="D120" i="5"/>
  <c r="D121" i="5" a="1"/>
  <c r="D121" i="5"/>
  <c r="D122" i="5" a="1"/>
  <c r="D122" i="5"/>
  <c r="D123" i="5" a="1"/>
  <c r="D123" i="5" s="1"/>
  <c r="D124" i="5" a="1"/>
  <c r="D124" i="5"/>
  <c r="D125" i="5" a="1"/>
  <c r="D125" i="5"/>
  <c r="D126" i="5" a="1"/>
  <c r="D126" i="5"/>
  <c r="D127" i="5" a="1"/>
  <c r="D127" i="5" s="1"/>
  <c r="D128" i="5" a="1"/>
  <c r="D128" i="5"/>
  <c r="D129" i="5" a="1"/>
  <c r="D129" i="5"/>
  <c r="D130" i="5" a="1"/>
  <c r="D130" i="5"/>
  <c r="D131" i="5" a="1"/>
  <c r="D131" i="5" s="1"/>
  <c r="D132" i="5" a="1"/>
  <c r="D132" i="5"/>
  <c r="D133" i="5" a="1"/>
  <c r="D133" i="5"/>
  <c r="D134" i="5" a="1"/>
  <c r="D134" i="5"/>
  <c r="D135" i="5" a="1"/>
  <c r="D135" i="5" s="1"/>
  <c r="D136" i="5" a="1"/>
  <c r="D136" i="5"/>
  <c r="D137" i="5" a="1"/>
  <c r="D137" i="5"/>
  <c r="D138" i="5" a="1"/>
  <c r="D138" i="5"/>
  <c r="D139" i="5" a="1"/>
  <c r="D139" i="5" s="1"/>
  <c r="D140" i="5" a="1"/>
  <c r="D140" i="5"/>
  <c r="D141" i="5" a="1"/>
  <c r="D141" i="5"/>
  <c r="D142" i="5" a="1"/>
  <c r="D142" i="5"/>
  <c r="D143" i="5" a="1"/>
  <c r="D143" i="5" s="1"/>
  <c r="D144" i="5" a="1"/>
  <c r="D144" i="5"/>
  <c r="D145" i="5" a="1"/>
  <c r="D145" i="5"/>
  <c r="D146" i="5" a="1"/>
  <c r="D146" i="5"/>
  <c r="D147" i="5" a="1"/>
  <c r="D147" i="5" s="1"/>
  <c r="D148" i="5" a="1"/>
  <c r="D148" i="5"/>
  <c r="D149" i="5" a="1"/>
  <c r="D149" i="5"/>
  <c r="D150" i="5" a="1"/>
  <c r="D150" i="5"/>
  <c r="D151" i="5" a="1"/>
  <c r="D151" i="5" s="1"/>
  <c r="D152" i="5" a="1"/>
  <c r="D152" i="5"/>
  <c r="D153" i="5" a="1"/>
  <c r="D153" i="5"/>
  <c r="D154" i="5" a="1"/>
  <c r="D154" i="5"/>
  <c r="D155" i="5" a="1"/>
  <c r="D155" i="5" s="1"/>
  <c r="D156" i="5" a="1"/>
  <c r="D156" i="5"/>
  <c r="D157" i="5" a="1"/>
  <c r="D157" i="5"/>
  <c r="D158" i="5" a="1"/>
  <c r="D158" i="5"/>
  <c r="D159" i="5" a="1"/>
  <c r="D159" i="5" s="1"/>
  <c r="D160" i="5" a="1"/>
  <c r="D160" i="5"/>
  <c r="D161" i="5" a="1"/>
  <c r="D161" i="5"/>
  <c r="D162" i="5" a="1"/>
  <c r="D162" i="5"/>
  <c r="D163" i="5" a="1"/>
  <c r="D163" i="5" s="1"/>
  <c r="D164" i="5" a="1"/>
  <c r="D164" i="5"/>
  <c r="D165" i="5" a="1"/>
  <c r="D165" i="5"/>
  <c r="D166" i="5" a="1"/>
  <c r="D166" i="5"/>
  <c r="D167" i="5" a="1"/>
  <c r="D167" i="5" s="1"/>
  <c r="D168" i="5" a="1"/>
  <c r="D168" i="5"/>
  <c r="D169" i="5" a="1"/>
  <c r="D169" i="5"/>
  <c r="D170" i="5" a="1"/>
  <c r="D170" i="5"/>
  <c r="D171" i="5" a="1"/>
  <c r="D171" i="5" s="1"/>
  <c r="D172" i="5" a="1"/>
  <c r="D172" i="5"/>
  <c r="D173" i="5" a="1"/>
  <c r="D173" i="5"/>
  <c r="D174" i="5" a="1"/>
  <c r="D174" i="5"/>
  <c r="D175" i="5" a="1"/>
  <c r="D175" i="5" s="1"/>
  <c r="D176" i="5" a="1"/>
  <c r="D176" i="5"/>
  <c r="D177" i="5" a="1"/>
  <c r="D177" i="5"/>
  <c r="D178" i="5" a="1"/>
  <c r="D178" i="5"/>
  <c r="D179" i="5" a="1"/>
  <c r="D179" i="5" s="1"/>
  <c r="D180" i="5" a="1"/>
  <c r="D180" i="5"/>
  <c r="D181" i="5" a="1"/>
  <c r="D181" i="5"/>
  <c r="D182" i="5" a="1"/>
  <c r="D182" i="5"/>
  <c r="D183" i="5" a="1"/>
  <c r="D183" i="5" s="1"/>
  <c r="D184" i="5" a="1"/>
  <c r="D184" i="5"/>
  <c r="D185" i="5" a="1"/>
  <c r="D185" i="5"/>
  <c r="D186" i="5" a="1"/>
  <c r="D186" i="5"/>
  <c r="D187" i="5" a="1"/>
  <c r="D187" i="5" s="1"/>
  <c r="D188" i="5" a="1"/>
  <c r="D188" i="5"/>
  <c r="D189" i="5" a="1"/>
  <c r="D189" i="5"/>
  <c r="D190" i="5" a="1"/>
  <c r="D190" i="5"/>
  <c r="D191" i="5" a="1"/>
  <c r="D191" i="5" s="1"/>
  <c r="D192" i="5" a="1"/>
  <c r="D192" i="5"/>
  <c r="D193" i="5" a="1"/>
  <c r="D193" i="5"/>
  <c r="D194" i="5" a="1"/>
  <c r="D194" i="5"/>
  <c r="D195" i="5" a="1"/>
  <c r="D195" i="5" s="1"/>
  <c r="D196" i="5" a="1"/>
  <c r="D196" i="5"/>
  <c r="D197" i="5" a="1"/>
  <c r="D197" i="5"/>
  <c r="D198" i="5" a="1"/>
  <c r="D198" i="5"/>
  <c r="D199" i="5" a="1"/>
  <c r="D199" i="5" s="1"/>
  <c r="D200" i="5" a="1"/>
  <c r="D200" i="5"/>
  <c r="D201" i="5" a="1"/>
  <c r="D201" i="5"/>
  <c r="D202" i="5" a="1"/>
  <c r="D202" i="5"/>
  <c r="D203" i="5" a="1"/>
  <c r="D203" i="5" s="1"/>
  <c r="D204" i="5" a="1"/>
  <c r="D204" i="5"/>
  <c r="D205" i="5" a="1"/>
  <c r="D205" i="5"/>
  <c r="D206" i="5" a="1"/>
  <c r="D206" i="5"/>
  <c r="D207" i="5" a="1"/>
  <c r="D207" i="5" s="1"/>
  <c r="D208" i="5" a="1"/>
  <c r="D208" i="5"/>
  <c r="D209" i="5" a="1"/>
  <c r="D209" i="5"/>
  <c r="D210" i="5" a="1"/>
  <c r="D210" i="5"/>
  <c r="D211" i="5" a="1"/>
  <c r="D211" i="5" s="1"/>
  <c r="D212" i="5" a="1"/>
  <c r="D212" i="5"/>
  <c r="D213" i="5" a="1"/>
  <c r="D213" i="5"/>
  <c r="D214" i="5" a="1"/>
  <c r="D214" i="5"/>
  <c r="D215" i="5" a="1"/>
  <c r="D215" i="5" s="1"/>
  <c r="D216" i="5" a="1"/>
  <c r="D216" i="5"/>
  <c r="D217" i="5" a="1"/>
  <c r="D217" i="5"/>
  <c r="D218" i="5" a="1"/>
  <c r="D218" i="5"/>
  <c r="D219" i="5" a="1"/>
  <c r="D219" i="5" s="1"/>
  <c r="D220" i="5" a="1"/>
  <c r="D220" i="5"/>
  <c r="D221" i="5" a="1"/>
  <c r="D221" i="5"/>
  <c r="D222" i="5" a="1"/>
  <c r="D222" i="5"/>
  <c r="D223" i="5" a="1"/>
  <c r="D223" i="5" s="1"/>
  <c r="D224" i="5" a="1"/>
  <c r="D224" i="5"/>
  <c r="D225" i="5" a="1"/>
  <c r="D225" i="5"/>
  <c r="D226" i="5" a="1"/>
  <c r="D226" i="5"/>
  <c r="D227" i="5" a="1"/>
  <c r="D227" i="5" s="1"/>
  <c r="D228" i="5" a="1"/>
  <c r="D228" i="5"/>
  <c r="D229" i="5" a="1"/>
  <c r="D229" i="5"/>
  <c r="D230" i="5" a="1"/>
  <c r="D230" i="5"/>
  <c r="D231" i="5" a="1"/>
  <c r="D231" i="5" s="1"/>
  <c r="D232" i="5" a="1"/>
  <c r="D232" i="5"/>
  <c r="D233" i="5" a="1"/>
  <c r="D233" i="5"/>
  <c r="D234" i="5" a="1"/>
  <c r="D234" i="5"/>
  <c r="D235" i="5" a="1"/>
  <c r="D235" i="5" s="1"/>
  <c r="D236" i="5" a="1"/>
  <c r="D236" i="5"/>
  <c r="D237" i="5" a="1"/>
  <c r="D237" i="5"/>
  <c r="D238" i="5" a="1"/>
  <c r="D238" i="5"/>
  <c r="D239" i="5" a="1"/>
  <c r="D239" i="5" s="1"/>
  <c r="D240" i="5" a="1"/>
  <c r="D240" i="5"/>
  <c r="D241" i="5" a="1"/>
  <c r="D241" i="5"/>
  <c r="D242" i="5" a="1"/>
  <c r="D242" i="5"/>
  <c r="D243" i="5" a="1"/>
  <c r="D243" i="5" s="1"/>
  <c r="D244" i="5" a="1"/>
  <c r="D244" i="5"/>
  <c r="D245" i="5" a="1"/>
  <c r="D245" i="5"/>
  <c r="D246" i="5" a="1"/>
  <c r="D246" i="5"/>
  <c r="D247" i="5" a="1"/>
  <c r="D247" i="5" s="1"/>
  <c r="D248" i="5" a="1"/>
  <c r="D248" i="5"/>
  <c r="D249" i="5" a="1"/>
  <c r="D249" i="5"/>
  <c r="D250" i="5" a="1"/>
  <c r="D250" i="5"/>
  <c r="D251" i="5" a="1"/>
  <c r="D251" i="5" s="1"/>
  <c r="D252" i="5" a="1"/>
  <c r="D252" i="5"/>
  <c r="D253" i="5" a="1"/>
  <c r="D253" i="5"/>
  <c r="D254" i="5" a="1"/>
  <c r="D254" i="5"/>
  <c r="D255" i="5" a="1"/>
  <c r="D255" i="5" s="1"/>
  <c r="D256" i="5" a="1"/>
  <c r="D256" i="5"/>
  <c r="D257" i="5" a="1"/>
  <c r="D257" i="5"/>
  <c r="D258" i="5" a="1"/>
  <c r="D258" i="5"/>
  <c r="D259" i="5" a="1"/>
  <c r="D259" i="5" s="1"/>
  <c r="D260" i="5" a="1"/>
  <c r="D260" i="5"/>
  <c r="D261" i="5" a="1"/>
  <c r="D261" i="5"/>
  <c r="D262" i="5" a="1"/>
  <c r="D262" i="5"/>
  <c r="D263" i="5" a="1"/>
  <c r="D263" i="5" s="1"/>
  <c r="D264" i="5" a="1"/>
  <c r="D264" i="5"/>
  <c r="D265" i="5" a="1"/>
  <c r="D265" i="5"/>
  <c r="D266" i="5" a="1"/>
  <c r="D266" i="5"/>
  <c r="D267" i="5" a="1"/>
  <c r="D267" i="5" s="1"/>
  <c r="D268" i="5" a="1"/>
  <c r="D268" i="5" s="1"/>
  <c r="D269" i="5" a="1"/>
  <c r="D269" i="5"/>
  <c r="D270" i="5" a="1"/>
  <c r="D270" i="5"/>
  <c r="D271" i="5" a="1"/>
  <c r="D271" i="5" s="1"/>
  <c r="D272" i="5" a="1"/>
  <c r="D272" i="5"/>
  <c r="D273" i="5" a="1"/>
  <c r="D273" i="5"/>
  <c r="D274" i="5" a="1"/>
  <c r="D274" i="5"/>
  <c r="D275" i="5" a="1"/>
  <c r="D275" i="5" s="1"/>
  <c r="D276" i="5" a="1"/>
  <c r="D276" i="5"/>
  <c r="D277" i="5" a="1"/>
  <c r="D277" i="5" s="1"/>
  <c r="D278" i="5" a="1"/>
  <c r="D278" i="5"/>
  <c r="D279" i="5" a="1"/>
  <c r="D279" i="5" s="1"/>
  <c r="D280" i="5" a="1"/>
  <c r="D280" i="5"/>
  <c r="D281" i="5" a="1"/>
  <c r="D281" i="5"/>
  <c r="D282" i="5" a="1"/>
  <c r="D282" i="5"/>
  <c r="D283" i="5" a="1"/>
  <c r="D283" i="5" s="1"/>
  <c r="D284" i="5" a="1"/>
  <c r="D284" i="5"/>
  <c r="D285" i="5" a="1"/>
  <c r="D285" i="5"/>
  <c r="D286" i="5" a="1"/>
  <c r="D286" i="5" s="1"/>
  <c r="D287" i="5" a="1"/>
  <c r="D287" i="5" s="1"/>
  <c r="D288" i="5" a="1"/>
  <c r="D288" i="5"/>
  <c r="D289" i="5" a="1"/>
  <c r="D289" i="5"/>
  <c r="D290" i="5" a="1"/>
  <c r="D290" i="5"/>
  <c r="D291" i="5" a="1"/>
  <c r="D291" i="5" s="1"/>
  <c r="D292" i="5" a="1"/>
  <c r="D292" i="5"/>
  <c r="D293" i="5" a="1"/>
  <c r="D293" i="5"/>
  <c r="D294" i="5" a="1"/>
  <c r="D294" i="5"/>
  <c r="D295" i="5" a="1"/>
  <c r="D295" i="5" s="1"/>
  <c r="D296" i="5" a="1"/>
  <c r="D296" i="5"/>
  <c r="D297" i="5" a="1"/>
  <c r="D297" i="5"/>
  <c r="D298" i="5" a="1"/>
  <c r="D298" i="5"/>
  <c r="D299" i="5" a="1"/>
  <c r="D299" i="5" s="1"/>
  <c r="D300" i="5" a="1"/>
  <c r="D300" i="5" s="1"/>
  <c r="D301" i="5" a="1"/>
  <c r="D301" i="5"/>
  <c r="D302" i="5" a="1"/>
  <c r="D302" i="5"/>
  <c r="D303" i="5" a="1"/>
  <c r="D303" i="5" s="1"/>
  <c r="D304" i="5" a="1"/>
  <c r="D304" i="5"/>
  <c r="D305" i="5" a="1"/>
  <c r="D305" i="5"/>
  <c r="D306" i="5" a="1"/>
  <c r="D306" i="5"/>
  <c r="D307" i="5" a="1"/>
  <c r="D307" i="5" s="1"/>
  <c r="D308" i="5" a="1"/>
  <c r="D308" i="5"/>
  <c r="D309" i="5" a="1"/>
  <c r="D309" i="5" s="1"/>
  <c r="D310" i="5" a="1"/>
  <c r="D310" i="5"/>
  <c r="D311" i="5" a="1"/>
  <c r="D311" i="5" s="1"/>
  <c r="D312" i="5" a="1"/>
  <c r="D312" i="5"/>
  <c r="D313" i="5" a="1"/>
  <c r="D313" i="5"/>
  <c r="D314" i="5" a="1"/>
  <c r="D314" i="5"/>
  <c r="D315" i="5" a="1"/>
  <c r="D315" i="5" s="1"/>
  <c r="D316" i="5" a="1"/>
  <c r="D316" i="5"/>
  <c r="D317" i="5" a="1"/>
  <c r="D317" i="5"/>
  <c r="D318" i="5" a="1"/>
  <c r="D318" i="5" s="1"/>
  <c r="D319" i="5" a="1"/>
  <c r="D319" i="5" s="1"/>
  <c r="D320" i="5" a="1"/>
  <c r="D320" i="5"/>
  <c r="D321" i="5" a="1"/>
  <c r="D321" i="5"/>
  <c r="D322" i="5" a="1"/>
  <c r="D322" i="5"/>
  <c r="D323" i="5" a="1"/>
  <c r="D323" i="5" s="1"/>
  <c r="D324" i="5" a="1"/>
  <c r="D324" i="5"/>
  <c r="D325" i="5" a="1"/>
  <c r="D325" i="5"/>
  <c r="D326" i="5" a="1"/>
  <c r="D326" i="5"/>
  <c r="D327" i="5" a="1"/>
  <c r="D327" i="5" s="1"/>
  <c r="D328" i="5" a="1"/>
  <c r="D328" i="5"/>
  <c r="D329" i="5" a="1"/>
  <c r="D329" i="5"/>
  <c r="D330" i="5" a="1"/>
  <c r="D330" i="5"/>
  <c r="D331" i="5" a="1"/>
  <c r="D331" i="5" s="1"/>
  <c r="D332" i="5" a="1"/>
  <c r="D332" i="5" s="1"/>
  <c r="D333" i="5" a="1"/>
  <c r="D333" i="5"/>
  <c r="D334" i="5" a="1"/>
  <c r="D334" i="5"/>
  <c r="D335" i="5" a="1"/>
  <c r="D335" i="5" s="1"/>
  <c r="D336" i="5" a="1"/>
  <c r="D336" i="5"/>
  <c r="D337" i="5" a="1"/>
  <c r="D337" i="5"/>
  <c r="D338" i="5" a="1"/>
  <c r="D338" i="5"/>
  <c r="D339" i="5" a="1"/>
  <c r="D339" i="5" s="1"/>
  <c r="D340" i="5" a="1"/>
  <c r="D340" i="5"/>
  <c r="D341" i="5" a="1"/>
  <c r="D341" i="5" s="1"/>
  <c r="D342" i="5" a="1"/>
  <c r="D342" i="5"/>
  <c r="D343" i="5" a="1"/>
  <c r="D343" i="5"/>
  <c r="D344" i="5" a="1"/>
  <c r="D344" i="5"/>
  <c r="D345" i="5" a="1"/>
  <c r="D345" i="5" s="1"/>
  <c r="D346" i="5" a="1"/>
  <c r="D346" i="5"/>
  <c r="D347" i="5" a="1"/>
  <c r="D347" i="5"/>
  <c r="D348" i="5" a="1"/>
  <c r="D348" i="5"/>
  <c r="D349" i="5" a="1"/>
  <c r="D349" i="5" s="1"/>
  <c r="D350" i="5" a="1"/>
  <c r="D350" i="5"/>
  <c r="D351" i="5" a="1"/>
  <c r="D351" i="5"/>
  <c r="D352" i="5" a="1"/>
  <c r="D352" i="5"/>
  <c r="D353" i="5" a="1"/>
  <c r="D353" i="5" s="1"/>
  <c r="D354" i="5" a="1"/>
  <c r="D354" i="5"/>
  <c r="D355" i="5" a="1"/>
  <c r="D355" i="5"/>
  <c r="D356" i="5" a="1"/>
  <c r="D356" i="5"/>
  <c r="D357" i="5" a="1"/>
  <c r="D357" i="5" s="1"/>
  <c r="D358" i="5" a="1"/>
  <c r="D358" i="5"/>
  <c r="D359" i="5" a="1"/>
  <c r="D359" i="5"/>
  <c r="D360" i="5" a="1"/>
  <c r="D360" i="5"/>
  <c r="D361" i="5" a="1"/>
  <c r="D361" i="5" s="1"/>
  <c r="D362" i="5" a="1"/>
  <c r="D362" i="5"/>
  <c r="D363" i="5" a="1"/>
  <c r="D363" i="5"/>
  <c r="D364" i="5" a="1"/>
  <c r="D364" i="5"/>
  <c r="D365" i="5" a="1"/>
  <c r="D365" i="5" s="1"/>
  <c r="D366" i="5" a="1"/>
  <c r="D366" i="5"/>
  <c r="D367" i="5" a="1"/>
  <c r="D367" i="5"/>
  <c r="D368" i="5" a="1"/>
  <c r="D368" i="5"/>
  <c r="D369" i="5" a="1"/>
  <c r="D369" i="5" s="1"/>
  <c r="D370" i="5" a="1"/>
  <c r="D370" i="5"/>
  <c r="D371" i="5" a="1"/>
  <c r="D371" i="5"/>
  <c r="D372" i="5" a="1"/>
  <c r="D372" i="5"/>
  <c r="D373" i="5" a="1"/>
  <c r="D373" i="5" s="1"/>
  <c r="D374" i="5" a="1"/>
  <c r="D374" i="5"/>
  <c r="D375" i="5" a="1"/>
  <c r="D375" i="5"/>
  <c r="D376" i="5" a="1"/>
  <c r="D376" i="5"/>
  <c r="D377" i="5" a="1"/>
  <c r="D377" i="5" s="1"/>
  <c r="D378" i="5" a="1"/>
  <c r="D378" i="5"/>
  <c r="D379" i="5" a="1"/>
  <c r="D379" i="5"/>
  <c r="D380" i="5" a="1"/>
  <c r="D380" i="5"/>
  <c r="D381" i="5" a="1"/>
  <c r="D381" i="5" s="1"/>
  <c r="D382" i="5" a="1"/>
  <c r="D382" i="5"/>
  <c r="D383" i="5" a="1"/>
  <c r="D383" i="5"/>
  <c r="D384" i="5" a="1"/>
  <c r="D384" i="5"/>
  <c r="D385" i="5" a="1"/>
  <c r="D385" i="5" s="1"/>
  <c r="D386" i="5" a="1"/>
  <c r="D386" i="5"/>
  <c r="D387" i="5" a="1"/>
  <c r="D387" i="5"/>
  <c r="D388" i="5" a="1"/>
  <c r="D388" i="5"/>
  <c r="D389" i="5" a="1"/>
  <c r="D389" i="5" s="1"/>
  <c r="D390" i="5" a="1"/>
  <c r="D390" i="5"/>
  <c r="D391" i="5" a="1"/>
  <c r="D391" i="5"/>
  <c r="D392" i="5" a="1"/>
  <c r="D392" i="5"/>
  <c r="D393" i="5" a="1"/>
  <c r="D393" i="5" s="1"/>
  <c r="D394" i="5" a="1"/>
  <c r="D394" i="5"/>
  <c r="D395" i="5" a="1"/>
  <c r="D395" i="5"/>
  <c r="D396" i="5" a="1"/>
  <c r="D396" i="5"/>
  <c r="D397" i="5" a="1"/>
  <c r="D397" i="5" s="1"/>
  <c r="D398" i="5" a="1"/>
  <c r="D398" i="5"/>
  <c r="D399" i="5" a="1"/>
  <c r="D399" i="5"/>
  <c r="D400" i="5" a="1"/>
  <c r="D400" i="5"/>
  <c r="F18" i="5" l="1"/>
  <c r="D36" i="1" l="1"/>
  <c r="D37" i="1"/>
  <c r="A23" i="1" l="1"/>
  <c r="A27" i="1"/>
  <c r="E27" i="1" l="1"/>
  <c r="E26" i="1"/>
  <c r="E25" i="1"/>
  <c r="E24" i="1"/>
  <c r="E23" i="1"/>
  <c r="E22" i="1"/>
  <c r="E21" i="1"/>
  <c r="E20" i="1"/>
  <c r="E19" i="1"/>
  <c r="E18" i="1"/>
  <c r="A18" i="1"/>
  <c r="A13" i="1"/>
  <c r="A26" i="1"/>
  <c r="A25" i="1"/>
  <c r="A24" i="1"/>
  <c r="A22" i="1"/>
  <c r="A21" i="1"/>
  <c r="A19" i="1"/>
  <c r="A20" i="1"/>
  <c r="E8" i="1"/>
  <c r="E10" i="1"/>
  <c r="E11" i="1"/>
  <c r="E13" i="1"/>
  <c r="E12" i="1"/>
  <c r="A10" i="1"/>
  <c r="A12" i="1"/>
  <c r="A11" i="1"/>
  <c r="A8" i="1"/>
  <c r="F2" i="4" l="1"/>
  <c r="F3" i="4"/>
  <c r="F4" i="4"/>
  <c r="F5" i="4"/>
  <c r="F6" i="4"/>
  <c r="W1" i="2" l="1"/>
  <c r="BM2" i="2" s="1"/>
  <c r="Y1" i="2"/>
  <c r="BO2" i="2" s="1"/>
  <c r="AA1" i="2"/>
  <c r="BQ2" i="2" s="1"/>
  <c r="AC1" i="2"/>
  <c r="AC110" i="2" s="1"/>
  <c r="AE1" i="2"/>
  <c r="BU2" i="2" s="1"/>
  <c r="AG1" i="2"/>
  <c r="BM21" i="2" s="1"/>
  <c r="AI1" i="2"/>
  <c r="AJ388" i="2" s="1"/>
  <c r="AK1" i="2"/>
  <c r="AK460" i="2" s="1"/>
  <c r="AM1" i="2"/>
  <c r="BS21" i="2" s="1"/>
  <c r="AO1" i="2"/>
  <c r="BU21" i="2" s="1"/>
  <c r="AQ1" i="2"/>
  <c r="BM40" i="2" s="1"/>
  <c r="AS1" i="2"/>
  <c r="AS48" i="2" s="1"/>
  <c r="AU1" i="2"/>
  <c r="BQ40" i="2" s="1"/>
  <c r="AW1" i="2"/>
  <c r="BS40" i="2" s="1"/>
  <c r="AY1" i="2"/>
  <c r="BA1" i="2"/>
  <c r="BB202" i="2" s="1"/>
  <c r="BC1" i="2"/>
  <c r="BO59" i="2" s="1"/>
  <c r="BE1" i="2"/>
  <c r="BQ59" i="2" s="1"/>
  <c r="BG1" i="2"/>
  <c r="BS59" i="2" s="1"/>
  <c r="BI1" i="2"/>
  <c r="AE2" i="2"/>
  <c r="AW2" i="2"/>
  <c r="BC2" i="2"/>
  <c r="BH2" i="2"/>
  <c r="Z3" i="2"/>
  <c r="AH3" i="2"/>
  <c r="AM3" i="2"/>
  <c r="AN3" i="2"/>
  <c r="AO3" i="2"/>
  <c r="AP3" i="2"/>
  <c r="AR3" i="2"/>
  <c r="BE3" i="2"/>
  <c r="BH3" i="2"/>
  <c r="X4" i="2"/>
  <c r="Y4" i="2"/>
  <c r="AB4" i="2"/>
  <c r="AF4" i="2"/>
  <c r="AH4" i="2"/>
  <c r="AM4" i="2"/>
  <c r="AO4" i="2"/>
  <c r="AP4" i="2"/>
  <c r="AR4" i="2"/>
  <c r="BH4" i="2"/>
  <c r="Y5" i="2"/>
  <c r="AE5" i="2"/>
  <c r="AF5" i="2"/>
  <c r="AN5" i="2"/>
  <c r="AO5" i="2"/>
  <c r="AP5" i="2"/>
  <c r="AQ5" i="2"/>
  <c r="BG5" i="2"/>
  <c r="Y6" i="2"/>
  <c r="AF6" i="2"/>
  <c r="AN6" i="2"/>
  <c r="AO6" i="2"/>
  <c r="AR6" i="2"/>
  <c r="BH6" i="2"/>
  <c r="W7" i="2"/>
  <c r="Z7" i="2"/>
  <c r="AA7" i="2"/>
  <c r="AM7" i="2"/>
  <c r="AN7" i="2"/>
  <c r="AO7" i="2"/>
  <c r="AP7" i="2"/>
  <c r="AR7" i="2"/>
  <c r="AU7" i="2"/>
  <c r="AW7" i="2"/>
  <c r="AX7" i="2"/>
  <c r="BG7" i="2"/>
  <c r="W8" i="2"/>
  <c r="X8" i="2"/>
  <c r="AA8" i="2"/>
  <c r="AF8" i="2"/>
  <c r="AO8" i="2"/>
  <c r="AU8" i="2"/>
  <c r="BC8" i="2"/>
  <c r="BD8" i="2"/>
  <c r="BH8" i="2"/>
  <c r="W9" i="2"/>
  <c r="AF9" i="2"/>
  <c r="AH9" i="2"/>
  <c r="AN9" i="2"/>
  <c r="AO9" i="2"/>
  <c r="AP9" i="2"/>
  <c r="AW9" i="2"/>
  <c r="BD9" i="2"/>
  <c r="BG9" i="2"/>
  <c r="BH9" i="2"/>
  <c r="AO10" i="2"/>
  <c r="AP10" i="2"/>
  <c r="BC10" i="2"/>
  <c r="BE10" i="2"/>
  <c r="BH10" i="2"/>
  <c r="W11" i="2"/>
  <c r="X11" i="2"/>
  <c r="Y11" i="2"/>
  <c r="Z11" i="2"/>
  <c r="AB11" i="2"/>
  <c r="AE11" i="2"/>
  <c r="AF11" i="2"/>
  <c r="AP11" i="2"/>
  <c r="AQ11" i="2"/>
  <c r="AW11" i="2"/>
  <c r="BC11" i="2"/>
  <c r="BG11" i="2"/>
  <c r="Y12" i="2"/>
  <c r="AA12" i="2"/>
  <c r="AE12" i="2"/>
  <c r="AH12" i="2"/>
  <c r="AM12" i="2"/>
  <c r="AP12" i="2"/>
  <c r="AQ12" i="2"/>
  <c r="BG12" i="2"/>
  <c r="BH12" i="2"/>
  <c r="W13" i="2"/>
  <c r="Z13" i="2"/>
  <c r="AA13" i="2"/>
  <c r="AB13" i="2"/>
  <c r="AF13" i="2"/>
  <c r="AN13" i="2"/>
  <c r="AO13" i="2"/>
  <c r="AP13" i="2"/>
  <c r="AU13" i="2"/>
  <c r="BF13" i="2"/>
  <c r="BG13" i="2"/>
  <c r="BH13" i="2"/>
  <c r="Y14" i="2"/>
  <c r="AA14" i="2"/>
  <c r="AO14" i="2"/>
  <c r="AP14" i="2"/>
  <c r="AQ14" i="2"/>
  <c r="AU14" i="2"/>
  <c r="BF14" i="2"/>
  <c r="BG14" i="2"/>
  <c r="BH14" i="2"/>
  <c r="W15" i="2"/>
  <c r="X15" i="2"/>
  <c r="AB15" i="2"/>
  <c r="AE15" i="2"/>
  <c r="AF15" i="2"/>
  <c r="AH15" i="2"/>
  <c r="AM15" i="2"/>
  <c r="AO15" i="2"/>
  <c r="AP15" i="2"/>
  <c r="BC15" i="2"/>
  <c r="BF15" i="2"/>
  <c r="BG15" i="2"/>
  <c r="BH15" i="2"/>
  <c r="X16" i="2"/>
  <c r="Y16" i="2"/>
  <c r="Z16" i="2"/>
  <c r="AA16" i="2"/>
  <c r="AB16" i="2"/>
  <c r="AE16" i="2"/>
  <c r="AF16" i="2"/>
  <c r="AG16" i="2"/>
  <c r="AN16" i="2"/>
  <c r="AO16" i="2"/>
  <c r="AP16" i="2"/>
  <c r="AR16" i="2"/>
  <c r="BE16" i="2"/>
  <c r="BG16" i="2"/>
  <c r="BH16" i="2"/>
  <c r="W17" i="2"/>
  <c r="Y17" i="2"/>
  <c r="Z17" i="2"/>
  <c r="AA17" i="2"/>
  <c r="AF17" i="2"/>
  <c r="AG17" i="2"/>
  <c r="AH17" i="2"/>
  <c r="AN17" i="2"/>
  <c r="AO17" i="2"/>
  <c r="AP17" i="2"/>
  <c r="BC17" i="2"/>
  <c r="BG17" i="2"/>
  <c r="BH17" i="2"/>
  <c r="W18" i="2"/>
  <c r="Y18" i="2"/>
  <c r="AA18" i="2"/>
  <c r="AF18" i="2"/>
  <c r="AO18" i="2"/>
  <c r="AP18" i="2"/>
  <c r="BD18" i="2"/>
  <c r="BG18" i="2"/>
  <c r="BH18" i="2"/>
  <c r="W19" i="2"/>
  <c r="X19" i="2"/>
  <c r="Y19" i="2"/>
  <c r="AE19" i="2"/>
  <c r="AH19" i="2"/>
  <c r="AM19" i="2"/>
  <c r="AN19" i="2"/>
  <c r="AO19" i="2"/>
  <c r="AP19" i="2"/>
  <c r="AU19" i="2"/>
  <c r="BC19" i="2"/>
  <c r="BG19" i="2"/>
  <c r="BH19" i="2"/>
  <c r="W20" i="2"/>
  <c r="X20" i="2"/>
  <c r="AE20" i="2"/>
  <c r="AF20" i="2"/>
  <c r="AM20" i="2"/>
  <c r="AO20" i="2"/>
  <c r="AP20" i="2"/>
  <c r="AR20" i="2"/>
  <c r="BC20" i="2"/>
  <c r="BF20" i="2"/>
  <c r="BG20" i="2"/>
  <c r="BH20" i="2"/>
  <c r="W21" i="2"/>
  <c r="X21" i="2"/>
  <c r="Y21" i="2"/>
  <c r="Z21" i="2"/>
  <c r="AE21" i="2"/>
  <c r="AF21" i="2"/>
  <c r="AM21" i="2"/>
  <c r="AN21" i="2"/>
  <c r="AO21" i="2"/>
  <c r="AP21" i="2"/>
  <c r="BD21" i="2"/>
  <c r="BG21" i="2"/>
  <c r="BH21" i="2"/>
  <c r="W22" i="2"/>
  <c r="X22" i="2"/>
  <c r="Y22" i="2"/>
  <c r="AB22" i="2"/>
  <c r="AE22" i="2"/>
  <c r="AF22" i="2"/>
  <c r="AM22" i="2"/>
  <c r="AN22" i="2"/>
  <c r="AO22" i="2"/>
  <c r="AP22" i="2"/>
  <c r="AQ22" i="2"/>
  <c r="AV22" i="2"/>
  <c r="BC22" i="2"/>
  <c r="BD22" i="2"/>
  <c r="BF22" i="2"/>
  <c r="BG22" i="2"/>
  <c r="BH22" i="2"/>
  <c r="W23" i="2"/>
  <c r="X23" i="2"/>
  <c r="Y23" i="2"/>
  <c r="AA23" i="2"/>
  <c r="AB23" i="2"/>
  <c r="AE23" i="2"/>
  <c r="AF23" i="2"/>
  <c r="AM23" i="2"/>
  <c r="AN23" i="2"/>
  <c r="AO23" i="2"/>
  <c r="AP23" i="2"/>
  <c r="AR23" i="2"/>
  <c r="AW23" i="2"/>
  <c r="AX23" i="2"/>
  <c r="BD23" i="2"/>
  <c r="BE23" i="2"/>
  <c r="BG23" i="2"/>
  <c r="BH23" i="2"/>
  <c r="W24" i="2"/>
  <c r="X24" i="2"/>
  <c r="AA24" i="2"/>
  <c r="AB24" i="2"/>
  <c r="AE24" i="2"/>
  <c r="AF24" i="2"/>
  <c r="AM24" i="2"/>
  <c r="AN24" i="2"/>
  <c r="AO24" i="2"/>
  <c r="AP24" i="2"/>
  <c r="AQ24" i="2"/>
  <c r="BD24" i="2"/>
  <c r="BF24" i="2"/>
  <c r="BG24" i="2"/>
  <c r="BH24" i="2"/>
  <c r="W25" i="2"/>
  <c r="X25" i="2"/>
  <c r="Y25" i="2"/>
  <c r="Z25" i="2"/>
  <c r="AA25" i="2"/>
  <c r="AB25" i="2"/>
  <c r="AE25" i="2"/>
  <c r="AF25" i="2"/>
  <c r="AG25" i="2"/>
  <c r="AH25" i="2"/>
  <c r="AM25" i="2"/>
  <c r="AN25" i="2"/>
  <c r="AO25" i="2"/>
  <c r="AP25" i="2"/>
  <c r="AR25" i="2"/>
  <c r="AU25" i="2"/>
  <c r="AV25" i="2"/>
  <c r="BC25" i="2"/>
  <c r="BF25" i="2"/>
  <c r="BG25" i="2"/>
  <c r="BH25" i="2"/>
  <c r="W26" i="2"/>
  <c r="X26" i="2"/>
  <c r="Y26" i="2"/>
  <c r="AA26" i="2"/>
  <c r="AE26" i="2"/>
  <c r="AF26" i="2"/>
  <c r="AG26" i="2"/>
  <c r="AH26" i="2"/>
  <c r="AM26" i="2"/>
  <c r="AN26" i="2"/>
  <c r="AO26" i="2"/>
  <c r="AP26" i="2"/>
  <c r="AR26" i="2"/>
  <c r="AV26" i="2"/>
  <c r="AX26" i="2"/>
  <c r="BC26" i="2"/>
  <c r="BD26" i="2"/>
  <c r="BG26" i="2"/>
  <c r="BH26" i="2"/>
  <c r="W27" i="2"/>
  <c r="X27" i="2"/>
  <c r="Y27" i="2"/>
  <c r="AA27" i="2"/>
  <c r="AB27" i="2"/>
  <c r="AE27" i="2"/>
  <c r="AF27" i="2"/>
  <c r="AG27" i="2"/>
  <c r="AH27" i="2"/>
  <c r="AM27" i="2"/>
  <c r="AN27" i="2"/>
  <c r="AO27" i="2"/>
  <c r="AP27" i="2"/>
  <c r="AQ27" i="2"/>
  <c r="AV27" i="2"/>
  <c r="AW27" i="2"/>
  <c r="BC27" i="2"/>
  <c r="BD27" i="2"/>
  <c r="BE27" i="2"/>
  <c r="BG27" i="2"/>
  <c r="BH27" i="2"/>
  <c r="W28" i="2"/>
  <c r="X28" i="2"/>
  <c r="Y28" i="2"/>
  <c r="AA28" i="2"/>
  <c r="AB28" i="2"/>
  <c r="AE28" i="2"/>
  <c r="AF28" i="2"/>
  <c r="AG28" i="2"/>
  <c r="AH28" i="2"/>
  <c r="AM28" i="2"/>
  <c r="AN28" i="2"/>
  <c r="AO28" i="2"/>
  <c r="AP28" i="2"/>
  <c r="AV28" i="2"/>
  <c r="AW28" i="2"/>
  <c r="AX28" i="2"/>
  <c r="BC28" i="2"/>
  <c r="BD28" i="2"/>
  <c r="BE28" i="2"/>
  <c r="BG28" i="2"/>
  <c r="BH28" i="2"/>
  <c r="W29" i="2"/>
  <c r="X29" i="2"/>
  <c r="Y29" i="2"/>
  <c r="Z29" i="2"/>
  <c r="AA29" i="2"/>
  <c r="AB29" i="2"/>
  <c r="AE29" i="2"/>
  <c r="AF29" i="2"/>
  <c r="AM29" i="2"/>
  <c r="AN29" i="2"/>
  <c r="AO29" i="2"/>
  <c r="AP29" i="2"/>
  <c r="AV29" i="2"/>
  <c r="BC29" i="2"/>
  <c r="BD29" i="2"/>
  <c r="BG29" i="2"/>
  <c r="BH29" i="2"/>
  <c r="W30" i="2"/>
  <c r="X30" i="2"/>
  <c r="Y30" i="2"/>
  <c r="AA30" i="2"/>
  <c r="AB30" i="2"/>
  <c r="AE30" i="2"/>
  <c r="AF30" i="2"/>
  <c r="AM30" i="2"/>
  <c r="AN30" i="2"/>
  <c r="AO30" i="2"/>
  <c r="AP30" i="2"/>
  <c r="AQ30" i="2"/>
  <c r="AW30" i="2"/>
  <c r="AX30" i="2"/>
  <c r="BC30" i="2"/>
  <c r="BD30" i="2"/>
  <c r="BF30" i="2"/>
  <c r="BG30" i="2"/>
  <c r="BH30" i="2"/>
  <c r="W31" i="2"/>
  <c r="X31" i="2"/>
  <c r="Y31" i="2"/>
  <c r="AA31" i="2"/>
  <c r="AB31" i="2"/>
  <c r="AE31" i="2"/>
  <c r="AF31" i="2"/>
  <c r="AM31" i="2"/>
  <c r="AN31" i="2"/>
  <c r="AO31" i="2"/>
  <c r="AP31" i="2"/>
  <c r="AR31" i="2"/>
  <c r="AU31" i="2"/>
  <c r="AV31" i="2"/>
  <c r="AW31" i="2"/>
  <c r="AX31" i="2"/>
  <c r="BC31" i="2"/>
  <c r="BD31" i="2"/>
  <c r="BE31" i="2"/>
  <c r="BF31" i="2"/>
  <c r="BG31" i="2"/>
  <c r="BH31" i="2"/>
  <c r="W32" i="2"/>
  <c r="X32" i="2"/>
  <c r="Y32" i="2"/>
  <c r="AA32" i="2"/>
  <c r="AB32" i="2"/>
  <c r="AE32" i="2"/>
  <c r="AF32" i="2"/>
  <c r="AH32" i="2"/>
  <c r="AM32" i="2"/>
  <c r="AN32" i="2"/>
  <c r="AO32" i="2"/>
  <c r="AP32" i="2"/>
  <c r="AR32" i="2"/>
  <c r="AU32" i="2"/>
  <c r="AV32" i="2"/>
  <c r="AW32" i="2"/>
  <c r="AX32" i="2"/>
  <c r="BC32" i="2"/>
  <c r="BD32" i="2"/>
  <c r="BE32" i="2"/>
  <c r="BF32" i="2"/>
  <c r="BG32" i="2"/>
  <c r="BH32" i="2"/>
  <c r="W33" i="2"/>
  <c r="X33" i="2"/>
  <c r="Y33" i="2"/>
  <c r="Z33" i="2"/>
  <c r="AA33" i="2"/>
  <c r="AB33" i="2"/>
  <c r="AE33" i="2"/>
  <c r="AF33" i="2"/>
  <c r="AG33" i="2"/>
  <c r="AH33" i="2"/>
  <c r="AM33" i="2"/>
  <c r="AN33" i="2"/>
  <c r="AO33" i="2"/>
  <c r="AP33" i="2"/>
  <c r="AU33" i="2"/>
  <c r="AV33" i="2"/>
  <c r="AW33" i="2"/>
  <c r="AX33" i="2"/>
  <c r="BC33" i="2"/>
  <c r="BD33" i="2"/>
  <c r="BE33" i="2"/>
  <c r="BF33" i="2"/>
  <c r="BG33" i="2"/>
  <c r="BH33" i="2"/>
  <c r="W34" i="2"/>
  <c r="X34" i="2"/>
  <c r="Y34" i="2"/>
  <c r="AA34" i="2"/>
  <c r="AB34" i="2"/>
  <c r="AE34" i="2"/>
  <c r="AF34" i="2"/>
  <c r="AG34" i="2"/>
  <c r="AH34" i="2"/>
  <c r="AM34" i="2"/>
  <c r="AN34" i="2"/>
  <c r="AO34" i="2"/>
  <c r="AP34" i="2"/>
  <c r="AU34" i="2"/>
  <c r="AV34" i="2"/>
  <c r="AW34" i="2"/>
  <c r="AX34" i="2"/>
  <c r="BC34" i="2"/>
  <c r="BD34" i="2"/>
  <c r="BE34" i="2"/>
  <c r="BF34" i="2"/>
  <c r="BG34" i="2"/>
  <c r="BH34" i="2"/>
  <c r="W35" i="2"/>
  <c r="X35" i="2"/>
  <c r="Y35" i="2"/>
  <c r="AA35" i="2"/>
  <c r="AB35" i="2"/>
  <c r="AE35" i="2"/>
  <c r="AF35" i="2"/>
  <c r="AG35" i="2"/>
  <c r="AM35" i="2"/>
  <c r="AN35" i="2"/>
  <c r="AO35" i="2"/>
  <c r="AP35" i="2"/>
  <c r="AU35" i="2"/>
  <c r="AV35" i="2"/>
  <c r="AW35" i="2"/>
  <c r="AX35" i="2"/>
  <c r="BC35" i="2"/>
  <c r="BD35" i="2"/>
  <c r="BE35" i="2"/>
  <c r="BF35" i="2"/>
  <c r="BG35" i="2"/>
  <c r="BH35" i="2"/>
  <c r="W36" i="2"/>
  <c r="X36" i="2"/>
  <c r="Y36" i="2"/>
  <c r="AA36" i="2"/>
  <c r="AB36" i="2"/>
  <c r="AE36" i="2"/>
  <c r="AF36" i="2"/>
  <c r="AM36" i="2"/>
  <c r="AN36" i="2"/>
  <c r="AO36" i="2"/>
  <c r="AP36" i="2"/>
  <c r="AU36" i="2"/>
  <c r="AV36" i="2"/>
  <c r="AW36" i="2"/>
  <c r="AX36" i="2"/>
  <c r="BC36" i="2"/>
  <c r="BD36" i="2"/>
  <c r="BE36" i="2"/>
  <c r="BF36" i="2"/>
  <c r="BG36" i="2"/>
  <c r="BH36" i="2"/>
  <c r="W37" i="2"/>
  <c r="X37" i="2"/>
  <c r="Y37" i="2"/>
  <c r="Z37" i="2"/>
  <c r="AA37" i="2"/>
  <c r="AB37" i="2"/>
  <c r="AE37" i="2"/>
  <c r="AF37" i="2"/>
  <c r="AM37" i="2"/>
  <c r="AN37" i="2"/>
  <c r="AO37" i="2"/>
  <c r="AP37" i="2"/>
  <c r="AU37" i="2"/>
  <c r="AV37" i="2"/>
  <c r="AW37" i="2"/>
  <c r="AX37" i="2"/>
  <c r="BC37" i="2"/>
  <c r="BD37" i="2"/>
  <c r="BE37" i="2"/>
  <c r="BF37" i="2"/>
  <c r="BG37" i="2"/>
  <c r="BH37" i="2"/>
  <c r="W38" i="2"/>
  <c r="X38" i="2"/>
  <c r="Y38" i="2"/>
  <c r="Z38" i="2"/>
  <c r="AA38" i="2"/>
  <c r="AB38" i="2"/>
  <c r="AE38" i="2"/>
  <c r="AF38" i="2"/>
  <c r="AG38" i="2"/>
  <c r="AH38" i="2"/>
  <c r="AM38" i="2"/>
  <c r="AN38" i="2"/>
  <c r="AO38" i="2"/>
  <c r="AP38" i="2"/>
  <c r="AU38" i="2"/>
  <c r="AV38" i="2"/>
  <c r="AW38" i="2"/>
  <c r="AX38" i="2"/>
  <c r="BC38" i="2"/>
  <c r="BD38" i="2"/>
  <c r="BE38" i="2"/>
  <c r="BF38" i="2"/>
  <c r="BG38" i="2"/>
  <c r="BH38" i="2"/>
  <c r="W39" i="2"/>
  <c r="X39" i="2"/>
  <c r="Y39" i="2"/>
  <c r="Z39" i="2"/>
  <c r="AA39" i="2"/>
  <c r="AB39" i="2"/>
  <c r="AE39" i="2"/>
  <c r="AF39" i="2"/>
  <c r="AG39" i="2"/>
  <c r="AH39" i="2"/>
  <c r="AM39" i="2"/>
  <c r="AN39" i="2"/>
  <c r="AO39" i="2"/>
  <c r="AP39" i="2"/>
  <c r="AQ39" i="2"/>
  <c r="AU39" i="2"/>
  <c r="AV39" i="2"/>
  <c r="AW39" i="2"/>
  <c r="AX39" i="2"/>
  <c r="BC39" i="2"/>
  <c r="BD39" i="2"/>
  <c r="BE39" i="2"/>
  <c r="BF39" i="2"/>
  <c r="BG39" i="2"/>
  <c r="BH39" i="2"/>
  <c r="W40" i="2"/>
  <c r="X40" i="2"/>
  <c r="Y40" i="2"/>
  <c r="Z40" i="2"/>
  <c r="AA40" i="2"/>
  <c r="AB40" i="2"/>
  <c r="AE40" i="2"/>
  <c r="AF40" i="2"/>
  <c r="AM40" i="2"/>
  <c r="AN40" i="2"/>
  <c r="AO40" i="2"/>
  <c r="AP40" i="2"/>
  <c r="AQ40" i="2"/>
  <c r="AU40" i="2"/>
  <c r="AV40" i="2"/>
  <c r="AW40" i="2"/>
  <c r="AX40" i="2"/>
  <c r="BC40" i="2"/>
  <c r="BD40" i="2"/>
  <c r="BE40" i="2"/>
  <c r="BF40" i="2"/>
  <c r="BG40" i="2"/>
  <c r="BH40" i="2"/>
  <c r="W41" i="2"/>
  <c r="X41" i="2"/>
  <c r="Y41" i="2"/>
  <c r="Z41" i="2"/>
  <c r="AA41" i="2"/>
  <c r="AB41" i="2"/>
  <c r="AE41" i="2"/>
  <c r="AF41" i="2"/>
  <c r="AG41" i="2"/>
  <c r="AM41" i="2"/>
  <c r="AN41" i="2"/>
  <c r="AO41" i="2"/>
  <c r="AP41" i="2"/>
  <c r="AQ41" i="2"/>
  <c r="AU41" i="2"/>
  <c r="AV41" i="2"/>
  <c r="AW41" i="2"/>
  <c r="AX41" i="2"/>
  <c r="BC41" i="2"/>
  <c r="BD41" i="2"/>
  <c r="BE41" i="2"/>
  <c r="BF41" i="2"/>
  <c r="BG41" i="2"/>
  <c r="BH41" i="2"/>
  <c r="W42" i="2"/>
  <c r="X42" i="2"/>
  <c r="Y42" i="2"/>
  <c r="Z42" i="2"/>
  <c r="AA42" i="2"/>
  <c r="AB42" i="2"/>
  <c r="AE42" i="2"/>
  <c r="AF42" i="2"/>
  <c r="AG42" i="2"/>
  <c r="AH42" i="2"/>
  <c r="AM42" i="2"/>
  <c r="AN42" i="2"/>
  <c r="AO42" i="2"/>
  <c r="AP42" i="2"/>
  <c r="AU42" i="2"/>
  <c r="AV42" i="2"/>
  <c r="AW42" i="2"/>
  <c r="AX42" i="2"/>
  <c r="BC42" i="2"/>
  <c r="BD42" i="2"/>
  <c r="BE42" i="2"/>
  <c r="BF42" i="2"/>
  <c r="BG42" i="2"/>
  <c r="BH42" i="2"/>
  <c r="W43" i="2"/>
  <c r="X43" i="2"/>
  <c r="Y43" i="2"/>
  <c r="Z43" i="2"/>
  <c r="AA43" i="2"/>
  <c r="AB43" i="2"/>
  <c r="AE43" i="2"/>
  <c r="AF43" i="2"/>
  <c r="AH43" i="2"/>
  <c r="AM43" i="2"/>
  <c r="AN43" i="2"/>
  <c r="AO43" i="2"/>
  <c r="AP43" i="2"/>
  <c r="AQ43" i="2"/>
  <c r="AU43" i="2"/>
  <c r="AV43" i="2"/>
  <c r="AW43" i="2"/>
  <c r="AX43" i="2"/>
  <c r="BC43" i="2"/>
  <c r="BD43" i="2"/>
  <c r="BE43" i="2"/>
  <c r="BF43" i="2"/>
  <c r="BG43" i="2"/>
  <c r="BH43" i="2"/>
  <c r="W44" i="2"/>
  <c r="X44" i="2"/>
  <c r="Y44" i="2"/>
  <c r="Z44" i="2"/>
  <c r="AA44" i="2"/>
  <c r="AB44" i="2"/>
  <c r="AE44" i="2"/>
  <c r="AF44" i="2"/>
  <c r="AM44" i="2"/>
  <c r="AN44" i="2"/>
  <c r="AO44" i="2"/>
  <c r="AP44" i="2"/>
  <c r="AR44" i="2"/>
  <c r="AU44" i="2"/>
  <c r="AV44" i="2"/>
  <c r="AW44" i="2"/>
  <c r="AX44" i="2"/>
  <c r="BC44" i="2"/>
  <c r="BD44" i="2"/>
  <c r="BE44" i="2"/>
  <c r="BF44" i="2"/>
  <c r="BG44" i="2"/>
  <c r="BH44" i="2"/>
  <c r="W45" i="2"/>
  <c r="X45" i="2"/>
  <c r="Y45" i="2"/>
  <c r="Z45" i="2"/>
  <c r="AA45" i="2"/>
  <c r="AB45" i="2"/>
  <c r="AE45" i="2"/>
  <c r="AF45" i="2"/>
  <c r="AG45" i="2"/>
  <c r="AM45" i="2"/>
  <c r="AN45" i="2"/>
  <c r="AO45" i="2"/>
  <c r="AP45" i="2"/>
  <c r="AQ45" i="2"/>
  <c r="AU45" i="2"/>
  <c r="AV45" i="2"/>
  <c r="AW45" i="2"/>
  <c r="AX45" i="2"/>
  <c r="BC45" i="2"/>
  <c r="BD45" i="2"/>
  <c r="BE45" i="2"/>
  <c r="BF45" i="2"/>
  <c r="BG45" i="2"/>
  <c r="BH45" i="2"/>
  <c r="BJ45" i="2"/>
  <c r="W46" i="2"/>
  <c r="X46" i="2"/>
  <c r="Y46" i="2"/>
  <c r="Z46" i="2"/>
  <c r="AA46" i="2"/>
  <c r="AB46" i="2"/>
  <c r="AE46" i="2"/>
  <c r="AF46" i="2"/>
  <c r="AG46" i="2"/>
  <c r="AH46" i="2"/>
  <c r="AM46" i="2"/>
  <c r="AN46" i="2"/>
  <c r="AO46" i="2"/>
  <c r="AP46" i="2"/>
  <c r="AQ46" i="2"/>
  <c r="AR46" i="2"/>
  <c r="AU46" i="2"/>
  <c r="AV46" i="2"/>
  <c r="AW46" i="2"/>
  <c r="AX46" i="2"/>
  <c r="BC46" i="2"/>
  <c r="BD46" i="2"/>
  <c r="BE46" i="2"/>
  <c r="BF46" i="2"/>
  <c r="BG46" i="2"/>
  <c r="BH46" i="2"/>
  <c r="W47" i="2"/>
  <c r="X47" i="2"/>
  <c r="Y47" i="2"/>
  <c r="Z47" i="2"/>
  <c r="AA47" i="2"/>
  <c r="AB47" i="2"/>
  <c r="AE47" i="2"/>
  <c r="AF47" i="2"/>
  <c r="AG47" i="2"/>
  <c r="AH47" i="2"/>
  <c r="AM47" i="2"/>
  <c r="AN47" i="2"/>
  <c r="AO47" i="2"/>
  <c r="AP47" i="2"/>
  <c r="AQ47" i="2"/>
  <c r="AR47" i="2"/>
  <c r="AU47" i="2"/>
  <c r="AV47" i="2"/>
  <c r="AW47" i="2"/>
  <c r="AX47" i="2"/>
  <c r="BC47" i="2"/>
  <c r="BD47" i="2"/>
  <c r="BE47" i="2"/>
  <c r="BF47" i="2"/>
  <c r="BG47" i="2"/>
  <c r="BH47" i="2"/>
  <c r="W48" i="2"/>
  <c r="X48" i="2"/>
  <c r="Y48" i="2"/>
  <c r="Z48" i="2"/>
  <c r="AA48" i="2"/>
  <c r="AB48" i="2"/>
  <c r="AE48" i="2"/>
  <c r="AF48" i="2"/>
  <c r="AG48" i="2"/>
  <c r="AH48" i="2"/>
  <c r="AM48" i="2"/>
  <c r="AN48" i="2"/>
  <c r="AO48" i="2"/>
  <c r="AP48" i="2"/>
  <c r="AQ48" i="2"/>
  <c r="AR48" i="2"/>
  <c r="AU48" i="2"/>
  <c r="AV48" i="2"/>
  <c r="AW48" i="2"/>
  <c r="AX48" i="2"/>
  <c r="BC48" i="2"/>
  <c r="BD48" i="2"/>
  <c r="BE48" i="2"/>
  <c r="BF48" i="2"/>
  <c r="BG48" i="2"/>
  <c r="BH48" i="2"/>
  <c r="W49" i="2"/>
  <c r="X49" i="2"/>
  <c r="Y49" i="2"/>
  <c r="Z49" i="2"/>
  <c r="AA49" i="2"/>
  <c r="AB49" i="2"/>
  <c r="AE49" i="2"/>
  <c r="AF49" i="2"/>
  <c r="AH49" i="2"/>
  <c r="AM49" i="2"/>
  <c r="AN49" i="2"/>
  <c r="AO49" i="2"/>
  <c r="AP49" i="2"/>
  <c r="AQ49" i="2"/>
  <c r="AR49" i="2"/>
  <c r="AS49" i="2"/>
  <c r="AU49" i="2"/>
  <c r="AV49" i="2"/>
  <c r="AW49" i="2"/>
  <c r="AX49" i="2"/>
  <c r="BC49" i="2"/>
  <c r="BD49" i="2"/>
  <c r="BE49" i="2"/>
  <c r="BF49" i="2"/>
  <c r="BG49" i="2"/>
  <c r="BH49" i="2"/>
  <c r="W50" i="2"/>
  <c r="X50" i="2"/>
  <c r="Y50" i="2"/>
  <c r="Z50" i="2"/>
  <c r="AA50" i="2"/>
  <c r="AB50" i="2"/>
  <c r="AE50" i="2"/>
  <c r="AF50" i="2"/>
  <c r="AM50" i="2"/>
  <c r="AN50" i="2"/>
  <c r="AO50" i="2"/>
  <c r="AP50" i="2"/>
  <c r="AQ50" i="2"/>
  <c r="AR50" i="2"/>
  <c r="AU50" i="2"/>
  <c r="AV50" i="2"/>
  <c r="AW50" i="2"/>
  <c r="AX50" i="2"/>
  <c r="BC50" i="2"/>
  <c r="BD50" i="2"/>
  <c r="BE50" i="2"/>
  <c r="BF50" i="2"/>
  <c r="BG50" i="2"/>
  <c r="BH50" i="2"/>
  <c r="W51" i="2"/>
  <c r="X51" i="2"/>
  <c r="Y51" i="2"/>
  <c r="Z51" i="2"/>
  <c r="AA51" i="2"/>
  <c r="AB51" i="2"/>
  <c r="AE51" i="2"/>
  <c r="AF51" i="2"/>
  <c r="AM51" i="2"/>
  <c r="AN51" i="2"/>
  <c r="AO51" i="2"/>
  <c r="AP51" i="2"/>
  <c r="AQ51" i="2"/>
  <c r="AR51" i="2"/>
  <c r="AU51" i="2"/>
  <c r="AV51" i="2"/>
  <c r="AW51" i="2"/>
  <c r="AX51" i="2"/>
  <c r="BC51" i="2"/>
  <c r="BD51" i="2"/>
  <c r="BE51" i="2"/>
  <c r="BF51" i="2"/>
  <c r="BG51" i="2"/>
  <c r="BH51" i="2"/>
  <c r="W52" i="2"/>
  <c r="X52" i="2"/>
  <c r="Y52" i="2"/>
  <c r="Z52" i="2"/>
  <c r="AA52" i="2"/>
  <c r="AB52" i="2"/>
  <c r="AE52" i="2"/>
  <c r="AF52" i="2"/>
  <c r="AM52" i="2"/>
  <c r="AN52" i="2"/>
  <c r="AO52" i="2"/>
  <c r="AP52" i="2"/>
  <c r="AQ52" i="2"/>
  <c r="AR52" i="2"/>
  <c r="AS52" i="2"/>
  <c r="AU52" i="2"/>
  <c r="AV52" i="2"/>
  <c r="AW52" i="2"/>
  <c r="AX52" i="2"/>
  <c r="BC52" i="2"/>
  <c r="BD52" i="2"/>
  <c r="BE52" i="2"/>
  <c r="BF52" i="2"/>
  <c r="BG52" i="2"/>
  <c r="BH52" i="2"/>
  <c r="W53" i="2"/>
  <c r="X53" i="2"/>
  <c r="Y53" i="2"/>
  <c r="Z53" i="2"/>
  <c r="AA53" i="2"/>
  <c r="AB53" i="2"/>
  <c r="AE53" i="2"/>
  <c r="AF53" i="2"/>
  <c r="AG53" i="2"/>
  <c r="AM53" i="2"/>
  <c r="AN53" i="2"/>
  <c r="AO53" i="2"/>
  <c r="AP53" i="2"/>
  <c r="AQ53" i="2"/>
  <c r="AR53" i="2"/>
  <c r="AU53" i="2"/>
  <c r="AV53" i="2"/>
  <c r="AW53" i="2"/>
  <c r="AX53" i="2"/>
  <c r="BC53" i="2"/>
  <c r="BD53" i="2"/>
  <c r="BE53" i="2"/>
  <c r="BF53" i="2"/>
  <c r="BG53" i="2"/>
  <c r="BH53" i="2"/>
  <c r="W54" i="2"/>
  <c r="X54" i="2"/>
  <c r="Y54" i="2"/>
  <c r="Z54" i="2"/>
  <c r="AA54" i="2"/>
  <c r="AB54" i="2"/>
  <c r="AE54" i="2"/>
  <c r="AF54" i="2"/>
  <c r="AG54" i="2"/>
  <c r="AH54" i="2"/>
  <c r="AM54" i="2"/>
  <c r="AN54" i="2"/>
  <c r="AO54" i="2"/>
  <c r="AP54" i="2"/>
  <c r="AQ54" i="2"/>
  <c r="AR54" i="2"/>
  <c r="AU54" i="2"/>
  <c r="AV54" i="2"/>
  <c r="AW54" i="2"/>
  <c r="AX54" i="2"/>
  <c r="BC54" i="2"/>
  <c r="BD54" i="2"/>
  <c r="BE54" i="2"/>
  <c r="BF54" i="2"/>
  <c r="BG54" i="2"/>
  <c r="BH54" i="2"/>
  <c r="W55" i="2"/>
  <c r="X55" i="2"/>
  <c r="Y55" i="2"/>
  <c r="Z55" i="2"/>
  <c r="AA55" i="2"/>
  <c r="AB55" i="2"/>
  <c r="AE55" i="2"/>
  <c r="AF55" i="2"/>
  <c r="AG55" i="2"/>
  <c r="AH55" i="2"/>
  <c r="AM55" i="2"/>
  <c r="AN55" i="2"/>
  <c r="AO55" i="2"/>
  <c r="AP55" i="2"/>
  <c r="AQ55" i="2"/>
  <c r="AR55" i="2"/>
  <c r="AU55" i="2"/>
  <c r="AV55" i="2"/>
  <c r="AW55" i="2"/>
  <c r="AX55" i="2"/>
  <c r="BC55" i="2"/>
  <c r="BD55" i="2"/>
  <c r="BE55" i="2"/>
  <c r="BF55" i="2"/>
  <c r="BG55" i="2"/>
  <c r="BH55" i="2"/>
  <c r="W56" i="2"/>
  <c r="X56" i="2"/>
  <c r="Y56" i="2"/>
  <c r="Z56" i="2"/>
  <c r="AA56" i="2"/>
  <c r="AB56" i="2"/>
  <c r="AE56" i="2"/>
  <c r="AF56" i="2"/>
  <c r="AG56" i="2"/>
  <c r="AH56" i="2"/>
  <c r="AM56" i="2"/>
  <c r="AN56" i="2"/>
  <c r="AO56" i="2"/>
  <c r="AP56" i="2"/>
  <c r="AQ56" i="2"/>
  <c r="AR56" i="2"/>
  <c r="AU56" i="2"/>
  <c r="AV56" i="2"/>
  <c r="AW56" i="2"/>
  <c r="AX56" i="2"/>
  <c r="BC56" i="2"/>
  <c r="BD56" i="2"/>
  <c r="BE56" i="2"/>
  <c r="BF56" i="2"/>
  <c r="BG56" i="2"/>
  <c r="BH56" i="2"/>
  <c r="W57" i="2"/>
  <c r="X57" i="2"/>
  <c r="Y57" i="2"/>
  <c r="Z57" i="2"/>
  <c r="AA57" i="2"/>
  <c r="AB57" i="2"/>
  <c r="AE57" i="2"/>
  <c r="AF57" i="2"/>
  <c r="AH57" i="2"/>
  <c r="AM57" i="2"/>
  <c r="AN57" i="2"/>
  <c r="AO57" i="2"/>
  <c r="AP57" i="2"/>
  <c r="AQ57" i="2"/>
  <c r="AR57" i="2"/>
  <c r="AS57" i="2"/>
  <c r="AU57" i="2"/>
  <c r="AV57" i="2"/>
  <c r="AW57" i="2"/>
  <c r="AX57" i="2"/>
  <c r="BC57" i="2"/>
  <c r="BD57" i="2"/>
  <c r="BE57" i="2"/>
  <c r="BF57" i="2"/>
  <c r="BG57" i="2"/>
  <c r="BH57" i="2"/>
  <c r="W58" i="2"/>
  <c r="X58" i="2"/>
  <c r="Y58" i="2"/>
  <c r="Z58" i="2"/>
  <c r="AA58" i="2"/>
  <c r="AB58" i="2"/>
  <c r="AE58" i="2"/>
  <c r="AF58" i="2"/>
  <c r="AM58" i="2"/>
  <c r="AN58" i="2"/>
  <c r="AO58" i="2"/>
  <c r="AP58" i="2"/>
  <c r="AQ58" i="2"/>
  <c r="AR58" i="2"/>
  <c r="AU58" i="2"/>
  <c r="AV58" i="2"/>
  <c r="AW58" i="2"/>
  <c r="AX58" i="2"/>
  <c r="BC58" i="2"/>
  <c r="BD58" i="2"/>
  <c r="BE58" i="2"/>
  <c r="BF58" i="2"/>
  <c r="BG58" i="2"/>
  <c r="BH58" i="2"/>
  <c r="W59" i="2"/>
  <c r="X59" i="2"/>
  <c r="Y59" i="2"/>
  <c r="Z59" i="2"/>
  <c r="AA59" i="2"/>
  <c r="AB59" i="2"/>
  <c r="AE59" i="2"/>
  <c r="AF59" i="2"/>
  <c r="AM59" i="2"/>
  <c r="AN59" i="2"/>
  <c r="AO59" i="2"/>
  <c r="AP59" i="2"/>
  <c r="AQ59" i="2"/>
  <c r="AR59" i="2"/>
  <c r="AS59" i="2"/>
  <c r="AU59" i="2"/>
  <c r="AV59" i="2"/>
  <c r="AW59" i="2"/>
  <c r="AX59" i="2"/>
  <c r="BC59" i="2"/>
  <c r="BD59" i="2"/>
  <c r="BE59" i="2"/>
  <c r="BF59" i="2"/>
  <c r="BG59" i="2"/>
  <c r="BH59" i="2"/>
  <c r="W60" i="2"/>
  <c r="X60" i="2"/>
  <c r="Y60" i="2"/>
  <c r="Z60" i="2"/>
  <c r="AA60" i="2"/>
  <c r="AB60" i="2"/>
  <c r="AE60" i="2"/>
  <c r="AF60" i="2"/>
  <c r="AM60" i="2"/>
  <c r="AN60" i="2"/>
  <c r="AO60" i="2"/>
  <c r="AP60" i="2"/>
  <c r="AQ60" i="2"/>
  <c r="AR60" i="2"/>
  <c r="AS60" i="2"/>
  <c r="AU60" i="2"/>
  <c r="AV60" i="2"/>
  <c r="AW60" i="2"/>
  <c r="AX60" i="2"/>
  <c r="BC60" i="2"/>
  <c r="BD60" i="2"/>
  <c r="BE60" i="2"/>
  <c r="BF60" i="2"/>
  <c r="BG60" i="2"/>
  <c r="BH60" i="2"/>
  <c r="W61" i="2"/>
  <c r="X61" i="2"/>
  <c r="Y61" i="2"/>
  <c r="Z61" i="2"/>
  <c r="AA61" i="2"/>
  <c r="AB61" i="2"/>
  <c r="AE61" i="2"/>
  <c r="AF61" i="2"/>
  <c r="AG61" i="2"/>
  <c r="AM61" i="2"/>
  <c r="AN61" i="2"/>
  <c r="AO61" i="2"/>
  <c r="AP61" i="2"/>
  <c r="AQ61" i="2"/>
  <c r="AR61" i="2"/>
  <c r="AU61" i="2"/>
  <c r="AV61" i="2"/>
  <c r="AW61" i="2"/>
  <c r="AX61" i="2"/>
  <c r="BC61" i="2"/>
  <c r="BD61" i="2"/>
  <c r="BE61" i="2"/>
  <c r="BF61" i="2"/>
  <c r="BG61" i="2"/>
  <c r="BH61" i="2"/>
  <c r="W62" i="2"/>
  <c r="X62" i="2"/>
  <c r="Y62" i="2"/>
  <c r="Z62" i="2"/>
  <c r="AA62" i="2"/>
  <c r="AB62" i="2"/>
  <c r="AE62" i="2"/>
  <c r="AF62" i="2"/>
  <c r="AG62" i="2"/>
  <c r="AH62" i="2"/>
  <c r="AM62" i="2"/>
  <c r="AN62" i="2"/>
  <c r="AO62" i="2"/>
  <c r="AP62" i="2"/>
  <c r="AQ62" i="2"/>
  <c r="AR62" i="2"/>
  <c r="AS62" i="2"/>
  <c r="AU62" i="2"/>
  <c r="AV62" i="2"/>
  <c r="AW62" i="2"/>
  <c r="AX62" i="2"/>
  <c r="BC62" i="2"/>
  <c r="BD62" i="2"/>
  <c r="BE62" i="2"/>
  <c r="BF62" i="2"/>
  <c r="BG62" i="2"/>
  <c r="BH62" i="2"/>
  <c r="W63" i="2"/>
  <c r="X63" i="2"/>
  <c r="Y63" i="2"/>
  <c r="Z63" i="2"/>
  <c r="AA63" i="2"/>
  <c r="AB63" i="2"/>
  <c r="AE63" i="2"/>
  <c r="AF63" i="2"/>
  <c r="AG63" i="2"/>
  <c r="AH63" i="2"/>
  <c r="AM63" i="2"/>
  <c r="AN63" i="2"/>
  <c r="AO63" i="2"/>
  <c r="AP63" i="2"/>
  <c r="AQ63" i="2"/>
  <c r="AR63" i="2"/>
  <c r="AS63" i="2"/>
  <c r="AU63" i="2"/>
  <c r="AV63" i="2"/>
  <c r="AW63" i="2"/>
  <c r="AX63" i="2"/>
  <c r="BC63" i="2"/>
  <c r="BD63" i="2"/>
  <c r="BE63" i="2"/>
  <c r="BF63" i="2"/>
  <c r="BG63" i="2"/>
  <c r="BH63" i="2"/>
  <c r="W64" i="2"/>
  <c r="X64" i="2"/>
  <c r="Y64" i="2"/>
  <c r="Z64" i="2"/>
  <c r="AA64" i="2"/>
  <c r="AB64" i="2"/>
  <c r="AE64" i="2"/>
  <c r="AF64" i="2"/>
  <c r="AG64" i="2"/>
  <c r="AH64" i="2"/>
  <c r="AM64" i="2"/>
  <c r="AN64" i="2"/>
  <c r="AO64" i="2"/>
  <c r="AP64" i="2"/>
  <c r="AQ64" i="2"/>
  <c r="AR64" i="2"/>
  <c r="AS64" i="2"/>
  <c r="AU64" i="2"/>
  <c r="AV64" i="2"/>
  <c r="AW64" i="2"/>
  <c r="AX64" i="2"/>
  <c r="BC64" i="2"/>
  <c r="BD64" i="2"/>
  <c r="BE64" i="2"/>
  <c r="BF64" i="2"/>
  <c r="BG64" i="2"/>
  <c r="BH64" i="2"/>
  <c r="W65" i="2"/>
  <c r="X65" i="2"/>
  <c r="Y65" i="2"/>
  <c r="Z65" i="2"/>
  <c r="AA65" i="2"/>
  <c r="AB65" i="2"/>
  <c r="AE65" i="2"/>
  <c r="AF65" i="2"/>
  <c r="AH65" i="2"/>
  <c r="AM65" i="2"/>
  <c r="AN65" i="2"/>
  <c r="AO65" i="2"/>
  <c r="AP65" i="2"/>
  <c r="AQ65" i="2"/>
  <c r="AR65" i="2"/>
  <c r="AS65" i="2"/>
  <c r="AU65" i="2"/>
  <c r="AV65" i="2"/>
  <c r="AW65" i="2"/>
  <c r="AX65" i="2"/>
  <c r="BC65" i="2"/>
  <c r="BD65" i="2"/>
  <c r="BE65" i="2"/>
  <c r="BF65" i="2"/>
  <c r="BG65" i="2"/>
  <c r="BH65" i="2"/>
  <c r="W66" i="2"/>
  <c r="X66" i="2"/>
  <c r="Y66" i="2"/>
  <c r="Z66" i="2"/>
  <c r="AA66" i="2"/>
  <c r="AB66" i="2"/>
  <c r="AE66" i="2"/>
  <c r="AF66" i="2"/>
  <c r="AM66" i="2"/>
  <c r="AN66" i="2"/>
  <c r="AO66" i="2"/>
  <c r="AP66" i="2"/>
  <c r="AQ66" i="2"/>
  <c r="AR66" i="2"/>
  <c r="AS66" i="2"/>
  <c r="AU66" i="2"/>
  <c r="AV66" i="2"/>
  <c r="AW66" i="2"/>
  <c r="AX66" i="2"/>
  <c r="BC66" i="2"/>
  <c r="BD66" i="2"/>
  <c r="BE66" i="2"/>
  <c r="BF66" i="2"/>
  <c r="BG66" i="2"/>
  <c r="BH66" i="2"/>
  <c r="W67" i="2"/>
  <c r="X67" i="2"/>
  <c r="Y67" i="2"/>
  <c r="Z67" i="2"/>
  <c r="AA67" i="2"/>
  <c r="AB67" i="2"/>
  <c r="AE67" i="2"/>
  <c r="AF67" i="2"/>
  <c r="AM67" i="2"/>
  <c r="AN67" i="2"/>
  <c r="AO67" i="2"/>
  <c r="AP67" i="2"/>
  <c r="AQ67" i="2"/>
  <c r="AR67" i="2"/>
  <c r="AS67" i="2"/>
  <c r="AU67" i="2"/>
  <c r="AV67" i="2"/>
  <c r="AW67" i="2"/>
  <c r="AX67" i="2"/>
  <c r="BC67" i="2"/>
  <c r="BD67" i="2"/>
  <c r="BE67" i="2"/>
  <c r="BF67" i="2"/>
  <c r="BG67" i="2"/>
  <c r="BH67" i="2"/>
  <c r="W68" i="2"/>
  <c r="X68" i="2"/>
  <c r="Y68" i="2"/>
  <c r="Z68" i="2"/>
  <c r="AA68" i="2"/>
  <c r="AB68" i="2"/>
  <c r="AE68" i="2"/>
  <c r="AF68" i="2"/>
  <c r="AM68" i="2"/>
  <c r="AN68" i="2"/>
  <c r="AO68" i="2"/>
  <c r="AP68" i="2"/>
  <c r="AQ68" i="2"/>
  <c r="AR68" i="2"/>
  <c r="AS68" i="2"/>
  <c r="AU68" i="2"/>
  <c r="AV68" i="2"/>
  <c r="AW68" i="2"/>
  <c r="AX68" i="2"/>
  <c r="BC68" i="2"/>
  <c r="BD68" i="2"/>
  <c r="BE68" i="2"/>
  <c r="BF68" i="2"/>
  <c r="BG68" i="2"/>
  <c r="BH68" i="2"/>
  <c r="W69" i="2"/>
  <c r="X69" i="2"/>
  <c r="Y69" i="2"/>
  <c r="Z69" i="2"/>
  <c r="AA69" i="2"/>
  <c r="AB69" i="2"/>
  <c r="AE69" i="2"/>
  <c r="AF69" i="2"/>
  <c r="AG69" i="2"/>
  <c r="AM69" i="2"/>
  <c r="AN69" i="2"/>
  <c r="AO69" i="2"/>
  <c r="AP69" i="2"/>
  <c r="AQ69" i="2"/>
  <c r="AR69" i="2"/>
  <c r="AS69" i="2"/>
  <c r="AU69" i="2"/>
  <c r="AV69" i="2"/>
  <c r="AW69" i="2"/>
  <c r="AX69" i="2"/>
  <c r="BC69" i="2"/>
  <c r="BD69" i="2"/>
  <c r="BE69" i="2"/>
  <c r="BF69" i="2"/>
  <c r="BG69" i="2"/>
  <c r="BH69" i="2"/>
  <c r="W70" i="2"/>
  <c r="X70" i="2"/>
  <c r="Y70" i="2"/>
  <c r="Z70" i="2"/>
  <c r="AA70" i="2"/>
  <c r="AB70" i="2"/>
  <c r="AE70" i="2"/>
  <c r="AF70" i="2"/>
  <c r="AG70" i="2"/>
  <c r="AH70" i="2"/>
  <c r="AM70" i="2"/>
  <c r="AN70" i="2"/>
  <c r="AO70" i="2"/>
  <c r="AP70" i="2"/>
  <c r="AQ70" i="2"/>
  <c r="AR70" i="2"/>
  <c r="AS70" i="2"/>
  <c r="AU70" i="2"/>
  <c r="AV70" i="2"/>
  <c r="AW70" i="2"/>
  <c r="AX70" i="2"/>
  <c r="BC70" i="2"/>
  <c r="BD70" i="2"/>
  <c r="BE70" i="2"/>
  <c r="BF70" i="2"/>
  <c r="BG70" i="2"/>
  <c r="BH70" i="2"/>
  <c r="W71" i="2"/>
  <c r="X71" i="2"/>
  <c r="Y71" i="2"/>
  <c r="Z71" i="2"/>
  <c r="AA71" i="2"/>
  <c r="AB71" i="2"/>
  <c r="AE71" i="2"/>
  <c r="AF71" i="2"/>
  <c r="AG71" i="2"/>
  <c r="AH71" i="2"/>
  <c r="AM71" i="2"/>
  <c r="AN71" i="2"/>
  <c r="AO71" i="2"/>
  <c r="AP71" i="2"/>
  <c r="AQ71" i="2"/>
  <c r="AR71" i="2"/>
  <c r="AS71" i="2"/>
  <c r="AU71" i="2"/>
  <c r="AV71" i="2"/>
  <c r="AW71" i="2"/>
  <c r="AX71" i="2"/>
  <c r="BC71" i="2"/>
  <c r="BD71" i="2"/>
  <c r="BE71" i="2"/>
  <c r="BF71" i="2"/>
  <c r="BG71" i="2"/>
  <c r="BH71" i="2"/>
  <c r="W72" i="2"/>
  <c r="X72" i="2"/>
  <c r="Y72" i="2"/>
  <c r="Z72" i="2"/>
  <c r="AA72" i="2"/>
  <c r="AB72" i="2"/>
  <c r="AE72" i="2"/>
  <c r="AF72" i="2"/>
  <c r="AG72" i="2"/>
  <c r="AH72" i="2"/>
  <c r="AM72" i="2"/>
  <c r="AN72" i="2"/>
  <c r="AO72" i="2"/>
  <c r="AP72" i="2"/>
  <c r="AQ72" i="2"/>
  <c r="AR72" i="2"/>
  <c r="AS72" i="2"/>
  <c r="AU72" i="2"/>
  <c r="AV72" i="2"/>
  <c r="AW72" i="2"/>
  <c r="AX72" i="2"/>
  <c r="BC72" i="2"/>
  <c r="BD72" i="2"/>
  <c r="BE72" i="2"/>
  <c r="BF72" i="2"/>
  <c r="BG72" i="2"/>
  <c r="BH72" i="2"/>
  <c r="W73" i="2"/>
  <c r="X73" i="2"/>
  <c r="Y73" i="2"/>
  <c r="Z73" i="2"/>
  <c r="AA73" i="2"/>
  <c r="AB73" i="2"/>
  <c r="AE73" i="2"/>
  <c r="AF73" i="2"/>
  <c r="AH73" i="2"/>
  <c r="AM73" i="2"/>
  <c r="AN73" i="2"/>
  <c r="AO73" i="2"/>
  <c r="AP73" i="2"/>
  <c r="AQ73" i="2"/>
  <c r="AR73" i="2"/>
  <c r="AS73" i="2"/>
  <c r="AU73" i="2"/>
  <c r="AV73" i="2"/>
  <c r="AW73" i="2"/>
  <c r="AX73" i="2"/>
  <c r="BC73" i="2"/>
  <c r="BD73" i="2"/>
  <c r="BE73" i="2"/>
  <c r="BF73" i="2"/>
  <c r="BG73" i="2"/>
  <c r="BH73" i="2"/>
  <c r="W74" i="2"/>
  <c r="X74" i="2"/>
  <c r="Y74" i="2"/>
  <c r="Z74" i="2"/>
  <c r="AA74" i="2"/>
  <c r="AB74" i="2"/>
  <c r="AE74" i="2"/>
  <c r="AF74" i="2"/>
  <c r="AM74" i="2"/>
  <c r="AN74" i="2"/>
  <c r="AO74" i="2"/>
  <c r="AP74" i="2"/>
  <c r="AQ74" i="2"/>
  <c r="AR74" i="2"/>
  <c r="AS74" i="2"/>
  <c r="AU74" i="2"/>
  <c r="AV74" i="2"/>
  <c r="AW74" i="2"/>
  <c r="AX74" i="2"/>
  <c r="BC74" i="2"/>
  <c r="BD74" i="2"/>
  <c r="BE74" i="2"/>
  <c r="BF74" i="2"/>
  <c r="BG74" i="2"/>
  <c r="BH74" i="2"/>
  <c r="W75" i="2"/>
  <c r="X75" i="2"/>
  <c r="Y75" i="2"/>
  <c r="Z75" i="2"/>
  <c r="AA75" i="2"/>
  <c r="AB75" i="2"/>
  <c r="AE75" i="2"/>
  <c r="AF75" i="2"/>
  <c r="AM75" i="2"/>
  <c r="AN75" i="2"/>
  <c r="AO75" i="2"/>
  <c r="AP75" i="2"/>
  <c r="AQ75" i="2"/>
  <c r="AR75" i="2"/>
  <c r="AS75" i="2"/>
  <c r="AU75" i="2"/>
  <c r="AV75" i="2"/>
  <c r="AW75" i="2"/>
  <c r="AX75" i="2"/>
  <c r="BC75" i="2"/>
  <c r="BD75" i="2"/>
  <c r="BE75" i="2"/>
  <c r="BF75" i="2"/>
  <c r="BG75" i="2"/>
  <c r="BH75" i="2"/>
  <c r="W76" i="2"/>
  <c r="X76" i="2"/>
  <c r="Y76" i="2"/>
  <c r="Z76" i="2"/>
  <c r="AA76" i="2"/>
  <c r="AB76" i="2"/>
  <c r="AE76" i="2"/>
  <c r="AF76" i="2"/>
  <c r="AM76" i="2"/>
  <c r="AN76" i="2"/>
  <c r="AO76" i="2"/>
  <c r="AP76" i="2"/>
  <c r="AQ76" i="2"/>
  <c r="AR76" i="2"/>
  <c r="AS76" i="2"/>
  <c r="AU76" i="2"/>
  <c r="AV76" i="2"/>
  <c r="AW76" i="2"/>
  <c r="AX76" i="2"/>
  <c r="BC76" i="2"/>
  <c r="BD76" i="2"/>
  <c r="BE76" i="2"/>
  <c r="BF76" i="2"/>
  <c r="BG76" i="2"/>
  <c r="BH76" i="2"/>
  <c r="W77" i="2"/>
  <c r="X77" i="2"/>
  <c r="Y77" i="2"/>
  <c r="Z77" i="2"/>
  <c r="AA77" i="2"/>
  <c r="AB77" i="2"/>
  <c r="AE77" i="2"/>
  <c r="AF77" i="2"/>
  <c r="AG77" i="2"/>
  <c r="AM77" i="2"/>
  <c r="AN77" i="2"/>
  <c r="AO77" i="2"/>
  <c r="AP77" i="2"/>
  <c r="AQ77" i="2"/>
  <c r="AR77" i="2"/>
  <c r="AS77" i="2"/>
  <c r="AU77" i="2"/>
  <c r="AV77" i="2"/>
  <c r="AW77" i="2"/>
  <c r="AX77" i="2"/>
  <c r="BC77" i="2"/>
  <c r="BD77" i="2"/>
  <c r="BE77" i="2"/>
  <c r="BF77" i="2"/>
  <c r="BG77" i="2"/>
  <c r="BH77" i="2"/>
  <c r="W78" i="2"/>
  <c r="X78" i="2"/>
  <c r="Y78" i="2"/>
  <c r="Z78" i="2"/>
  <c r="AA78" i="2"/>
  <c r="AB78" i="2"/>
  <c r="AE78" i="2"/>
  <c r="AF78" i="2"/>
  <c r="AG78" i="2"/>
  <c r="AH78" i="2"/>
  <c r="AM78" i="2"/>
  <c r="AN78" i="2"/>
  <c r="AO78" i="2"/>
  <c r="AP78" i="2"/>
  <c r="AQ78" i="2"/>
  <c r="AR78" i="2"/>
  <c r="AS78" i="2"/>
  <c r="AU78" i="2"/>
  <c r="AV78" i="2"/>
  <c r="AW78" i="2"/>
  <c r="AX78" i="2"/>
  <c r="BC78" i="2"/>
  <c r="BD78" i="2"/>
  <c r="BE78" i="2"/>
  <c r="BF78" i="2"/>
  <c r="BG78" i="2"/>
  <c r="BH78" i="2"/>
  <c r="W79" i="2"/>
  <c r="X79" i="2"/>
  <c r="Y79" i="2"/>
  <c r="Z79" i="2"/>
  <c r="AA79" i="2"/>
  <c r="AB79" i="2"/>
  <c r="AE79" i="2"/>
  <c r="AF79" i="2"/>
  <c r="AG79" i="2"/>
  <c r="AH79" i="2"/>
  <c r="AM79" i="2"/>
  <c r="AN79" i="2"/>
  <c r="AO79" i="2"/>
  <c r="AP79" i="2"/>
  <c r="AQ79" i="2"/>
  <c r="AR79" i="2"/>
  <c r="AS79" i="2"/>
  <c r="AU79" i="2"/>
  <c r="AV79" i="2"/>
  <c r="AW79" i="2"/>
  <c r="AX79" i="2"/>
  <c r="BC79" i="2"/>
  <c r="BD79" i="2"/>
  <c r="BE79" i="2"/>
  <c r="BF79" i="2"/>
  <c r="BG79" i="2"/>
  <c r="BH79" i="2"/>
  <c r="W80" i="2"/>
  <c r="X80" i="2"/>
  <c r="Y80" i="2"/>
  <c r="Z80" i="2"/>
  <c r="AA80" i="2"/>
  <c r="AB80" i="2"/>
  <c r="AE80" i="2"/>
  <c r="AF80" i="2"/>
  <c r="AG80" i="2"/>
  <c r="AH80" i="2"/>
  <c r="AM80" i="2"/>
  <c r="AN80" i="2"/>
  <c r="AO80" i="2"/>
  <c r="AP80" i="2"/>
  <c r="AQ80" i="2"/>
  <c r="AR80" i="2"/>
  <c r="AS80" i="2"/>
  <c r="AU80" i="2"/>
  <c r="AV80" i="2"/>
  <c r="AW80" i="2"/>
  <c r="AX80" i="2"/>
  <c r="BC80" i="2"/>
  <c r="BD80" i="2"/>
  <c r="BE80" i="2"/>
  <c r="BF80" i="2"/>
  <c r="BG80" i="2"/>
  <c r="BH80" i="2"/>
  <c r="W81" i="2"/>
  <c r="X81" i="2"/>
  <c r="Y81" i="2"/>
  <c r="Z81" i="2"/>
  <c r="AA81" i="2"/>
  <c r="AB81" i="2"/>
  <c r="AE81" i="2"/>
  <c r="AF81" i="2"/>
  <c r="AH81" i="2"/>
  <c r="AM81" i="2"/>
  <c r="AN81" i="2"/>
  <c r="AO81" i="2"/>
  <c r="AP81" i="2"/>
  <c r="AQ81" i="2"/>
  <c r="AR81" i="2"/>
  <c r="AS81" i="2"/>
  <c r="AU81" i="2"/>
  <c r="AV81" i="2"/>
  <c r="AW81" i="2"/>
  <c r="AX81" i="2"/>
  <c r="BC81" i="2"/>
  <c r="BD81" i="2"/>
  <c r="BE81" i="2"/>
  <c r="BF81" i="2"/>
  <c r="BG81" i="2"/>
  <c r="BH81" i="2"/>
  <c r="W82" i="2"/>
  <c r="X82" i="2"/>
  <c r="Y82" i="2"/>
  <c r="Z82" i="2"/>
  <c r="AA82" i="2"/>
  <c r="AB82" i="2"/>
  <c r="AE82" i="2"/>
  <c r="AF82" i="2"/>
  <c r="AM82" i="2"/>
  <c r="AN82" i="2"/>
  <c r="AO82" i="2"/>
  <c r="AP82" i="2"/>
  <c r="AQ82" i="2"/>
  <c r="AR82" i="2"/>
  <c r="AS82" i="2"/>
  <c r="AU82" i="2"/>
  <c r="AV82" i="2"/>
  <c r="AW82" i="2"/>
  <c r="AX82" i="2"/>
  <c r="BC82" i="2"/>
  <c r="BD82" i="2"/>
  <c r="BE82" i="2"/>
  <c r="BF82" i="2"/>
  <c r="BG82" i="2"/>
  <c r="BH82" i="2"/>
  <c r="W83" i="2"/>
  <c r="X83" i="2"/>
  <c r="Y83" i="2"/>
  <c r="Z83" i="2"/>
  <c r="AA83" i="2"/>
  <c r="AB83" i="2"/>
  <c r="AE83" i="2"/>
  <c r="AF83" i="2"/>
  <c r="AM83" i="2"/>
  <c r="AN83" i="2"/>
  <c r="AO83" i="2"/>
  <c r="AP83" i="2"/>
  <c r="AQ83" i="2"/>
  <c r="AR83" i="2"/>
  <c r="AS83" i="2"/>
  <c r="AU83" i="2"/>
  <c r="AV83" i="2"/>
  <c r="AW83" i="2"/>
  <c r="AX83" i="2"/>
  <c r="BC83" i="2"/>
  <c r="BD83" i="2"/>
  <c r="BE83" i="2"/>
  <c r="BF83" i="2"/>
  <c r="BG83" i="2"/>
  <c r="BH83" i="2"/>
  <c r="W84" i="2"/>
  <c r="X84" i="2"/>
  <c r="Y84" i="2"/>
  <c r="Z84" i="2"/>
  <c r="AA84" i="2"/>
  <c r="AB84" i="2"/>
  <c r="AE84" i="2"/>
  <c r="AF84" i="2"/>
  <c r="AM84" i="2"/>
  <c r="AN84" i="2"/>
  <c r="AO84" i="2"/>
  <c r="AP84" i="2"/>
  <c r="AQ84" i="2"/>
  <c r="AR84" i="2"/>
  <c r="AS84" i="2"/>
  <c r="AU84" i="2"/>
  <c r="AV84" i="2"/>
  <c r="AW84" i="2"/>
  <c r="AX84" i="2"/>
  <c r="BC84" i="2"/>
  <c r="BD84" i="2"/>
  <c r="BE84" i="2"/>
  <c r="BF84" i="2"/>
  <c r="BG84" i="2"/>
  <c r="BH84" i="2"/>
  <c r="W85" i="2"/>
  <c r="X85" i="2"/>
  <c r="Y85" i="2"/>
  <c r="Z85" i="2"/>
  <c r="AA85" i="2"/>
  <c r="AB85" i="2"/>
  <c r="AE85" i="2"/>
  <c r="AF85" i="2"/>
  <c r="AG85" i="2"/>
  <c r="AM85" i="2"/>
  <c r="AN85" i="2"/>
  <c r="AO85" i="2"/>
  <c r="AP85" i="2"/>
  <c r="AQ85" i="2"/>
  <c r="AR85" i="2"/>
  <c r="AS85" i="2"/>
  <c r="AU85" i="2"/>
  <c r="AV85" i="2"/>
  <c r="AW85" i="2"/>
  <c r="AX85" i="2"/>
  <c r="BC85" i="2"/>
  <c r="BD85" i="2"/>
  <c r="BE85" i="2"/>
  <c r="BF85" i="2"/>
  <c r="BG85" i="2"/>
  <c r="BH85" i="2"/>
  <c r="W86" i="2"/>
  <c r="X86" i="2"/>
  <c r="Y86" i="2"/>
  <c r="Z86" i="2"/>
  <c r="AA86" i="2"/>
  <c r="AB86" i="2"/>
  <c r="AE86" i="2"/>
  <c r="AF86" i="2"/>
  <c r="AG86" i="2"/>
  <c r="AH86" i="2"/>
  <c r="AM86" i="2"/>
  <c r="AN86" i="2"/>
  <c r="AO86" i="2"/>
  <c r="AP86" i="2"/>
  <c r="AQ86" i="2"/>
  <c r="AR86" i="2"/>
  <c r="AS86" i="2"/>
  <c r="AU86" i="2"/>
  <c r="AV86" i="2"/>
  <c r="AW86" i="2"/>
  <c r="AX86" i="2"/>
  <c r="BC86" i="2"/>
  <c r="BD86" i="2"/>
  <c r="BE86" i="2"/>
  <c r="BF86" i="2"/>
  <c r="BG86" i="2"/>
  <c r="BH86" i="2"/>
  <c r="W87" i="2"/>
  <c r="X87" i="2"/>
  <c r="Y87" i="2"/>
  <c r="Z87" i="2"/>
  <c r="AA87" i="2"/>
  <c r="AB87" i="2"/>
  <c r="AE87" i="2"/>
  <c r="AF87" i="2"/>
  <c r="AG87" i="2"/>
  <c r="AH87" i="2"/>
  <c r="AM87" i="2"/>
  <c r="AN87" i="2"/>
  <c r="AO87" i="2"/>
  <c r="AP87" i="2"/>
  <c r="AQ87" i="2"/>
  <c r="AR87" i="2"/>
  <c r="AS87" i="2"/>
  <c r="AU87" i="2"/>
  <c r="AV87" i="2"/>
  <c r="AW87" i="2"/>
  <c r="AX87" i="2"/>
  <c r="BC87" i="2"/>
  <c r="BD87" i="2"/>
  <c r="BE87" i="2"/>
  <c r="BF87" i="2"/>
  <c r="BG87" i="2"/>
  <c r="BH87" i="2"/>
  <c r="W88" i="2"/>
  <c r="X88" i="2"/>
  <c r="Y88" i="2"/>
  <c r="Z88" i="2"/>
  <c r="AA88" i="2"/>
  <c r="AB88" i="2"/>
  <c r="AE88" i="2"/>
  <c r="AF88" i="2"/>
  <c r="AG88" i="2"/>
  <c r="AH88" i="2"/>
  <c r="AM88" i="2"/>
  <c r="AN88" i="2"/>
  <c r="AO88" i="2"/>
  <c r="AP88" i="2"/>
  <c r="AQ88" i="2"/>
  <c r="AR88" i="2"/>
  <c r="AS88" i="2"/>
  <c r="AU88" i="2"/>
  <c r="AV88" i="2"/>
  <c r="AW88" i="2"/>
  <c r="AX88" i="2"/>
  <c r="BC88" i="2"/>
  <c r="BD88" i="2"/>
  <c r="BE88" i="2"/>
  <c r="BF88" i="2"/>
  <c r="BG88" i="2"/>
  <c r="BH88" i="2"/>
  <c r="W89" i="2"/>
  <c r="X89" i="2"/>
  <c r="Y89" i="2"/>
  <c r="Z89" i="2"/>
  <c r="AA89" i="2"/>
  <c r="AB89" i="2"/>
  <c r="AE89" i="2"/>
  <c r="AF89" i="2"/>
  <c r="AH89" i="2"/>
  <c r="AM89" i="2"/>
  <c r="AN89" i="2"/>
  <c r="AO89" i="2"/>
  <c r="AP89" i="2"/>
  <c r="AQ89" i="2"/>
  <c r="AR89" i="2"/>
  <c r="AS89" i="2"/>
  <c r="AU89" i="2"/>
  <c r="AV89" i="2"/>
  <c r="AW89" i="2"/>
  <c r="AX89" i="2"/>
  <c r="BC89" i="2"/>
  <c r="BD89" i="2"/>
  <c r="BE89" i="2"/>
  <c r="BF89" i="2"/>
  <c r="BG89" i="2"/>
  <c r="BH89" i="2"/>
  <c r="W90" i="2"/>
  <c r="X90" i="2"/>
  <c r="Y90" i="2"/>
  <c r="Z90" i="2"/>
  <c r="AA90" i="2"/>
  <c r="AB90" i="2"/>
  <c r="AE90" i="2"/>
  <c r="AF90" i="2"/>
  <c r="AM90" i="2"/>
  <c r="AN90" i="2"/>
  <c r="AO90" i="2"/>
  <c r="AP90" i="2"/>
  <c r="AQ90" i="2"/>
  <c r="AR90" i="2"/>
  <c r="AS90" i="2"/>
  <c r="AU90" i="2"/>
  <c r="AV90" i="2"/>
  <c r="AW90" i="2"/>
  <c r="AX90" i="2"/>
  <c r="BC90" i="2"/>
  <c r="BD90" i="2"/>
  <c r="BE90" i="2"/>
  <c r="BF90" i="2"/>
  <c r="BG90" i="2"/>
  <c r="BH90" i="2"/>
  <c r="W91" i="2"/>
  <c r="X91" i="2"/>
  <c r="Y91" i="2"/>
  <c r="Z91" i="2"/>
  <c r="AA91" i="2"/>
  <c r="AB91" i="2"/>
  <c r="AE91" i="2"/>
  <c r="AF91" i="2"/>
  <c r="AH91" i="2"/>
  <c r="AM91" i="2"/>
  <c r="AN91" i="2"/>
  <c r="AO91" i="2"/>
  <c r="AP91" i="2"/>
  <c r="AQ91" i="2"/>
  <c r="AR91" i="2"/>
  <c r="AS91" i="2"/>
  <c r="AU91" i="2"/>
  <c r="AV91" i="2"/>
  <c r="AW91" i="2"/>
  <c r="AX91" i="2"/>
  <c r="BC91" i="2"/>
  <c r="BD91" i="2"/>
  <c r="BE91" i="2"/>
  <c r="BF91" i="2"/>
  <c r="BG91" i="2"/>
  <c r="BH91" i="2"/>
  <c r="W92" i="2"/>
  <c r="X92" i="2"/>
  <c r="Y92" i="2"/>
  <c r="Z92" i="2"/>
  <c r="AA92" i="2"/>
  <c r="AB92" i="2"/>
  <c r="AE92" i="2"/>
  <c r="AF92" i="2"/>
  <c r="AG92" i="2"/>
  <c r="AH92" i="2"/>
  <c r="AM92" i="2"/>
  <c r="AN92" i="2"/>
  <c r="AO92" i="2"/>
  <c r="AP92" i="2"/>
  <c r="AQ92" i="2"/>
  <c r="AR92" i="2"/>
  <c r="AS92" i="2"/>
  <c r="AU92" i="2"/>
  <c r="AV92" i="2"/>
  <c r="AW92" i="2"/>
  <c r="AX92" i="2"/>
  <c r="BC92" i="2"/>
  <c r="BD92" i="2"/>
  <c r="BE92" i="2"/>
  <c r="BF92" i="2"/>
  <c r="BG92" i="2"/>
  <c r="BH92" i="2"/>
  <c r="W93" i="2"/>
  <c r="X93" i="2"/>
  <c r="Y93" i="2"/>
  <c r="Z93" i="2"/>
  <c r="AA93" i="2"/>
  <c r="AB93" i="2"/>
  <c r="AE93" i="2"/>
  <c r="AF93" i="2"/>
  <c r="AG93" i="2"/>
  <c r="AH93" i="2"/>
  <c r="AM93" i="2"/>
  <c r="AN93" i="2"/>
  <c r="AO93" i="2"/>
  <c r="AP93" i="2"/>
  <c r="AQ93" i="2"/>
  <c r="AR93" i="2"/>
  <c r="AS93" i="2"/>
  <c r="AU93" i="2"/>
  <c r="AV93" i="2"/>
  <c r="AW93" i="2"/>
  <c r="AX93" i="2"/>
  <c r="BC93" i="2"/>
  <c r="BD93" i="2"/>
  <c r="BE93" i="2"/>
  <c r="BF93" i="2"/>
  <c r="BG93" i="2"/>
  <c r="BH93" i="2"/>
  <c r="W94" i="2"/>
  <c r="X94" i="2"/>
  <c r="Y94" i="2"/>
  <c r="Z94" i="2"/>
  <c r="AA94" i="2"/>
  <c r="AB94" i="2"/>
  <c r="AE94" i="2"/>
  <c r="AF94" i="2"/>
  <c r="AG94" i="2"/>
  <c r="AH94" i="2"/>
  <c r="AM94" i="2"/>
  <c r="AN94" i="2"/>
  <c r="AO94" i="2"/>
  <c r="AP94" i="2"/>
  <c r="AQ94" i="2"/>
  <c r="AR94" i="2"/>
  <c r="AS94" i="2"/>
  <c r="AU94" i="2"/>
  <c r="AV94" i="2"/>
  <c r="AW94" i="2"/>
  <c r="AX94" i="2"/>
  <c r="BC94" i="2"/>
  <c r="BD94" i="2"/>
  <c r="BE94" i="2"/>
  <c r="BF94" i="2"/>
  <c r="BG94" i="2"/>
  <c r="BH94" i="2"/>
  <c r="W95" i="2"/>
  <c r="X95" i="2"/>
  <c r="Y95" i="2"/>
  <c r="Z95" i="2"/>
  <c r="AA95" i="2"/>
  <c r="AB95" i="2"/>
  <c r="AE95" i="2"/>
  <c r="AF95" i="2"/>
  <c r="AG95" i="2"/>
  <c r="AH95" i="2"/>
  <c r="AM95" i="2"/>
  <c r="AN95" i="2"/>
  <c r="AO95" i="2"/>
  <c r="AP95" i="2"/>
  <c r="AQ95" i="2"/>
  <c r="AR95" i="2"/>
  <c r="AS95" i="2"/>
  <c r="AU95" i="2"/>
  <c r="AV95" i="2"/>
  <c r="AW95" i="2"/>
  <c r="AX95" i="2"/>
  <c r="BC95" i="2"/>
  <c r="BD95" i="2"/>
  <c r="BE95" i="2"/>
  <c r="BF95" i="2"/>
  <c r="BG95" i="2"/>
  <c r="BH95" i="2"/>
  <c r="W96" i="2"/>
  <c r="X96" i="2"/>
  <c r="Y96" i="2"/>
  <c r="Z96" i="2"/>
  <c r="AA96" i="2"/>
  <c r="AB96" i="2"/>
  <c r="AE96" i="2"/>
  <c r="AF96" i="2"/>
  <c r="AG96" i="2"/>
  <c r="AH96" i="2"/>
  <c r="AM96" i="2"/>
  <c r="AN96" i="2"/>
  <c r="AO96" i="2"/>
  <c r="AP96" i="2"/>
  <c r="AQ96" i="2"/>
  <c r="AR96" i="2"/>
  <c r="AS96" i="2"/>
  <c r="AU96" i="2"/>
  <c r="AV96" i="2"/>
  <c r="AW96" i="2"/>
  <c r="AX96" i="2"/>
  <c r="BC96" i="2"/>
  <c r="BD96" i="2"/>
  <c r="BE96" i="2"/>
  <c r="BF96" i="2"/>
  <c r="BG96" i="2"/>
  <c r="BH96" i="2"/>
  <c r="W97" i="2"/>
  <c r="X97" i="2"/>
  <c r="Y97" i="2"/>
  <c r="Z97" i="2"/>
  <c r="AA97" i="2"/>
  <c r="AB97" i="2"/>
  <c r="AE97" i="2"/>
  <c r="AF97" i="2"/>
  <c r="AG97" i="2"/>
  <c r="AH97" i="2"/>
  <c r="AM97" i="2"/>
  <c r="AN97" i="2"/>
  <c r="AO97" i="2"/>
  <c r="AP97" i="2"/>
  <c r="AQ97" i="2"/>
  <c r="AR97" i="2"/>
  <c r="AS97" i="2"/>
  <c r="AU97" i="2"/>
  <c r="AV97" i="2"/>
  <c r="AW97" i="2"/>
  <c r="AX97" i="2"/>
  <c r="BC97" i="2"/>
  <c r="BD97" i="2"/>
  <c r="BE97" i="2"/>
  <c r="BF97" i="2"/>
  <c r="BG97" i="2"/>
  <c r="BH97" i="2"/>
  <c r="W98" i="2"/>
  <c r="X98" i="2"/>
  <c r="Y98" i="2"/>
  <c r="Z98" i="2"/>
  <c r="AA98" i="2"/>
  <c r="AB98" i="2"/>
  <c r="AE98" i="2"/>
  <c r="AF98" i="2"/>
  <c r="AG98" i="2"/>
  <c r="AH98" i="2"/>
  <c r="AM98" i="2"/>
  <c r="AN98" i="2"/>
  <c r="AO98" i="2"/>
  <c r="AP98" i="2"/>
  <c r="AQ98" i="2"/>
  <c r="AR98" i="2"/>
  <c r="AS98" i="2"/>
  <c r="AU98" i="2"/>
  <c r="AV98" i="2"/>
  <c r="AW98" i="2"/>
  <c r="AX98" i="2"/>
  <c r="BC98" i="2"/>
  <c r="BD98" i="2"/>
  <c r="BE98" i="2"/>
  <c r="BF98" i="2"/>
  <c r="BG98" i="2"/>
  <c r="BH98" i="2"/>
  <c r="W99" i="2"/>
  <c r="X99" i="2"/>
  <c r="Y99" i="2"/>
  <c r="Z99" i="2"/>
  <c r="AA99" i="2"/>
  <c r="AB99" i="2"/>
  <c r="AE99" i="2"/>
  <c r="AF99" i="2"/>
  <c r="AG99" i="2"/>
  <c r="AH99" i="2"/>
  <c r="AM99" i="2"/>
  <c r="AN99" i="2"/>
  <c r="AO99" i="2"/>
  <c r="AP99" i="2"/>
  <c r="AQ99" i="2"/>
  <c r="AR99" i="2"/>
  <c r="AS99" i="2"/>
  <c r="AU99" i="2"/>
  <c r="AV99" i="2"/>
  <c r="AW99" i="2"/>
  <c r="AX99" i="2"/>
  <c r="BC99" i="2"/>
  <c r="BD99" i="2"/>
  <c r="BE99" i="2"/>
  <c r="BF99" i="2"/>
  <c r="BG99" i="2"/>
  <c r="BH99" i="2"/>
  <c r="W100" i="2"/>
  <c r="X100" i="2"/>
  <c r="Y100" i="2"/>
  <c r="Z100" i="2"/>
  <c r="AA100" i="2"/>
  <c r="AB100" i="2"/>
  <c r="AE100" i="2"/>
  <c r="AF100" i="2"/>
  <c r="AG100" i="2"/>
  <c r="AH100" i="2"/>
  <c r="AM100" i="2"/>
  <c r="AN100" i="2"/>
  <c r="AO100" i="2"/>
  <c r="AP100" i="2"/>
  <c r="AQ100" i="2"/>
  <c r="AR100" i="2"/>
  <c r="AS100" i="2"/>
  <c r="AU100" i="2"/>
  <c r="AV100" i="2"/>
  <c r="AW100" i="2"/>
  <c r="AX100" i="2"/>
  <c r="BC100" i="2"/>
  <c r="BD100" i="2"/>
  <c r="BE100" i="2"/>
  <c r="BF100" i="2"/>
  <c r="BG100" i="2"/>
  <c r="BH100" i="2"/>
  <c r="W101" i="2"/>
  <c r="X101" i="2"/>
  <c r="Y101" i="2"/>
  <c r="Z101" i="2"/>
  <c r="AA101" i="2"/>
  <c r="AB101" i="2"/>
  <c r="AE101" i="2"/>
  <c r="AF101" i="2"/>
  <c r="AG101" i="2"/>
  <c r="AH101" i="2"/>
  <c r="AM101" i="2"/>
  <c r="AN101" i="2"/>
  <c r="AO101" i="2"/>
  <c r="AP101" i="2"/>
  <c r="AQ101" i="2"/>
  <c r="AR101" i="2"/>
  <c r="AS101" i="2"/>
  <c r="AU101" i="2"/>
  <c r="AV101" i="2"/>
  <c r="AW101" i="2"/>
  <c r="AX101" i="2"/>
  <c r="BC101" i="2"/>
  <c r="BD101" i="2"/>
  <c r="BE101" i="2"/>
  <c r="BF101" i="2"/>
  <c r="BG101" i="2"/>
  <c r="BH101" i="2"/>
  <c r="W102" i="2"/>
  <c r="X102" i="2"/>
  <c r="Y102" i="2"/>
  <c r="Z102" i="2"/>
  <c r="AA102" i="2"/>
  <c r="AB102" i="2"/>
  <c r="AE102" i="2"/>
  <c r="AF102" i="2"/>
  <c r="AG102" i="2"/>
  <c r="AH102" i="2"/>
  <c r="AM102" i="2"/>
  <c r="AN102" i="2"/>
  <c r="AO102" i="2"/>
  <c r="AP102" i="2"/>
  <c r="AQ102" i="2"/>
  <c r="AR102" i="2"/>
  <c r="AS102" i="2"/>
  <c r="AU102" i="2"/>
  <c r="AV102" i="2"/>
  <c r="AW102" i="2"/>
  <c r="AX102" i="2"/>
  <c r="BC102" i="2"/>
  <c r="BD102" i="2"/>
  <c r="BE102" i="2"/>
  <c r="BF102" i="2"/>
  <c r="BG102" i="2"/>
  <c r="BH102" i="2"/>
  <c r="W103" i="2"/>
  <c r="X103" i="2"/>
  <c r="Y103" i="2"/>
  <c r="Z103" i="2"/>
  <c r="AA103" i="2"/>
  <c r="AB103" i="2"/>
  <c r="AE103" i="2"/>
  <c r="AF103" i="2"/>
  <c r="AG103" i="2"/>
  <c r="AH103" i="2"/>
  <c r="AM103" i="2"/>
  <c r="AN103" i="2"/>
  <c r="AO103" i="2"/>
  <c r="AP103" i="2"/>
  <c r="AQ103" i="2"/>
  <c r="AR103" i="2"/>
  <c r="AS103" i="2"/>
  <c r="AU103" i="2"/>
  <c r="AV103" i="2"/>
  <c r="AW103" i="2"/>
  <c r="AX103" i="2"/>
  <c r="BC103" i="2"/>
  <c r="BD103" i="2"/>
  <c r="BE103" i="2"/>
  <c r="BF103" i="2"/>
  <c r="BG103" i="2"/>
  <c r="BH103" i="2"/>
  <c r="W104" i="2"/>
  <c r="X104" i="2"/>
  <c r="Y104" i="2"/>
  <c r="Z104" i="2"/>
  <c r="AA104" i="2"/>
  <c r="AB104" i="2"/>
  <c r="AE104" i="2"/>
  <c r="AF104" i="2"/>
  <c r="AG104" i="2"/>
  <c r="AH104" i="2"/>
  <c r="AM104" i="2"/>
  <c r="AN104" i="2"/>
  <c r="AO104" i="2"/>
  <c r="AP104" i="2"/>
  <c r="AQ104" i="2"/>
  <c r="AR104" i="2"/>
  <c r="AS104" i="2"/>
  <c r="AU104" i="2"/>
  <c r="AV104" i="2"/>
  <c r="AW104" i="2"/>
  <c r="AX104" i="2"/>
  <c r="BC104" i="2"/>
  <c r="BD104" i="2"/>
  <c r="BE104" i="2"/>
  <c r="BF104" i="2"/>
  <c r="BG104" i="2"/>
  <c r="BH104" i="2"/>
  <c r="W105" i="2"/>
  <c r="X105" i="2"/>
  <c r="Y105" i="2"/>
  <c r="Z105" i="2"/>
  <c r="AA105" i="2"/>
  <c r="AB105" i="2"/>
  <c r="AE105" i="2"/>
  <c r="AF105" i="2"/>
  <c r="AG105" i="2"/>
  <c r="AH105" i="2"/>
  <c r="AM105" i="2"/>
  <c r="AN105" i="2"/>
  <c r="AO105" i="2"/>
  <c r="AP105" i="2"/>
  <c r="AQ105" i="2"/>
  <c r="AR105" i="2"/>
  <c r="AS105" i="2"/>
  <c r="AU105" i="2"/>
  <c r="AV105" i="2"/>
  <c r="AW105" i="2"/>
  <c r="AX105" i="2"/>
  <c r="BC105" i="2"/>
  <c r="BD105" i="2"/>
  <c r="BE105" i="2"/>
  <c r="BF105" i="2"/>
  <c r="BG105" i="2"/>
  <c r="BH105" i="2"/>
  <c r="W106" i="2"/>
  <c r="X106" i="2"/>
  <c r="Y106" i="2"/>
  <c r="Z106" i="2"/>
  <c r="AA106" i="2"/>
  <c r="AB106" i="2"/>
  <c r="AE106" i="2"/>
  <c r="AF106" i="2"/>
  <c r="AG106" i="2"/>
  <c r="AH106" i="2"/>
  <c r="AM106" i="2"/>
  <c r="AN106" i="2"/>
  <c r="AO106" i="2"/>
  <c r="AP106" i="2"/>
  <c r="AQ106" i="2"/>
  <c r="AR106" i="2"/>
  <c r="AS106" i="2"/>
  <c r="AU106" i="2"/>
  <c r="AV106" i="2"/>
  <c r="AW106" i="2"/>
  <c r="AX106" i="2"/>
  <c r="BC106" i="2"/>
  <c r="BD106" i="2"/>
  <c r="BE106" i="2"/>
  <c r="BF106" i="2"/>
  <c r="BG106" i="2"/>
  <c r="BH106" i="2"/>
  <c r="W107" i="2"/>
  <c r="X107" i="2"/>
  <c r="Y107" i="2"/>
  <c r="Z107" i="2"/>
  <c r="AA107" i="2"/>
  <c r="AB107" i="2"/>
  <c r="AE107" i="2"/>
  <c r="AF107" i="2"/>
  <c r="AG107" i="2"/>
  <c r="AH107" i="2"/>
  <c r="AM107" i="2"/>
  <c r="AN107" i="2"/>
  <c r="AO107" i="2"/>
  <c r="AP107" i="2"/>
  <c r="AQ107" i="2"/>
  <c r="AR107" i="2"/>
  <c r="AS107" i="2"/>
  <c r="AU107" i="2"/>
  <c r="AV107" i="2"/>
  <c r="AW107" i="2"/>
  <c r="AX107" i="2"/>
  <c r="BC107" i="2"/>
  <c r="BD107" i="2"/>
  <c r="BE107" i="2"/>
  <c r="BF107" i="2"/>
  <c r="BG107" i="2"/>
  <c r="BH107" i="2"/>
  <c r="W108" i="2"/>
  <c r="X108" i="2"/>
  <c r="Y108" i="2"/>
  <c r="Z108" i="2"/>
  <c r="AA108" i="2"/>
  <c r="AB108" i="2"/>
  <c r="AE108" i="2"/>
  <c r="AF108" i="2"/>
  <c r="AG108" i="2"/>
  <c r="AH108" i="2"/>
  <c r="AM108" i="2"/>
  <c r="AN108" i="2"/>
  <c r="AO108" i="2"/>
  <c r="AP108" i="2"/>
  <c r="AQ108" i="2"/>
  <c r="AR108" i="2"/>
  <c r="AS108" i="2"/>
  <c r="AU108" i="2"/>
  <c r="AV108" i="2"/>
  <c r="AW108" i="2"/>
  <c r="AX108" i="2"/>
  <c r="BC108" i="2"/>
  <c r="BD108" i="2"/>
  <c r="BE108" i="2"/>
  <c r="BF108" i="2"/>
  <c r="BG108" i="2"/>
  <c r="BH108" i="2"/>
  <c r="W109" i="2"/>
  <c r="X109" i="2"/>
  <c r="Y109" i="2"/>
  <c r="Z109" i="2"/>
  <c r="AA109" i="2"/>
  <c r="AB109" i="2"/>
  <c r="AE109" i="2"/>
  <c r="AF109" i="2"/>
  <c r="AG109" i="2"/>
  <c r="AH109" i="2"/>
  <c r="AM109" i="2"/>
  <c r="AN109" i="2"/>
  <c r="AO109" i="2"/>
  <c r="AP109" i="2"/>
  <c r="AQ109" i="2"/>
  <c r="AR109" i="2"/>
  <c r="AS109" i="2"/>
  <c r="AU109" i="2"/>
  <c r="AV109" i="2"/>
  <c r="AW109" i="2"/>
  <c r="AX109" i="2"/>
  <c r="BC109" i="2"/>
  <c r="BD109" i="2"/>
  <c r="BE109" i="2"/>
  <c r="BF109" i="2"/>
  <c r="BG109" i="2"/>
  <c r="BH109" i="2"/>
  <c r="W110" i="2"/>
  <c r="X110" i="2"/>
  <c r="Y110" i="2"/>
  <c r="Z110" i="2"/>
  <c r="AA110" i="2"/>
  <c r="AB110" i="2"/>
  <c r="AE110" i="2"/>
  <c r="AF110" i="2"/>
  <c r="AG110" i="2"/>
  <c r="AH110" i="2"/>
  <c r="AM110" i="2"/>
  <c r="AN110" i="2"/>
  <c r="AO110" i="2"/>
  <c r="AP110" i="2"/>
  <c r="AQ110" i="2"/>
  <c r="AR110" i="2"/>
  <c r="AS110" i="2"/>
  <c r="AU110" i="2"/>
  <c r="AV110" i="2"/>
  <c r="AW110" i="2"/>
  <c r="AX110" i="2"/>
  <c r="BC110" i="2"/>
  <c r="BD110" i="2"/>
  <c r="BE110" i="2"/>
  <c r="BF110" i="2"/>
  <c r="BG110" i="2"/>
  <c r="BH110" i="2"/>
  <c r="W111" i="2"/>
  <c r="X111" i="2"/>
  <c r="Y111" i="2"/>
  <c r="Z111" i="2"/>
  <c r="AA111" i="2"/>
  <c r="AB111" i="2"/>
  <c r="AE111" i="2"/>
  <c r="AF111" i="2"/>
  <c r="AG111" i="2"/>
  <c r="AH111" i="2"/>
  <c r="AM111" i="2"/>
  <c r="AN111" i="2"/>
  <c r="AO111" i="2"/>
  <c r="AP111" i="2"/>
  <c r="AQ111" i="2"/>
  <c r="AR111" i="2"/>
  <c r="AS111" i="2"/>
  <c r="AU111" i="2"/>
  <c r="AV111" i="2"/>
  <c r="AW111" i="2"/>
  <c r="AX111" i="2"/>
  <c r="BC111" i="2"/>
  <c r="BD111" i="2"/>
  <c r="BE111" i="2"/>
  <c r="BF111" i="2"/>
  <c r="BG111" i="2"/>
  <c r="BH111" i="2"/>
  <c r="BI111" i="2"/>
  <c r="W112" i="2"/>
  <c r="X112" i="2"/>
  <c r="Y112" i="2"/>
  <c r="Z112" i="2"/>
  <c r="AA112" i="2"/>
  <c r="AB112" i="2"/>
  <c r="AE112" i="2"/>
  <c r="AF112" i="2"/>
  <c r="AG112" i="2"/>
  <c r="AH112" i="2"/>
  <c r="AM112" i="2"/>
  <c r="AN112" i="2"/>
  <c r="AO112" i="2"/>
  <c r="AP112" i="2"/>
  <c r="AQ112" i="2"/>
  <c r="AR112" i="2"/>
  <c r="AS112" i="2"/>
  <c r="AU112" i="2"/>
  <c r="AV112" i="2"/>
  <c r="AW112" i="2"/>
  <c r="AX112" i="2"/>
  <c r="BC112" i="2"/>
  <c r="BD112" i="2"/>
  <c r="BE112" i="2"/>
  <c r="BF112" i="2"/>
  <c r="BG112" i="2"/>
  <c r="BH112" i="2"/>
  <c r="W113" i="2"/>
  <c r="X113" i="2"/>
  <c r="Y113" i="2"/>
  <c r="Z113" i="2"/>
  <c r="AA113" i="2"/>
  <c r="AB113" i="2"/>
  <c r="AE113" i="2"/>
  <c r="AF113" i="2"/>
  <c r="AG113" i="2"/>
  <c r="AH113" i="2"/>
  <c r="AM113" i="2"/>
  <c r="AN113" i="2"/>
  <c r="AO113" i="2"/>
  <c r="AP113" i="2"/>
  <c r="AQ113" i="2"/>
  <c r="AR113" i="2"/>
  <c r="AS113" i="2"/>
  <c r="AU113" i="2"/>
  <c r="AV113" i="2"/>
  <c r="AW113" i="2"/>
  <c r="AX113" i="2"/>
  <c r="BC113" i="2"/>
  <c r="BD113" i="2"/>
  <c r="BE113" i="2"/>
  <c r="BF113" i="2"/>
  <c r="BG113" i="2"/>
  <c r="BH113" i="2"/>
  <c r="BI113" i="2"/>
  <c r="W114" i="2"/>
  <c r="X114" i="2"/>
  <c r="Y114" i="2"/>
  <c r="Z114" i="2"/>
  <c r="AA114" i="2"/>
  <c r="AB114" i="2"/>
  <c r="AE114" i="2"/>
  <c r="AF114" i="2"/>
  <c r="AG114" i="2"/>
  <c r="AH114" i="2"/>
  <c r="AM114" i="2"/>
  <c r="AN114" i="2"/>
  <c r="AO114" i="2"/>
  <c r="AP114" i="2"/>
  <c r="AQ114" i="2"/>
  <c r="AR114" i="2"/>
  <c r="AS114" i="2"/>
  <c r="AU114" i="2"/>
  <c r="AV114" i="2"/>
  <c r="AW114" i="2"/>
  <c r="AX114" i="2"/>
  <c r="BC114" i="2"/>
  <c r="BD114" i="2"/>
  <c r="BE114" i="2"/>
  <c r="BF114" i="2"/>
  <c r="BG114" i="2"/>
  <c r="BH114" i="2"/>
  <c r="W115" i="2"/>
  <c r="X115" i="2"/>
  <c r="Y115" i="2"/>
  <c r="Z115" i="2"/>
  <c r="AA115" i="2"/>
  <c r="AB115" i="2"/>
  <c r="AE115" i="2"/>
  <c r="AF115" i="2"/>
  <c r="AG115" i="2"/>
  <c r="AH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BC115" i="2"/>
  <c r="BD115" i="2"/>
  <c r="BE115" i="2"/>
  <c r="BF115" i="2"/>
  <c r="BG115" i="2"/>
  <c r="BH115" i="2"/>
  <c r="BI115" i="2"/>
  <c r="W116" i="2"/>
  <c r="X116" i="2"/>
  <c r="Y116" i="2"/>
  <c r="Z116" i="2"/>
  <c r="AA116" i="2"/>
  <c r="AB116" i="2"/>
  <c r="AE116" i="2"/>
  <c r="AF116" i="2"/>
  <c r="AG116" i="2"/>
  <c r="AH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BC116" i="2"/>
  <c r="BD116" i="2"/>
  <c r="BE116" i="2"/>
  <c r="BF116" i="2"/>
  <c r="BG116" i="2"/>
  <c r="BH116" i="2"/>
  <c r="W117" i="2"/>
  <c r="X117" i="2"/>
  <c r="Y117" i="2"/>
  <c r="Z117" i="2"/>
  <c r="AA117" i="2"/>
  <c r="AB117" i="2"/>
  <c r="AE117" i="2"/>
  <c r="AF117" i="2"/>
  <c r="AG117" i="2"/>
  <c r="AH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BC117" i="2"/>
  <c r="BD117" i="2"/>
  <c r="BE117" i="2"/>
  <c r="BF117" i="2"/>
  <c r="BG117" i="2"/>
  <c r="BH117" i="2"/>
  <c r="BI117" i="2"/>
  <c r="W118" i="2"/>
  <c r="X118" i="2"/>
  <c r="Y118" i="2"/>
  <c r="Z118" i="2"/>
  <c r="AA118" i="2"/>
  <c r="AB118" i="2"/>
  <c r="AE118" i="2"/>
  <c r="AF118" i="2"/>
  <c r="AG118" i="2"/>
  <c r="AH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BC118" i="2"/>
  <c r="BD118" i="2"/>
  <c r="BE118" i="2"/>
  <c r="BF118" i="2"/>
  <c r="BG118" i="2"/>
  <c r="BH118" i="2"/>
  <c r="BI118" i="2"/>
  <c r="BJ118" i="2"/>
  <c r="W119" i="2"/>
  <c r="X119" i="2"/>
  <c r="Y119" i="2"/>
  <c r="Z119" i="2"/>
  <c r="AA119" i="2"/>
  <c r="AB119" i="2"/>
  <c r="AC119" i="2"/>
  <c r="AE119" i="2"/>
  <c r="AF119" i="2"/>
  <c r="AG119" i="2"/>
  <c r="AH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BC119" i="2"/>
  <c r="BD119" i="2"/>
  <c r="BE119" i="2"/>
  <c r="BF119" i="2"/>
  <c r="BG119" i="2"/>
  <c r="BH119" i="2"/>
  <c r="BI119" i="2"/>
  <c r="BJ119" i="2"/>
  <c r="W120" i="2"/>
  <c r="X120" i="2"/>
  <c r="Y120" i="2"/>
  <c r="Z120" i="2"/>
  <c r="AA120" i="2"/>
  <c r="AB120" i="2"/>
  <c r="AE120" i="2"/>
  <c r="AF120" i="2"/>
  <c r="AG120" i="2"/>
  <c r="AH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BC120" i="2"/>
  <c r="BD120" i="2"/>
  <c r="BE120" i="2"/>
  <c r="BF120" i="2"/>
  <c r="BG120" i="2"/>
  <c r="BH120" i="2"/>
  <c r="BI120" i="2"/>
  <c r="BJ120" i="2"/>
  <c r="W121" i="2"/>
  <c r="X121" i="2"/>
  <c r="Y121" i="2"/>
  <c r="Z121" i="2"/>
  <c r="AA121" i="2"/>
  <c r="AB121" i="2"/>
  <c r="AC121" i="2"/>
  <c r="AE121" i="2"/>
  <c r="AF121" i="2"/>
  <c r="AG121" i="2"/>
  <c r="AH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BC121" i="2"/>
  <c r="BD121" i="2"/>
  <c r="BE121" i="2"/>
  <c r="BF121" i="2"/>
  <c r="BG121" i="2"/>
  <c r="BH121" i="2"/>
  <c r="BI121" i="2"/>
  <c r="BJ121" i="2"/>
  <c r="W122" i="2"/>
  <c r="X122" i="2"/>
  <c r="Y122" i="2"/>
  <c r="Z122" i="2"/>
  <c r="AA122" i="2"/>
  <c r="AB122" i="2"/>
  <c r="AE122" i="2"/>
  <c r="AF122" i="2"/>
  <c r="AG122" i="2"/>
  <c r="AH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BC122" i="2"/>
  <c r="BD122" i="2"/>
  <c r="BE122" i="2"/>
  <c r="BF122" i="2"/>
  <c r="BG122" i="2"/>
  <c r="BH122" i="2"/>
  <c r="BI122" i="2"/>
  <c r="BJ122" i="2"/>
  <c r="W123" i="2"/>
  <c r="X123" i="2"/>
  <c r="Y123" i="2"/>
  <c r="Z123" i="2"/>
  <c r="AA123" i="2"/>
  <c r="AB123" i="2"/>
  <c r="AC123" i="2"/>
  <c r="AE123" i="2"/>
  <c r="AF123" i="2"/>
  <c r="AG123" i="2"/>
  <c r="AH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BC123" i="2"/>
  <c r="BD123" i="2"/>
  <c r="BE123" i="2"/>
  <c r="BF123" i="2"/>
  <c r="BG123" i="2"/>
  <c r="BH123" i="2"/>
  <c r="BI123" i="2"/>
  <c r="BJ123" i="2"/>
  <c r="W124" i="2"/>
  <c r="X124" i="2"/>
  <c r="Y124" i="2"/>
  <c r="Z124" i="2"/>
  <c r="AA124" i="2"/>
  <c r="AB124" i="2"/>
  <c r="AE124" i="2"/>
  <c r="AF124" i="2"/>
  <c r="AG124" i="2"/>
  <c r="AH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BC124" i="2"/>
  <c r="BD124" i="2"/>
  <c r="BE124" i="2"/>
  <c r="BF124" i="2"/>
  <c r="BG124" i="2"/>
  <c r="BH124" i="2"/>
  <c r="BI124" i="2"/>
  <c r="BJ124" i="2"/>
  <c r="W125" i="2"/>
  <c r="X125" i="2"/>
  <c r="Y125" i="2"/>
  <c r="Z125" i="2"/>
  <c r="AA125" i="2"/>
  <c r="AB125" i="2"/>
  <c r="AC125" i="2"/>
  <c r="AE125" i="2"/>
  <c r="AF125" i="2"/>
  <c r="AG125" i="2"/>
  <c r="AH125" i="2"/>
  <c r="AM125" i="2"/>
  <c r="AN125" i="2"/>
  <c r="AO125" i="2"/>
  <c r="AP125" i="2"/>
  <c r="AQ125" i="2"/>
  <c r="AR125" i="2"/>
  <c r="AS125" i="2"/>
  <c r="AT125" i="2"/>
  <c r="AU125" i="2"/>
  <c r="AV125" i="2"/>
  <c r="AW125" i="2"/>
  <c r="AX125" i="2"/>
  <c r="BC125" i="2"/>
  <c r="BD125" i="2"/>
  <c r="BE125" i="2"/>
  <c r="BF125" i="2"/>
  <c r="BG125" i="2"/>
  <c r="BH125" i="2"/>
  <c r="BI125" i="2"/>
  <c r="BJ125" i="2"/>
  <c r="W126" i="2"/>
  <c r="X126" i="2"/>
  <c r="Y126" i="2"/>
  <c r="Z126" i="2"/>
  <c r="AA126" i="2"/>
  <c r="AB126" i="2"/>
  <c r="AE126" i="2"/>
  <c r="AF126" i="2"/>
  <c r="AG126" i="2"/>
  <c r="AH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BC126" i="2"/>
  <c r="BD126" i="2"/>
  <c r="BE126" i="2"/>
  <c r="BF126" i="2"/>
  <c r="BG126" i="2"/>
  <c r="BH126" i="2"/>
  <c r="BI126" i="2"/>
  <c r="BJ126" i="2"/>
  <c r="W127" i="2"/>
  <c r="X127" i="2"/>
  <c r="Y127" i="2"/>
  <c r="Z127" i="2"/>
  <c r="AA127" i="2"/>
  <c r="AB127" i="2"/>
  <c r="AC127" i="2"/>
  <c r="AE127" i="2"/>
  <c r="AF127" i="2"/>
  <c r="AG127" i="2"/>
  <c r="AH127" i="2"/>
  <c r="AM127" i="2"/>
  <c r="AN127" i="2"/>
  <c r="AO127" i="2"/>
  <c r="AP127" i="2"/>
  <c r="AQ127" i="2"/>
  <c r="AR127" i="2"/>
  <c r="AS127" i="2"/>
  <c r="AT127" i="2"/>
  <c r="AU127" i="2"/>
  <c r="AV127" i="2"/>
  <c r="AW127" i="2"/>
  <c r="AX127" i="2"/>
  <c r="BC127" i="2"/>
  <c r="BD127" i="2"/>
  <c r="BE127" i="2"/>
  <c r="BF127" i="2"/>
  <c r="BG127" i="2"/>
  <c r="BH127" i="2"/>
  <c r="BI127" i="2"/>
  <c r="BJ127" i="2"/>
  <c r="W128" i="2"/>
  <c r="X128" i="2"/>
  <c r="Y128" i="2"/>
  <c r="Z128" i="2"/>
  <c r="AA128" i="2"/>
  <c r="AB128" i="2"/>
  <c r="AE128" i="2"/>
  <c r="AF128" i="2"/>
  <c r="AG128" i="2"/>
  <c r="AH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BC128" i="2"/>
  <c r="BD128" i="2"/>
  <c r="BE128" i="2"/>
  <c r="BF128" i="2"/>
  <c r="BG128" i="2"/>
  <c r="BH128" i="2"/>
  <c r="BI128" i="2"/>
  <c r="BJ128" i="2"/>
  <c r="W129" i="2"/>
  <c r="X129" i="2"/>
  <c r="Y129" i="2"/>
  <c r="Z129" i="2"/>
  <c r="AA129" i="2"/>
  <c r="AB129" i="2"/>
  <c r="AC129" i="2"/>
  <c r="AE129" i="2"/>
  <c r="AF129" i="2"/>
  <c r="AG129" i="2"/>
  <c r="AH129" i="2"/>
  <c r="AM129" i="2"/>
  <c r="AN129" i="2"/>
  <c r="AO129" i="2"/>
  <c r="AP129" i="2"/>
  <c r="AQ129" i="2"/>
  <c r="AR129" i="2"/>
  <c r="AS129" i="2"/>
  <c r="AT129" i="2"/>
  <c r="AU129" i="2"/>
  <c r="AV129" i="2"/>
  <c r="AW129" i="2"/>
  <c r="AX129" i="2"/>
  <c r="BC129" i="2"/>
  <c r="BD129" i="2"/>
  <c r="BE129" i="2"/>
  <c r="BF129" i="2"/>
  <c r="BG129" i="2"/>
  <c r="BH129" i="2"/>
  <c r="BI129" i="2"/>
  <c r="BJ129" i="2"/>
  <c r="W130" i="2"/>
  <c r="X130" i="2"/>
  <c r="Y130" i="2"/>
  <c r="Z130" i="2"/>
  <c r="AA130" i="2"/>
  <c r="AB130" i="2"/>
  <c r="AE130" i="2"/>
  <c r="AF130" i="2"/>
  <c r="AG130" i="2"/>
  <c r="AH130" i="2"/>
  <c r="AM130" i="2"/>
  <c r="AN130" i="2"/>
  <c r="AO130" i="2"/>
  <c r="AP130" i="2"/>
  <c r="AQ130" i="2"/>
  <c r="AR130" i="2"/>
  <c r="AS130" i="2"/>
  <c r="AT130" i="2"/>
  <c r="AU130" i="2"/>
  <c r="AV130" i="2"/>
  <c r="AW130" i="2"/>
  <c r="AX130" i="2"/>
  <c r="BC130" i="2"/>
  <c r="BD130" i="2"/>
  <c r="BE130" i="2"/>
  <c r="BF130" i="2"/>
  <c r="BG130" i="2"/>
  <c r="BH130" i="2"/>
  <c r="BI130" i="2"/>
  <c r="BJ130" i="2"/>
  <c r="W131" i="2"/>
  <c r="X131" i="2"/>
  <c r="Y131" i="2"/>
  <c r="Z131" i="2"/>
  <c r="AA131" i="2"/>
  <c r="AB131" i="2"/>
  <c r="AC131" i="2"/>
  <c r="AE131" i="2"/>
  <c r="AF131" i="2"/>
  <c r="AG131" i="2"/>
  <c r="AH131" i="2"/>
  <c r="AM131" i="2"/>
  <c r="AN131" i="2"/>
  <c r="AO131" i="2"/>
  <c r="AP131" i="2"/>
  <c r="AQ131" i="2"/>
  <c r="AR131" i="2"/>
  <c r="AS131" i="2"/>
  <c r="AT131" i="2"/>
  <c r="AU131" i="2"/>
  <c r="AV131" i="2"/>
  <c r="AW131" i="2"/>
  <c r="AX131" i="2"/>
  <c r="BC131" i="2"/>
  <c r="BD131" i="2"/>
  <c r="BE131" i="2"/>
  <c r="BF131" i="2"/>
  <c r="BG131" i="2"/>
  <c r="BH131" i="2"/>
  <c r="BI131" i="2"/>
  <c r="BJ131" i="2"/>
  <c r="W132" i="2"/>
  <c r="X132" i="2"/>
  <c r="Y132" i="2"/>
  <c r="Z132" i="2"/>
  <c r="AA132" i="2"/>
  <c r="AB132" i="2"/>
  <c r="AE132" i="2"/>
  <c r="AF132" i="2"/>
  <c r="AG132" i="2"/>
  <c r="AH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BC132" i="2"/>
  <c r="BD132" i="2"/>
  <c r="BE132" i="2"/>
  <c r="BF132" i="2"/>
  <c r="BG132" i="2"/>
  <c r="BH132" i="2"/>
  <c r="BI132" i="2"/>
  <c r="BJ132" i="2"/>
  <c r="W133" i="2"/>
  <c r="X133" i="2"/>
  <c r="Y133" i="2"/>
  <c r="Z133" i="2"/>
  <c r="AA133" i="2"/>
  <c r="AB133" i="2"/>
  <c r="AC133" i="2"/>
  <c r="AE133" i="2"/>
  <c r="AF133" i="2"/>
  <c r="AG133" i="2"/>
  <c r="AH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BC133" i="2"/>
  <c r="BD133" i="2"/>
  <c r="BE133" i="2"/>
  <c r="BF133" i="2"/>
  <c r="BG133" i="2"/>
  <c r="BH133" i="2"/>
  <c r="BI133" i="2"/>
  <c r="BJ133" i="2"/>
  <c r="W134" i="2"/>
  <c r="X134" i="2"/>
  <c r="Y134" i="2"/>
  <c r="Z134" i="2"/>
  <c r="AA134" i="2"/>
  <c r="AB134" i="2"/>
  <c r="AE134" i="2"/>
  <c r="AF134" i="2"/>
  <c r="AG134" i="2"/>
  <c r="AH134" i="2"/>
  <c r="AM134" i="2"/>
  <c r="AN134" i="2"/>
  <c r="AO134" i="2"/>
  <c r="AP134" i="2"/>
  <c r="AQ134" i="2"/>
  <c r="AR134" i="2"/>
  <c r="AS134" i="2"/>
  <c r="AT134" i="2"/>
  <c r="AU134" i="2"/>
  <c r="AV134" i="2"/>
  <c r="AW134" i="2"/>
  <c r="AX134" i="2"/>
  <c r="BC134" i="2"/>
  <c r="BD134" i="2"/>
  <c r="BE134" i="2"/>
  <c r="BF134" i="2"/>
  <c r="BG134" i="2"/>
  <c r="BH134" i="2"/>
  <c r="BI134" i="2"/>
  <c r="BJ134" i="2"/>
  <c r="W135" i="2"/>
  <c r="X135" i="2"/>
  <c r="Y135" i="2"/>
  <c r="Z135" i="2"/>
  <c r="AA135" i="2"/>
  <c r="AB135" i="2"/>
  <c r="AC135" i="2"/>
  <c r="AE135" i="2"/>
  <c r="AF135" i="2"/>
  <c r="AG135" i="2"/>
  <c r="AH135" i="2"/>
  <c r="AM135" i="2"/>
  <c r="AN135" i="2"/>
  <c r="AO135" i="2"/>
  <c r="AP135" i="2"/>
  <c r="AQ135" i="2"/>
  <c r="AR135" i="2"/>
  <c r="AS135" i="2"/>
  <c r="AT135" i="2"/>
  <c r="AU135" i="2"/>
  <c r="AV135" i="2"/>
  <c r="AW135" i="2"/>
  <c r="AX135" i="2"/>
  <c r="BC135" i="2"/>
  <c r="BD135" i="2"/>
  <c r="BE135" i="2"/>
  <c r="BF135" i="2"/>
  <c r="BG135" i="2"/>
  <c r="BH135" i="2"/>
  <c r="BI135" i="2"/>
  <c r="BJ135" i="2"/>
  <c r="W136" i="2"/>
  <c r="X136" i="2"/>
  <c r="Y136" i="2"/>
  <c r="Z136" i="2"/>
  <c r="AA136" i="2"/>
  <c r="AB136" i="2"/>
  <c r="AE136" i="2"/>
  <c r="AF136" i="2"/>
  <c r="AG136" i="2"/>
  <c r="AH136" i="2"/>
  <c r="AM136" i="2"/>
  <c r="AN136" i="2"/>
  <c r="AO136" i="2"/>
  <c r="AP136" i="2"/>
  <c r="AQ136" i="2"/>
  <c r="AR136" i="2"/>
  <c r="AS136" i="2"/>
  <c r="AT136" i="2"/>
  <c r="AU136" i="2"/>
  <c r="AV136" i="2"/>
  <c r="AW136" i="2"/>
  <c r="AX136" i="2"/>
  <c r="BC136" i="2"/>
  <c r="BD136" i="2"/>
  <c r="BE136" i="2"/>
  <c r="BF136" i="2"/>
  <c r="BG136" i="2"/>
  <c r="BH136" i="2"/>
  <c r="BI136" i="2"/>
  <c r="BJ136" i="2"/>
  <c r="W137" i="2"/>
  <c r="X137" i="2"/>
  <c r="Y137" i="2"/>
  <c r="Z137" i="2"/>
  <c r="AA137" i="2"/>
  <c r="AB137" i="2"/>
  <c r="AC137" i="2"/>
  <c r="AE137" i="2"/>
  <c r="AF137" i="2"/>
  <c r="AG137" i="2"/>
  <c r="AH137" i="2"/>
  <c r="AM137" i="2"/>
  <c r="AN137" i="2"/>
  <c r="AO137" i="2"/>
  <c r="AP137" i="2"/>
  <c r="AQ137" i="2"/>
  <c r="AR137" i="2"/>
  <c r="AS137" i="2"/>
  <c r="AT137" i="2"/>
  <c r="AU137" i="2"/>
  <c r="AV137" i="2"/>
  <c r="AW137" i="2"/>
  <c r="AX137" i="2"/>
  <c r="BC137" i="2"/>
  <c r="BD137" i="2"/>
  <c r="BE137" i="2"/>
  <c r="BF137" i="2"/>
  <c r="BG137" i="2"/>
  <c r="BH137" i="2"/>
  <c r="BI137" i="2"/>
  <c r="BJ137" i="2"/>
  <c r="W138" i="2"/>
  <c r="X138" i="2"/>
  <c r="Y138" i="2"/>
  <c r="Z138" i="2"/>
  <c r="AA138" i="2"/>
  <c r="AB138" i="2"/>
  <c r="AE138" i="2"/>
  <c r="AF138" i="2"/>
  <c r="AG138" i="2"/>
  <c r="AH138" i="2"/>
  <c r="AM138" i="2"/>
  <c r="AN138" i="2"/>
  <c r="AO138" i="2"/>
  <c r="AP138" i="2"/>
  <c r="AQ138" i="2"/>
  <c r="AR138" i="2"/>
  <c r="AS138" i="2"/>
  <c r="AT138" i="2"/>
  <c r="AU138" i="2"/>
  <c r="AV138" i="2"/>
  <c r="AW138" i="2"/>
  <c r="AX138" i="2"/>
  <c r="BC138" i="2"/>
  <c r="BD138" i="2"/>
  <c r="BE138" i="2"/>
  <c r="BF138" i="2"/>
  <c r="BG138" i="2"/>
  <c r="BH138" i="2"/>
  <c r="BI138" i="2"/>
  <c r="BJ138" i="2"/>
  <c r="W139" i="2"/>
  <c r="X139" i="2"/>
  <c r="Y139" i="2"/>
  <c r="Z139" i="2"/>
  <c r="AA139" i="2"/>
  <c r="AB139" i="2"/>
  <c r="AC139" i="2"/>
  <c r="AE139" i="2"/>
  <c r="AF139" i="2"/>
  <c r="AG139" i="2"/>
  <c r="AH139" i="2"/>
  <c r="AM139" i="2"/>
  <c r="AN139" i="2"/>
  <c r="AO139" i="2"/>
  <c r="AP139" i="2"/>
  <c r="AQ139" i="2"/>
  <c r="AR139" i="2"/>
  <c r="AS139" i="2"/>
  <c r="AT139" i="2"/>
  <c r="AU139" i="2"/>
  <c r="AV139" i="2"/>
  <c r="AW139" i="2"/>
  <c r="AX139" i="2"/>
  <c r="BC139" i="2"/>
  <c r="BD139" i="2"/>
  <c r="BE139" i="2"/>
  <c r="BF139" i="2"/>
  <c r="BG139" i="2"/>
  <c r="BH139" i="2"/>
  <c r="BI139" i="2"/>
  <c r="BJ139" i="2"/>
  <c r="W140" i="2"/>
  <c r="X140" i="2"/>
  <c r="Y140" i="2"/>
  <c r="Z140" i="2"/>
  <c r="AA140" i="2"/>
  <c r="AB140" i="2"/>
  <c r="AE140" i="2"/>
  <c r="AF140" i="2"/>
  <c r="AG140" i="2"/>
  <c r="AH140" i="2"/>
  <c r="AM140" i="2"/>
  <c r="AN140" i="2"/>
  <c r="AO140" i="2"/>
  <c r="AP140" i="2"/>
  <c r="AQ140" i="2"/>
  <c r="AR140" i="2"/>
  <c r="AS140" i="2"/>
  <c r="AT140" i="2"/>
  <c r="AU140" i="2"/>
  <c r="AV140" i="2"/>
  <c r="AW140" i="2"/>
  <c r="AX140" i="2"/>
  <c r="BC140" i="2"/>
  <c r="BD140" i="2"/>
  <c r="BE140" i="2"/>
  <c r="BF140" i="2"/>
  <c r="BG140" i="2"/>
  <c r="BH140" i="2"/>
  <c r="BI140" i="2"/>
  <c r="BJ140" i="2"/>
  <c r="W141" i="2"/>
  <c r="X141" i="2"/>
  <c r="Y141" i="2"/>
  <c r="Z141" i="2"/>
  <c r="AA141" i="2"/>
  <c r="AB141" i="2"/>
  <c r="AC141" i="2"/>
  <c r="AE141" i="2"/>
  <c r="AF141" i="2"/>
  <c r="AG141" i="2"/>
  <c r="AH141" i="2"/>
  <c r="AM141" i="2"/>
  <c r="AN141" i="2"/>
  <c r="AO141" i="2"/>
  <c r="AP141" i="2"/>
  <c r="AQ141" i="2"/>
  <c r="AR141" i="2"/>
  <c r="AS141" i="2"/>
  <c r="AT141" i="2"/>
  <c r="AU141" i="2"/>
  <c r="AV141" i="2"/>
  <c r="AW141" i="2"/>
  <c r="AX141" i="2"/>
  <c r="BC141" i="2"/>
  <c r="BD141" i="2"/>
  <c r="BE141" i="2"/>
  <c r="BF141" i="2"/>
  <c r="BG141" i="2"/>
  <c r="BH141" i="2"/>
  <c r="BI141" i="2"/>
  <c r="BJ141" i="2"/>
  <c r="W142" i="2"/>
  <c r="X142" i="2"/>
  <c r="Y142" i="2"/>
  <c r="Z142" i="2"/>
  <c r="AA142" i="2"/>
  <c r="AB142" i="2"/>
  <c r="AE142" i="2"/>
  <c r="AF142" i="2"/>
  <c r="AG142" i="2"/>
  <c r="AH142" i="2"/>
  <c r="AM142" i="2"/>
  <c r="AN142" i="2"/>
  <c r="AO142" i="2"/>
  <c r="AP142" i="2"/>
  <c r="AQ142" i="2"/>
  <c r="AR142" i="2"/>
  <c r="AS142" i="2"/>
  <c r="AT142" i="2"/>
  <c r="AU142" i="2"/>
  <c r="AV142" i="2"/>
  <c r="AW142" i="2"/>
  <c r="AX142" i="2"/>
  <c r="BC142" i="2"/>
  <c r="BD142" i="2"/>
  <c r="BE142" i="2"/>
  <c r="BF142" i="2"/>
  <c r="BG142" i="2"/>
  <c r="BH142" i="2"/>
  <c r="BI142" i="2"/>
  <c r="BJ142" i="2"/>
  <c r="W143" i="2"/>
  <c r="X143" i="2"/>
  <c r="Y143" i="2"/>
  <c r="Z143" i="2"/>
  <c r="AA143" i="2"/>
  <c r="AB143" i="2"/>
  <c r="AC143" i="2"/>
  <c r="AE143" i="2"/>
  <c r="AF143" i="2"/>
  <c r="AG143" i="2"/>
  <c r="AH143" i="2"/>
  <c r="AM143" i="2"/>
  <c r="AN143" i="2"/>
  <c r="AO143" i="2"/>
  <c r="AP143" i="2"/>
  <c r="AQ143" i="2"/>
  <c r="AR143" i="2"/>
  <c r="AS143" i="2"/>
  <c r="AT143" i="2"/>
  <c r="AU143" i="2"/>
  <c r="AV143" i="2"/>
  <c r="AW143" i="2"/>
  <c r="AX143" i="2"/>
  <c r="BC143" i="2"/>
  <c r="BD143" i="2"/>
  <c r="BE143" i="2"/>
  <c r="BF143" i="2"/>
  <c r="BG143" i="2"/>
  <c r="BH143" i="2"/>
  <c r="BI143" i="2"/>
  <c r="BJ143" i="2"/>
  <c r="W144" i="2"/>
  <c r="X144" i="2"/>
  <c r="Y144" i="2"/>
  <c r="Z144" i="2"/>
  <c r="AA144" i="2"/>
  <c r="AB144" i="2"/>
  <c r="AE144" i="2"/>
  <c r="AF144" i="2"/>
  <c r="AG144" i="2"/>
  <c r="AH144" i="2"/>
  <c r="AM144" i="2"/>
  <c r="AN144" i="2"/>
  <c r="AO144" i="2"/>
  <c r="AP144" i="2"/>
  <c r="AQ144" i="2"/>
  <c r="AR144" i="2"/>
  <c r="AS144" i="2"/>
  <c r="AT144" i="2"/>
  <c r="AU144" i="2"/>
  <c r="AV144" i="2"/>
  <c r="AW144" i="2"/>
  <c r="AX144" i="2"/>
  <c r="BC144" i="2"/>
  <c r="BD144" i="2"/>
  <c r="BE144" i="2"/>
  <c r="BF144" i="2"/>
  <c r="BG144" i="2"/>
  <c r="BH144" i="2"/>
  <c r="BI144" i="2"/>
  <c r="BJ144" i="2"/>
  <c r="W145" i="2"/>
  <c r="X145" i="2"/>
  <c r="Y145" i="2"/>
  <c r="Z145" i="2"/>
  <c r="AA145" i="2"/>
  <c r="AB145" i="2"/>
  <c r="AC145" i="2"/>
  <c r="AE145" i="2"/>
  <c r="AF145" i="2"/>
  <c r="AG145" i="2"/>
  <c r="AH145" i="2"/>
  <c r="AM145" i="2"/>
  <c r="AN145" i="2"/>
  <c r="AO145" i="2"/>
  <c r="AP145" i="2"/>
  <c r="AQ145" i="2"/>
  <c r="AR145" i="2"/>
  <c r="AS145" i="2"/>
  <c r="AT145" i="2"/>
  <c r="AU145" i="2"/>
  <c r="AV145" i="2"/>
  <c r="AW145" i="2"/>
  <c r="AX145" i="2"/>
  <c r="BC145" i="2"/>
  <c r="BD145" i="2"/>
  <c r="BE145" i="2"/>
  <c r="BF145" i="2"/>
  <c r="BG145" i="2"/>
  <c r="BH145" i="2"/>
  <c r="BI145" i="2"/>
  <c r="BJ145" i="2"/>
  <c r="W146" i="2"/>
  <c r="X146" i="2"/>
  <c r="Y146" i="2"/>
  <c r="Z146" i="2"/>
  <c r="AA146" i="2"/>
  <c r="AB146" i="2"/>
  <c r="AE146" i="2"/>
  <c r="AF146" i="2"/>
  <c r="AG146" i="2"/>
  <c r="AH146" i="2"/>
  <c r="AM146" i="2"/>
  <c r="AN146" i="2"/>
  <c r="AO146" i="2"/>
  <c r="AP146" i="2"/>
  <c r="AQ146" i="2"/>
  <c r="AR146" i="2"/>
  <c r="AS146" i="2"/>
  <c r="AT146" i="2"/>
  <c r="AU146" i="2"/>
  <c r="AV146" i="2"/>
  <c r="AW146" i="2"/>
  <c r="AX146" i="2"/>
  <c r="BC146" i="2"/>
  <c r="BD146" i="2"/>
  <c r="BE146" i="2"/>
  <c r="BF146" i="2"/>
  <c r="BG146" i="2"/>
  <c r="BH146" i="2"/>
  <c r="BI146" i="2"/>
  <c r="BJ146" i="2"/>
  <c r="W147" i="2"/>
  <c r="X147" i="2"/>
  <c r="Y147" i="2"/>
  <c r="Z147" i="2"/>
  <c r="AA147" i="2"/>
  <c r="AB147" i="2"/>
  <c r="AC147" i="2"/>
  <c r="AE147" i="2"/>
  <c r="AF147" i="2"/>
  <c r="AG147" i="2"/>
  <c r="AH147" i="2"/>
  <c r="AM147" i="2"/>
  <c r="AN147" i="2"/>
  <c r="AO147" i="2"/>
  <c r="AP147" i="2"/>
  <c r="AQ147" i="2"/>
  <c r="AR147" i="2"/>
  <c r="AS147" i="2"/>
  <c r="AT147" i="2"/>
  <c r="AU147" i="2"/>
  <c r="AV147" i="2"/>
  <c r="AW147" i="2"/>
  <c r="AX147" i="2"/>
  <c r="BC147" i="2"/>
  <c r="BD147" i="2"/>
  <c r="BE147" i="2"/>
  <c r="BF147" i="2"/>
  <c r="BG147" i="2"/>
  <c r="BH147" i="2"/>
  <c r="BI147" i="2"/>
  <c r="BJ147" i="2"/>
  <c r="W148" i="2"/>
  <c r="X148" i="2"/>
  <c r="Y148" i="2"/>
  <c r="Z148" i="2"/>
  <c r="AA148" i="2"/>
  <c r="AB148" i="2"/>
  <c r="AE148" i="2"/>
  <c r="AF148" i="2"/>
  <c r="AG148" i="2"/>
  <c r="AH148" i="2"/>
  <c r="AM148" i="2"/>
  <c r="AN148" i="2"/>
  <c r="AO148" i="2"/>
  <c r="AP148" i="2"/>
  <c r="AQ148" i="2"/>
  <c r="AR148" i="2"/>
  <c r="AS148" i="2"/>
  <c r="AT148" i="2"/>
  <c r="AU148" i="2"/>
  <c r="AV148" i="2"/>
  <c r="AW148" i="2"/>
  <c r="AX148" i="2"/>
  <c r="BC148" i="2"/>
  <c r="BD148" i="2"/>
  <c r="BE148" i="2"/>
  <c r="BF148" i="2"/>
  <c r="BG148" i="2"/>
  <c r="BH148" i="2"/>
  <c r="BI148" i="2"/>
  <c r="BJ148" i="2"/>
  <c r="W149" i="2"/>
  <c r="X149" i="2"/>
  <c r="Y149" i="2"/>
  <c r="Z149" i="2"/>
  <c r="AA149" i="2"/>
  <c r="AB149" i="2"/>
  <c r="AC149" i="2"/>
  <c r="AE149" i="2"/>
  <c r="AF149" i="2"/>
  <c r="AG149" i="2"/>
  <c r="AH149" i="2"/>
  <c r="AM149" i="2"/>
  <c r="AN149" i="2"/>
  <c r="AO149" i="2"/>
  <c r="AP149" i="2"/>
  <c r="AQ149" i="2"/>
  <c r="AR149" i="2"/>
  <c r="AS149" i="2"/>
  <c r="AT149" i="2"/>
  <c r="AU149" i="2"/>
  <c r="AV149" i="2"/>
  <c r="AW149" i="2"/>
  <c r="AX149" i="2"/>
  <c r="BC149" i="2"/>
  <c r="BD149" i="2"/>
  <c r="BE149" i="2"/>
  <c r="BF149" i="2"/>
  <c r="BG149" i="2"/>
  <c r="BH149" i="2"/>
  <c r="BI149" i="2"/>
  <c r="BJ149" i="2"/>
  <c r="W150" i="2"/>
  <c r="X150" i="2"/>
  <c r="Y150" i="2"/>
  <c r="Z150" i="2"/>
  <c r="AA150" i="2"/>
  <c r="AB150" i="2"/>
  <c r="AE150" i="2"/>
  <c r="AF150" i="2"/>
  <c r="AG150" i="2"/>
  <c r="AH150" i="2"/>
  <c r="AM150" i="2"/>
  <c r="AN150" i="2"/>
  <c r="AO150" i="2"/>
  <c r="AP150" i="2"/>
  <c r="AQ150" i="2"/>
  <c r="AR150" i="2"/>
  <c r="AS150" i="2"/>
  <c r="AT150" i="2"/>
  <c r="AU150" i="2"/>
  <c r="AV150" i="2"/>
  <c r="AW150" i="2"/>
  <c r="AX150" i="2"/>
  <c r="BC150" i="2"/>
  <c r="BD150" i="2"/>
  <c r="BE150" i="2"/>
  <c r="BF150" i="2"/>
  <c r="BG150" i="2"/>
  <c r="BH150" i="2"/>
  <c r="BI150" i="2"/>
  <c r="BJ150" i="2"/>
  <c r="W151" i="2"/>
  <c r="X151" i="2"/>
  <c r="Y151" i="2"/>
  <c r="Z151" i="2"/>
  <c r="AA151" i="2"/>
  <c r="AB151" i="2"/>
  <c r="AC151" i="2"/>
  <c r="AE151" i="2"/>
  <c r="AF151" i="2"/>
  <c r="AG151" i="2"/>
  <c r="AH151" i="2"/>
  <c r="AM151" i="2"/>
  <c r="AN151" i="2"/>
  <c r="AO151" i="2"/>
  <c r="AP151" i="2"/>
  <c r="AQ151" i="2"/>
  <c r="AR151" i="2"/>
  <c r="AS151" i="2"/>
  <c r="AT151" i="2"/>
  <c r="AU151" i="2"/>
  <c r="AV151" i="2"/>
  <c r="AW151" i="2"/>
  <c r="AX151" i="2"/>
  <c r="BC151" i="2"/>
  <c r="BD151" i="2"/>
  <c r="BE151" i="2"/>
  <c r="BF151" i="2"/>
  <c r="BG151" i="2"/>
  <c r="BH151" i="2"/>
  <c r="BI151" i="2"/>
  <c r="BJ151" i="2"/>
  <c r="W152" i="2"/>
  <c r="X152" i="2"/>
  <c r="Y152" i="2"/>
  <c r="Z152" i="2"/>
  <c r="AA152" i="2"/>
  <c r="AB152" i="2"/>
  <c r="AE152" i="2"/>
  <c r="AF152" i="2"/>
  <c r="AG152" i="2"/>
  <c r="AH152" i="2"/>
  <c r="AM152" i="2"/>
  <c r="AN152" i="2"/>
  <c r="AO152" i="2"/>
  <c r="AP152" i="2"/>
  <c r="AQ152" i="2"/>
  <c r="AR152" i="2"/>
  <c r="AS152" i="2"/>
  <c r="AT152" i="2"/>
  <c r="AU152" i="2"/>
  <c r="AV152" i="2"/>
  <c r="AW152" i="2"/>
  <c r="AX152" i="2"/>
  <c r="BC152" i="2"/>
  <c r="BD152" i="2"/>
  <c r="BE152" i="2"/>
  <c r="BF152" i="2"/>
  <c r="BG152" i="2"/>
  <c r="BH152" i="2"/>
  <c r="BI152" i="2"/>
  <c r="BJ152" i="2"/>
  <c r="W153" i="2"/>
  <c r="X153" i="2"/>
  <c r="Y153" i="2"/>
  <c r="Z153" i="2"/>
  <c r="AA153" i="2"/>
  <c r="AB153" i="2"/>
  <c r="AC153" i="2"/>
  <c r="AE153" i="2"/>
  <c r="AF153" i="2"/>
  <c r="AG153" i="2"/>
  <c r="AH153" i="2"/>
  <c r="AM153" i="2"/>
  <c r="AN153" i="2"/>
  <c r="AO153" i="2"/>
  <c r="AP153" i="2"/>
  <c r="AQ153" i="2"/>
  <c r="AR153" i="2"/>
  <c r="AS153" i="2"/>
  <c r="AT153" i="2"/>
  <c r="AU153" i="2"/>
  <c r="AV153" i="2"/>
  <c r="AW153" i="2"/>
  <c r="AX153" i="2"/>
  <c r="BC153" i="2"/>
  <c r="BD153" i="2"/>
  <c r="BE153" i="2"/>
  <c r="BF153" i="2"/>
  <c r="BG153" i="2"/>
  <c r="BH153" i="2"/>
  <c r="BI153" i="2"/>
  <c r="BJ153" i="2"/>
  <c r="W154" i="2"/>
  <c r="X154" i="2"/>
  <c r="Y154" i="2"/>
  <c r="Z154" i="2"/>
  <c r="AA154" i="2"/>
  <c r="AB154" i="2"/>
  <c r="AE154" i="2"/>
  <c r="AF154" i="2"/>
  <c r="AG154" i="2"/>
  <c r="AH154" i="2"/>
  <c r="AM154" i="2"/>
  <c r="AN154" i="2"/>
  <c r="AO154" i="2"/>
  <c r="AP154" i="2"/>
  <c r="AQ154" i="2"/>
  <c r="AR154" i="2"/>
  <c r="AS154" i="2"/>
  <c r="AT154" i="2"/>
  <c r="AU154" i="2"/>
  <c r="AV154" i="2"/>
  <c r="AW154" i="2"/>
  <c r="AX154" i="2"/>
  <c r="BC154" i="2"/>
  <c r="BD154" i="2"/>
  <c r="BE154" i="2"/>
  <c r="BF154" i="2"/>
  <c r="BG154" i="2"/>
  <c r="BH154" i="2"/>
  <c r="BI154" i="2"/>
  <c r="BJ154" i="2"/>
  <c r="W155" i="2"/>
  <c r="X155" i="2"/>
  <c r="Y155" i="2"/>
  <c r="Z155" i="2"/>
  <c r="AA155" i="2"/>
  <c r="AB155" i="2"/>
  <c r="AC155" i="2"/>
  <c r="AE155" i="2"/>
  <c r="AF155" i="2"/>
  <c r="AG155" i="2"/>
  <c r="AH155" i="2"/>
  <c r="AM155" i="2"/>
  <c r="AN155" i="2"/>
  <c r="AO155" i="2"/>
  <c r="AP155" i="2"/>
  <c r="AQ155" i="2"/>
  <c r="AR155" i="2"/>
  <c r="AS155" i="2"/>
  <c r="AT155" i="2"/>
  <c r="AU155" i="2"/>
  <c r="AV155" i="2"/>
  <c r="AW155" i="2"/>
  <c r="AX155" i="2"/>
  <c r="BC155" i="2"/>
  <c r="BD155" i="2"/>
  <c r="BE155" i="2"/>
  <c r="BF155" i="2"/>
  <c r="BG155" i="2"/>
  <c r="BH155" i="2"/>
  <c r="BI155" i="2"/>
  <c r="BJ155" i="2"/>
  <c r="W156" i="2"/>
  <c r="X156" i="2"/>
  <c r="Y156" i="2"/>
  <c r="Z156" i="2"/>
  <c r="AA156" i="2"/>
  <c r="AB156" i="2"/>
  <c r="AE156" i="2"/>
  <c r="AF156" i="2"/>
  <c r="AG156" i="2"/>
  <c r="AH156" i="2"/>
  <c r="AM156" i="2"/>
  <c r="AN156" i="2"/>
  <c r="AO156" i="2"/>
  <c r="AP156" i="2"/>
  <c r="AQ156" i="2"/>
  <c r="AR156" i="2"/>
  <c r="AS156" i="2"/>
  <c r="AT156" i="2"/>
  <c r="AU156" i="2"/>
  <c r="AV156" i="2"/>
  <c r="AW156" i="2"/>
  <c r="AX156" i="2"/>
  <c r="BC156" i="2"/>
  <c r="BD156" i="2"/>
  <c r="BE156" i="2"/>
  <c r="BF156" i="2"/>
  <c r="BG156" i="2"/>
  <c r="BH156" i="2"/>
  <c r="BI156" i="2"/>
  <c r="BJ156" i="2"/>
  <c r="W157" i="2"/>
  <c r="X157" i="2"/>
  <c r="Y157" i="2"/>
  <c r="Z157" i="2"/>
  <c r="AA157" i="2"/>
  <c r="AB157" i="2"/>
  <c r="AC157" i="2"/>
  <c r="AE157" i="2"/>
  <c r="AF157" i="2"/>
  <c r="AG157" i="2"/>
  <c r="AH157" i="2"/>
  <c r="AM157" i="2"/>
  <c r="AN157" i="2"/>
  <c r="AO157" i="2"/>
  <c r="AP157" i="2"/>
  <c r="AQ157" i="2"/>
  <c r="AR157" i="2"/>
  <c r="AS157" i="2"/>
  <c r="AT157" i="2"/>
  <c r="AU157" i="2"/>
  <c r="AV157" i="2"/>
  <c r="AW157" i="2"/>
  <c r="AX157" i="2"/>
  <c r="BC157" i="2"/>
  <c r="BD157" i="2"/>
  <c r="BE157" i="2"/>
  <c r="BF157" i="2"/>
  <c r="BG157" i="2"/>
  <c r="BH157" i="2"/>
  <c r="BI157" i="2"/>
  <c r="BJ157" i="2"/>
  <c r="W158" i="2"/>
  <c r="X158" i="2"/>
  <c r="Y158" i="2"/>
  <c r="Z158" i="2"/>
  <c r="AA158" i="2"/>
  <c r="AB158" i="2"/>
  <c r="AE158" i="2"/>
  <c r="AF158" i="2"/>
  <c r="AG158" i="2"/>
  <c r="AH158" i="2"/>
  <c r="AM158" i="2"/>
  <c r="AN158" i="2"/>
  <c r="AO158" i="2"/>
  <c r="AP158" i="2"/>
  <c r="AQ158" i="2"/>
  <c r="AR158" i="2"/>
  <c r="AS158" i="2"/>
  <c r="AT158" i="2"/>
  <c r="AU158" i="2"/>
  <c r="AV158" i="2"/>
  <c r="AW158" i="2"/>
  <c r="AX158" i="2"/>
  <c r="BC158" i="2"/>
  <c r="BD158" i="2"/>
  <c r="BE158" i="2"/>
  <c r="BF158" i="2"/>
  <c r="BG158" i="2"/>
  <c r="BH158" i="2"/>
  <c r="BI158" i="2"/>
  <c r="BJ158" i="2"/>
  <c r="W159" i="2"/>
  <c r="X159" i="2"/>
  <c r="Y159" i="2"/>
  <c r="Z159" i="2"/>
  <c r="AA159" i="2"/>
  <c r="AB159" i="2"/>
  <c r="AC159" i="2"/>
  <c r="AE159" i="2"/>
  <c r="AF159" i="2"/>
  <c r="AG159" i="2"/>
  <c r="AH159" i="2"/>
  <c r="AM159" i="2"/>
  <c r="AN159" i="2"/>
  <c r="AO159" i="2"/>
  <c r="AP159" i="2"/>
  <c r="AQ159" i="2"/>
  <c r="AR159" i="2"/>
  <c r="AS159" i="2"/>
  <c r="AT159" i="2"/>
  <c r="AU159" i="2"/>
  <c r="AV159" i="2"/>
  <c r="AW159" i="2"/>
  <c r="AX159" i="2"/>
  <c r="BC159" i="2"/>
  <c r="BD159" i="2"/>
  <c r="BE159" i="2"/>
  <c r="BF159" i="2"/>
  <c r="BG159" i="2"/>
  <c r="BH159" i="2"/>
  <c r="BI159" i="2"/>
  <c r="BJ159" i="2"/>
  <c r="W160" i="2"/>
  <c r="X160" i="2"/>
  <c r="Y160" i="2"/>
  <c r="Z160" i="2"/>
  <c r="AA160" i="2"/>
  <c r="AB160" i="2"/>
  <c r="AE160" i="2"/>
  <c r="AF160" i="2"/>
  <c r="AG160" i="2"/>
  <c r="AH160" i="2"/>
  <c r="AM160" i="2"/>
  <c r="AN160" i="2"/>
  <c r="AO160" i="2"/>
  <c r="AP160" i="2"/>
  <c r="AQ160" i="2"/>
  <c r="AR160" i="2"/>
  <c r="AS160" i="2"/>
  <c r="AT160" i="2"/>
  <c r="AU160" i="2"/>
  <c r="AV160" i="2"/>
  <c r="AW160" i="2"/>
  <c r="AX160" i="2"/>
  <c r="BC160" i="2"/>
  <c r="BD160" i="2"/>
  <c r="BE160" i="2"/>
  <c r="BF160" i="2"/>
  <c r="BG160" i="2"/>
  <c r="BH160" i="2"/>
  <c r="BI160" i="2"/>
  <c r="BJ160" i="2"/>
  <c r="W161" i="2"/>
  <c r="X161" i="2"/>
  <c r="Y161" i="2"/>
  <c r="Z161" i="2"/>
  <c r="AA161" i="2"/>
  <c r="AB161" i="2"/>
  <c r="AC161" i="2"/>
  <c r="AE161" i="2"/>
  <c r="AF161" i="2"/>
  <c r="AG161" i="2"/>
  <c r="AH161" i="2"/>
  <c r="AM161" i="2"/>
  <c r="AN161" i="2"/>
  <c r="AO161" i="2"/>
  <c r="AP161" i="2"/>
  <c r="AQ161" i="2"/>
  <c r="AR161" i="2"/>
  <c r="AS161" i="2"/>
  <c r="AT161" i="2"/>
  <c r="AU161" i="2"/>
  <c r="AV161" i="2"/>
  <c r="AW161" i="2"/>
  <c r="AX161" i="2"/>
  <c r="BC161" i="2"/>
  <c r="BD161" i="2"/>
  <c r="BE161" i="2"/>
  <c r="BF161" i="2"/>
  <c r="BG161" i="2"/>
  <c r="BH161" i="2"/>
  <c r="BI161" i="2"/>
  <c r="BJ161" i="2"/>
  <c r="W162" i="2"/>
  <c r="X162" i="2"/>
  <c r="Y162" i="2"/>
  <c r="Z162" i="2"/>
  <c r="AA162" i="2"/>
  <c r="AB162" i="2"/>
  <c r="AE162" i="2"/>
  <c r="AF162" i="2"/>
  <c r="AG162" i="2"/>
  <c r="AH162" i="2"/>
  <c r="AM162" i="2"/>
  <c r="AN162" i="2"/>
  <c r="AO162" i="2"/>
  <c r="AP162" i="2"/>
  <c r="AQ162" i="2"/>
  <c r="AR162" i="2"/>
  <c r="AS162" i="2"/>
  <c r="AT162" i="2"/>
  <c r="AU162" i="2"/>
  <c r="AV162" i="2"/>
  <c r="AW162" i="2"/>
  <c r="AX162" i="2"/>
  <c r="BC162" i="2"/>
  <c r="BD162" i="2"/>
  <c r="BE162" i="2"/>
  <c r="BF162" i="2"/>
  <c r="BG162" i="2"/>
  <c r="BH162" i="2"/>
  <c r="BI162" i="2"/>
  <c r="BJ162" i="2"/>
  <c r="W163" i="2"/>
  <c r="X163" i="2"/>
  <c r="Y163" i="2"/>
  <c r="Z163" i="2"/>
  <c r="AA163" i="2"/>
  <c r="AB163" i="2"/>
  <c r="AC163" i="2"/>
  <c r="AE163" i="2"/>
  <c r="AF163" i="2"/>
  <c r="AG163" i="2"/>
  <c r="AH163" i="2"/>
  <c r="AM163" i="2"/>
  <c r="AN163" i="2"/>
  <c r="AO163" i="2"/>
  <c r="AP163" i="2"/>
  <c r="AQ163" i="2"/>
  <c r="AR163" i="2"/>
  <c r="AS163" i="2"/>
  <c r="AT163" i="2"/>
  <c r="AU163" i="2"/>
  <c r="AV163" i="2"/>
  <c r="AW163" i="2"/>
  <c r="AX163" i="2"/>
  <c r="BC163" i="2"/>
  <c r="BD163" i="2"/>
  <c r="BE163" i="2"/>
  <c r="BF163" i="2"/>
  <c r="BG163" i="2"/>
  <c r="BH163" i="2"/>
  <c r="BI163" i="2"/>
  <c r="BJ163" i="2"/>
  <c r="W164" i="2"/>
  <c r="X164" i="2"/>
  <c r="Y164" i="2"/>
  <c r="Z164" i="2"/>
  <c r="AA164" i="2"/>
  <c r="AB164" i="2"/>
  <c r="AE164" i="2"/>
  <c r="AF164" i="2"/>
  <c r="AG164" i="2"/>
  <c r="AH164" i="2"/>
  <c r="AM164" i="2"/>
  <c r="AN164" i="2"/>
  <c r="AO164" i="2"/>
  <c r="AP164" i="2"/>
  <c r="AQ164" i="2"/>
  <c r="AR164" i="2"/>
  <c r="AS164" i="2"/>
  <c r="AT164" i="2"/>
  <c r="AU164" i="2"/>
  <c r="AV164" i="2"/>
  <c r="AW164" i="2"/>
  <c r="AX164" i="2"/>
  <c r="BC164" i="2"/>
  <c r="BD164" i="2"/>
  <c r="BE164" i="2"/>
  <c r="BF164" i="2"/>
  <c r="BG164" i="2"/>
  <c r="BH164" i="2"/>
  <c r="BI164" i="2"/>
  <c r="BJ164" i="2"/>
  <c r="W165" i="2"/>
  <c r="X165" i="2"/>
  <c r="Y165" i="2"/>
  <c r="Z165" i="2"/>
  <c r="AA165" i="2"/>
  <c r="AB165" i="2"/>
  <c r="AC165" i="2"/>
  <c r="AE165" i="2"/>
  <c r="AF165" i="2"/>
  <c r="AG165" i="2"/>
  <c r="AH165" i="2"/>
  <c r="AM165" i="2"/>
  <c r="AN165" i="2"/>
  <c r="AO165" i="2"/>
  <c r="AP165" i="2"/>
  <c r="AQ165" i="2"/>
  <c r="AR165" i="2"/>
  <c r="AS165" i="2"/>
  <c r="AT165" i="2"/>
  <c r="AU165" i="2"/>
  <c r="AV165" i="2"/>
  <c r="AW165" i="2"/>
  <c r="AX165" i="2"/>
  <c r="BC165" i="2"/>
  <c r="BD165" i="2"/>
  <c r="BE165" i="2"/>
  <c r="BF165" i="2"/>
  <c r="BG165" i="2"/>
  <c r="BH165" i="2"/>
  <c r="BI165" i="2"/>
  <c r="BJ165" i="2"/>
  <c r="W166" i="2"/>
  <c r="X166" i="2"/>
  <c r="Y166" i="2"/>
  <c r="Z166" i="2"/>
  <c r="AA166" i="2"/>
  <c r="AB166" i="2"/>
  <c r="AE166" i="2"/>
  <c r="AF166" i="2"/>
  <c r="AG166" i="2"/>
  <c r="AH166" i="2"/>
  <c r="AM166" i="2"/>
  <c r="AN166" i="2"/>
  <c r="AO166" i="2"/>
  <c r="AP166" i="2"/>
  <c r="AQ166" i="2"/>
  <c r="AR166" i="2"/>
  <c r="AS166" i="2"/>
  <c r="AT166" i="2"/>
  <c r="AU166" i="2"/>
  <c r="AV166" i="2"/>
  <c r="AW166" i="2"/>
  <c r="AX166" i="2"/>
  <c r="BC166" i="2"/>
  <c r="BD166" i="2"/>
  <c r="BE166" i="2"/>
  <c r="BF166" i="2"/>
  <c r="BG166" i="2"/>
  <c r="BH166" i="2"/>
  <c r="BI166" i="2"/>
  <c r="BJ166" i="2"/>
  <c r="W167" i="2"/>
  <c r="X167" i="2"/>
  <c r="Y167" i="2"/>
  <c r="Z167" i="2"/>
  <c r="AA167" i="2"/>
  <c r="AB167" i="2"/>
  <c r="AC167" i="2"/>
  <c r="AE167" i="2"/>
  <c r="AF167" i="2"/>
  <c r="AG167" i="2"/>
  <c r="AH167" i="2"/>
  <c r="AM167" i="2"/>
  <c r="AN167" i="2"/>
  <c r="AO167" i="2"/>
  <c r="AP167" i="2"/>
  <c r="AQ167" i="2"/>
  <c r="AR167" i="2"/>
  <c r="AS167" i="2"/>
  <c r="AT167" i="2"/>
  <c r="AU167" i="2"/>
  <c r="AV167" i="2"/>
  <c r="AW167" i="2"/>
  <c r="AX167" i="2"/>
  <c r="BC167" i="2"/>
  <c r="BD167" i="2"/>
  <c r="BE167" i="2"/>
  <c r="BF167" i="2"/>
  <c r="BG167" i="2"/>
  <c r="BH167" i="2"/>
  <c r="BI167" i="2"/>
  <c r="BJ167" i="2"/>
  <c r="W168" i="2"/>
  <c r="X168" i="2"/>
  <c r="Y168" i="2"/>
  <c r="Z168" i="2"/>
  <c r="AA168" i="2"/>
  <c r="AB168" i="2"/>
  <c r="AE168" i="2"/>
  <c r="AF168" i="2"/>
  <c r="AG168" i="2"/>
  <c r="AH168" i="2"/>
  <c r="AM168" i="2"/>
  <c r="AN168" i="2"/>
  <c r="AO168" i="2"/>
  <c r="AP168" i="2"/>
  <c r="AQ168" i="2"/>
  <c r="AR168" i="2"/>
  <c r="AS168" i="2"/>
  <c r="AT168" i="2"/>
  <c r="AU168" i="2"/>
  <c r="AV168" i="2"/>
  <c r="AW168" i="2"/>
  <c r="AX168" i="2"/>
  <c r="BC168" i="2"/>
  <c r="BD168" i="2"/>
  <c r="BE168" i="2"/>
  <c r="BF168" i="2"/>
  <c r="BG168" i="2"/>
  <c r="BH168" i="2"/>
  <c r="BI168" i="2"/>
  <c r="BJ168" i="2"/>
  <c r="W169" i="2"/>
  <c r="X169" i="2"/>
  <c r="Y169" i="2"/>
  <c r="Z169" i="2"/>
  <c r="AA169" i="2"/>
  <c r="AB169" i="2"/>
  <c r="AC169" i="2"/>
  <c r="AE169" i="2"/>
  <c r="AF169" i="2"/>
  <c r="AG169" i="2"/>
  <c r="AH169" i="2"/>
  <c r="AM169" i="2"/>
  <c r="AN169" i="2"/>
  <c r="AO169" i="2"/>
  <c r="AP169" i="2"/>
  <c r="AQ169" i="2"/>
  <c r="AR169" i="2"/>
  <c r="AS169" i="2"/>
  <c r="AT169" i="2"/>
  <c r="AU169" i="2"/>
  <c r="AV169" i="2"/>
  <c r="AW169" i="2"/>
  <c r="AX169" i="2"/>
  <c r="BC169" i="2"/>
  <c r="BD169" i="2"/>
  <c r="BE169" i="2"/>
  <c r="BF169" i="2"/>
  <c r="BG169" i="2"/>
  <c r="BH169" i="2"/>
  <c r="BI169" i="2"/>
  <c r="BJ169" i="2"/>
  <c r="W170" i="2"/>
  <c r="X170" i="2"/>
  <c r="Y170" i="2"/>
  <c r="Z170" i="2"/>
  <c r="AA170" i="2"/>
  <c r="AB170" i="2"/>
  <c r="AE170" i="2"/>
  <c r="AF170" i="2"/>
  <c r="AG170" i="2"/>
  <c r="AH170" i="2"/>
  <c r="AM170" i="2"/>
  <c r="AN170" i="2"/>
  <c r="AO170" i="2"/>
  <c r="AP170" i="2"/>
  <c r="AQ170" i="2"/>
  <c r="AR170" i="2"/>
  <c r="AS170" i="2"/>
  <c r="AT170" i="2"/>
  <c r="AU170" i="2"/>
  <c r="AV170" i="2"/>
  <c r="AW170" i="2"/>
  <c r="AX170" i="2"/>
  <c r="BC170" i="2"/>
  <c r="BD170" i="2"/>
  <c r="BE170" i="2"/>
  <c r="BF170" i="2"/>
  <c r="BG170" i="2"/>
  <c r="BH170" i="2"/>
  <c r="BI170" i="2"/>
  <c r="BJ170" i="2"/>
  <c r="W171" i="2"/>
  <c r="X171" i="2"/>
  <c r="Y171" i="2"/>
  <c r="Z171" i="2"/>
  <c r="AA171" i="2"/>
  <c r="AB171" i="2"/>
  <c r="AC171" i="2"/>
  <c r="AE171" i="2"/>
  <c r="AF171" i="2"/>
  <c r="AG171" i="2"/>
  <c r="AH171" i="2"/>
  <c r="AM171" i="2"/>
  <c r="AN171" i="2"/>
  <c r="AO171" i="2"/>
  <c r="AP171" i="2"/>
  <c r="AQ171" i="2"/>
  <c r="AR171" i="2"/>
  <c r="AS171" i="2"/>
  <c r="AT171" i="2"/>
  <c r="AU171" i="2"/>
  <c r="AV171" i="2"/>
  <c r="AW171" i="2"/>
  <c r="AX171" i="2"/>
  <c r="BC171" i="2"/>
  <c r="BD171" i="2"/>
  <c r="BE171" i="2"/>
  <c r="BF171" i="2"/>
  <c r="BG171" i="2"/>
  <c r="BH171" i="2"/>
  <c r="BI171" i="2"/>
  <c r="BJ171" i="2"/>
  <c r="W172" i="2"/>
  <c r="X172" i="2"/>
  <c r="Y172" i="2"/>
  <c r="Z172" i="2"/>
  <c r="AA172" i="2"/>
  <c r="AB172" i="2"/>
  <c r="AE172" i="2"/>
  <c r="AF172" i="2"/>
  <c r="AG172" i="2"/>
  <c r="AH172" i="2"/>
  <c r="AM172" i="2"/>
  <c r="AN172" i="2"/>
  <c r="AO172" i="2"/>
  <c r="AP172" i="2"/>
  <c r="AQ172" i="2"/>
  <c r="AR172" i="2"/>
  <c r="AS172" i="2"/>
  <c r="AT172" i="2"/>
  <c r="AU172" i="2"/>
  <c r="AV172" i="2"/>
  <c r="AW172" i="2"/>
  <c r="AX172" i="2"/>
  <c r="BC172" i="2"/>
  <c r="BD172" i="2"/>
  <c r="BE172" i="2"/>
  <c r="BF172" i="2"/>
  <c r="BG172" i="2"/>
  <c r="BH172" i="2"/>
  <c r="BI172" i="2"/>
  <c r="BJ172" i="2"/>
  <c r="W173" i="2"/>
  <c r="X173" i="2"/>
  <c r="Y173" i="2"/>
  <c r="Z173" i="2"/>
  <c r="AA173" i="2"/>
  <c r="AB173" i="2"/>
  <c r="AC173" i="2"/>
  <c r="AE173" i="2"/>
  <c r="AF173" i="2"/>
  <c r="AG173" i="2"/>
  <c r="AH173" i="2"/>
  <c r="AM173" i="2"/>
  <c r="AN173" i="2"/>
  <c r="AO173" i="2"/>
  <c r="AP173" i="2"/>
  <c r="AQ173" i="2"/>
  <c r="AR173" i="2"/>
  <c r="AS173" i="2"/>
  <c r="AT173" i="2"/>
  <c r="AU173" i="2"/>
  <c r="AV173" i="2"/>
  <c r="AW173" i="2"/>
  <c r="AX173" i="2"/>
  <c r="BC173" i="2"/>
  <c r="BD173" i="2"/>
  <c r="BE173" i="2"/>
  <c r="BF173" i="2"/>
  <c r="BG173" i="2"/>
  <c r="BH173" i="2"/>
  <c r="BI173" i="2"/>
  <c r="BJ173" i="2"/>
  <c r="W174" i="2"/>
  <c r="X174" i="2"/>
  <c r="Y174" i="2"/>
  <c r="Z174" i="2"/>
  <c r="AA174" i="2"/>
  <c r="AB174" i="2"/>
  <c r="AE174" i="2"/>
  <c r="AF174" i="2"/>
  <c r="AG174" i="2"/>
  <c r="AH174" i="2"/>
  <c r="AM174" i="2"/>
  <c r="AN174" i="2"/>
  <c r="AO174" i="2"/>
  <c r="AP174" i="2"/>
  <c r="AQ174" i="2"/>
  <c r="AR174" i="2"/>
  <c r="AS174" i="2"/>
  <c r="AT174" i="2"/>
  <c r="AU174" i="2"/>
  <c r="AV174" i="2"/>
  <c r="AW174" i="2"/>
  <c r="AX174" i="2"/>
  <c r="BC174" i="2"/>
  <c r="BD174" i="2"/>
  <c r="BE174" i="2"/>
  <c r="BF174" i="2"/>
  <c r="BG174" i="2"/>
  <c r="BH174" i="2"/>
  <c r="BI174" i="2"/>
  <c r="BJ174" i="2"/>
  <c r="W175" i="2"/>
  <c r="X175" i="2"/>
  <c r="Y175" i="2"/>
  <c r="Z175" i="2"/>
  <c r="AA175" i="2"/>
  <c r="AB175" i="2"/>
  <c r="AE175" i="2"/>
  <c r="AF175" i="2"/>
  <c r="AG175" i="2"/>
  <c r="AH175" i="2"/>
  <c r="AM175" i="2"/>
  <c r="AN175" i="2"/>
  <c r="AO175" i="2"/>
  <c r="AP175" i="2"/>
  <c r="AQ175" i="2"/>
  <c r="AR175" i="2"/>
  <c r="AS175" i="2"/>
  <c r="AT175" i="2"/>
  <c r="AU175" i="2"/>
  <c r="AV175" i="2"/>
  <c r="AW175" i="2"/>
  <c r="AX175" i="2"/>
  <c r="BC175" i="2"/>
  <c r="BD175" i="2"/>
  <c r="BE175" i="2"/>
  <c r="BF175" i="2"/>
  <c r="BG175" i="2"/>
  <c r="BH175" i="2"/>
  <c r="BI175" i="2"/>
  <c r="BJ175" i="2"/>
  <c r="W176" i="2"/>
  <c r="X176" i="2"/>
  <c r="Y176" i="2"/>
  <c r="Z176" i="2"/>
  <c r="AA176" i="2"/>
  <c r="AB176" i="2"/>
  <c r="AE176" i="2"/>
  <c r="AF176" i="2"/>
  <c r="AG176" i="2"/>
  <c r="AH176" i="2"/>
  <c r="AM176" i="2"/>
  <c r="AN176" i="2"/>
  <c r="AO176" i="2"/>
  <c r="AP176" i="2"/>
  <c r="AQ176" i="2"/>
  <c r="AR176" i="2"/>
  <c r="AS176" i="2"/>
  <c r="AT176" i="2"/>
  <c r="AU176" i="2"/>
  <c r="AV176" i="2"/>
  <c r="AW176" i="2"/>
  <c r="AX176" i="2"/>
  <c r="BC176" i="2"/>
  <c r="BD176" i="2"/>
  <c r="BE176" i="2"/>
  <c r="BF176" i="2"/>
  <c r="BG176" i="2"/>
  <c r="BH176" i="2"/>
  <c r="BI176" i="2"/>
  <c r="BJ176" i="2"/>
  <c r="W177" i="2"/>
  <c r="X177" i="2"/>
  <c r="Y177" i="2"/>
  <c r="Z177" i="2"/>
  <c r="AA177" i="2"/>
  <c r="AB177" i="2"/>
  <c r="AE177" i="2"/>
  <c r="AF177" i="2"/>
  <c r="AG177" i="2"/>
  <c r="AH177" i="2"/>
  <c r="AM177" i="2"/>
  <c r="AN177" i="2"/>
  <c r="AO177" i="2"/>
  <c r="AP177" i="2"/>
  <c r="AQ177" i="2"/>
  <c r="AR177" i="2"/>
  <c r="AS177" i="2"/>
  <c r="AT177" i="2"/>
  <c r="AU177" i="2"/>
  <c r="AV177" i="2"/>
  <c r="AW177" i="2"/>
  <c r="AX177" i="2"/>
  <c r="BC177" i="2"/>
  <c r="BD177" i="2"/>
  <c r="BE177" i="2"/>
  <c r="BF177" i="2"/>
  <c r="BG177" i="2"/>
  <c r="BH177" i="2"/>
  <c r="BI177" i="2"/>
  <c r="BJ177" i="2"/>
  <c r="W178" i="2"/>
  <c r="X178" i="2"/>
  <c r="Y178" i="2"/>
  <c r="Z178" i="2"/>
  <c r="AA178" i="2"/>
  <c r="AB178" i="2"/>
  <c r="AE178" i="2"/>
  <c r="AF178" i="2"/>
  <c r="AG178" i="2"/>
  <c r="AH178" i="2"/>
  <c r="AM178" i="2"/>
  <c r="AN178" i="2"/>
  <c r="AO178" i="2"/>
  <c r="AP178" i="2"/>
  <c r="AQ178" i="2"/>
  <c r="AR178" i="2"/>
  <c r="AS178" i="2"/>
  <c r="AT178" i="2"/>
  <c r="AU178" i="2"/>
  <c r="AV178" i="2"/>
  <c r="AW178" i="2"/>
  <c r="AX178" i="2"/>
  <c r="BC178" i="2"/>
  <c r="BD178" i="2"/>
  <c r="BE178" i="2"/>
  <c r="BF178" i="2"/>
  <c r="BG178" i="2"/>
  <c r="BH178" i="2"/>
  <c r="BI178" i="2"/>
  <c r="BJ178" i="2"/>
  <c r="W179" i="2"/>
  <c r="X179" i="2"/>
  <c r="Y179" i="2"/>
  <c r="Z179" i="2"/>
  <c r="AA179" i="2"/>
  <c r="AB179" i="2"/>
  <c r="AE179" i="2"/>
  <c r="AF179" i="2"/>
  <c r="AG179" i="2"/>
  <c r="AH179" i="2"/>
  <c r="AM179" i="2"/>
  <c r="AN179" i="2"/>
  <c r="AO179" i="2"/>
  <c r="AP179" i="2"/>
  <c r="AQ179" i="2"/>
  <c r="AR179" i="2"/>
  <c r="AS179" i="2"/>
  <c r="AT179" i="2"/>
  <c r="AU179" i="2"/>
  <c r="AV179" i="2"/>
  <c r="AW179" i="2"/>
  <c r="AX179" i="2"/>
  <c r="BC179" i="2"/>
  <c r="BD179" i="2"/>
  <c r="BE179" i="2"/>
  <c r="BF179" i="2"/>
  <c r="BG179" i="2"/>
  <c r="BH179" i="2"/>
  <c r="BI179" i="2"/>
  <c r="BJ179" i="2"/>
  <c r="W180" i="2"/>
  <c r="X180" i="2"/>
  <c r="Y180" i="2"/>
  <c r="Z180" i="2"/>
  <c r="AA180" i="2"/>
  <c r="AB180" i="2"/>
  <c r="AE180" i="2"/>
  <c r="AF180" i="2"/>
  <c r="AG180" i="2"/>
  <c r="AH180" i="2"/>
  <c r="AM180" i="2"/>
  <c r="AN180" i="2"/>
  <c r="AO180" i="2"/>
  <c r="AP180" i="2"/>
  <c r="AQ180" i="2"/>
  <c r="AR180" i="2"/>
  <c r="AS180" i="2"/>
  <c r="AT180" i="2"/>
  <c r="AU180" i="2"/>
  <c r="AV180" i="2"/>
  <c r="AW180" i="2"/>
  <c r="AX180" i="2"/>
  <c r="BC180" i="2"/>
  <c r="BD180" i="2"/>
  <c r="BE180" i="2"/>
  <c r="BF180" i="2"/>
  <c r="BG180" i="2"/>
  <c r="BH180" i="2"/>
  <c r="BI180" i="2"/>
  <c r="BJ180" i="2"/>
  <c r="W181" i="2"/>
  <c r="X181" i="2"/>
  <c r="Y181" i="2"/>
  <c r="Z181" i="2"/>
  <c r="AA181" i="2"/>
  <c r="AB181" i="2"/>
  <c r="AE181" i="2"/>
  <c r="AF181" i="2"/>
  <c r="AG181" i="2"/>
  <c r="AH181" i="2"/>
  <c r="AM181" i="2"/>
  <c r="AN181" i="2"/>
  <c r="AO181" i="2"/>
  <c r="AP181" i="2"/>
  <c r="AQ181" i="2"/>
  <c r="AR181" i="2"/>
  <c r="AS181" i="2"/>
  <c r="AT181" i="2"/>
  <c r="AU181" i="2"/>
  <c r="AV181" i="2"/>
  <c r="AW181" i="2"/>
  <c r="AX181" i="2"/>
  <c r="BC181" i="2"/>
  <c r="BD181" i="2"/>
  <c r="BE181" i="2"/>
  <c r="BF181" i="2"/>
  <c r="BG181" i="2"/>
  <c r="BH181" i="2"/>
  <c r="BI181" i="2"/>
  <c r="BJ181" i="2"/>
  <c r="W182" i="2"/>
  <c r="X182" i="2"/>
  <c r="Y182" i="2"/>
  <c r="Z182" i="2"/>
  <c r="AA182" i="2"/>
  <c r="AB182" i="2"/>
  <c r="AE182" i="2"/>
  <c r="AF182" i="2"/>
  <c r="AG182" i="2"/>
  <c r="AH182" i="2"/>
  <c r="AM182" i="2"/>
  <c r="AN182" i="2"/>
  <c r="AO182" i="2"/>
  <c r="AP182" i="2"/>
  <c r="AQ182" i="2"/>
  <c r="AR182" i="2"/>
  <c r="AS182" i="2"/>
  <c r="AT182" i="2"/>
  <c r="AU182" i="2"/>
  <c r="AV182" i="2"/>
  <c r="AW182" i="2"/>
  <c r="AX182" i="2"/>
  <c r="BC182" i="2"/>
  <c r="BD182" i="2"/>
  <c r="BE182" i="2"/>
  <c r="BF182" i="2"/>
  <c r="BG182" i="2"/>
  <c r="BH182" i="2"/>
  <c r="BI182" i="2"/>
  <c r="BJ182" i="2"/>
  <c r="W183" i="2"/>
  <c r="X183" i="2"/>
  <c r="Y183" i="2"/>
  <c r="Z183" i="2"/>
  <c r="AA183" i="2"/>
  <c r="AB183" i="2"/>
  <c r="AE183" i="2"/>
  <c r="AF183" i="2"/>
  <c r="AG183" i="2"/>
  <c r="AH183" i="2"/>
  <c r="AM183" i="2"/>
  <c r="AN183" i="2"/>
  <c r="AO183" i="2"/>
  <c r="AP183" i="2"/>
  <c r="AQ183" i="2"/>
  <c r="AR183" i="2"/>
  <c r="AS183" i="2"/>
  <c r="AT183" i="2"/>
  <c r="AU183" i="2"/>
  <c r="AV183" i="2"/>
  <c r="AW183" i="2"/>
  <c r="AX183" i="2"/>
  <c r="BC183" i="2"/>
  <c r="BD183" i="2"/>
  <c r="BE183" i="2"/>
  <c r="BF183" i="2"/>
  <c r="BG183" i="2"/>
  <c r="BH183" i="2"/>
  <c r="BI183" i="2"/>
  <c r="BJ183" i="2"/>
  <c r="W184" i="2"/>
  <c r="X184" i="2"/>
  <c r="Y184" i="2"/>
  <c r="Z184" i="2"/>
  <c r="AA184" i="2"/>
  <c r="AB184" i="2"/>
  <c r="AE184" i="2"/>
  <c r="AF184" i="2"/>
  <c r="AG184" i="2"/>
  <c r="AH184" i="2"/>
  <c r="AM184" i="2"/>
  <c r="AN184" i="2"/>
  <c r="AO184" i="2"/>
  <c r="AP184" i="2"/>
  <c r="AQ184" i="2"/>
  <c r="AR184" i="2"/>
  <c r="AS184" i="2"/>
  <c r="AT184" i="2"/>
  <c r="AU184" i="2"/>
  <c r="AV184" i="2"/>
  <c r="AW184" i="2"/>
  <c r="AX184" i="2"/>
  <c r="BC184" i="2"/>
  <c r="BD184" i="2"/>
  <c r="BE184" i="2"/>
  <c r="BF184" i="2"/>
  <c r="BG184" i="2"/>
  <c r="BH184" i="2"/>
  <c r="BI184" i="2"/>
  <c r="BJ184" i="2"/>
  <c r="W185" i="2"/>
  <c r="X185" i="2"/>
  <c r="Y185" i="2"/>
  <c r="Z185" i="2"/>
  <c r="AA185" i="2"/>
  <c r="AB185" i="2"/>
  <c r="AE185" i="2"/>
  <c r="AF185" i="2"/>
  <c r="AG185" i="2"/>
  <c r="AH185" i="2"/>
  <c r="AM185" i="2"/>
  <c r="AN185" i="2"/>
  <c r="AO185" i="2"/>
  <c r="AP185" i="2"/>
  <c r="AQ185" i="2"/>
  <c r="AR185" i="2"/>
  <c r="AS185" i="2"/>
  <c r="AT185" i="2"/>
  <c r="AU185" i="2"/>
  <c r="AV185" i="2"/>
  <c r="AW185" i="2"/>
  <c r="AX185" i="2"/>
  <c r="BC185" i="2"/>
  <c r="BD185" i="2"/>
  <c r="BE185" i="2"/>
  <c r="BF185" i="2"/>
  <c r="BG185" i="2"/>
  <c r="BH185" i="2"/>
  <c r="BI185" i="2"/>
  <c r="BJ185" i="2"/>
  <c r="W186" i="2"/>
  <c r="X186" i="2"/>
  <c r="Y186" i="2"/>
  <c r="Z186" i="2"/>
  <c r="AA186" i="2"/>
  <c r="AB186" i="2"/>
  <c r="AE186" i="2"/>
  <c r="AF186" i="2"/>
  <c r="AG186" i="2"/>
  <c r="AH186" i="2"/>
  <c r="AM186" i="2"/>
  <c r="AN186" i="2"/>
  <c r="AO186" i="2"/>
  <c r="AP186" i="2"/>
  <c r="AQ186" i="2"/>
  <c r="AR186" i="2"/>
  <c r="AS186" i="2"/>
  <c r="AT186" i="2"/>
  <c r="AU186" i="2"/>
  <c r="AV186" i="2"/>
  <c r="AW186" i="2"/>
  <c r="AX186" i="2"/>
  <c r="BC186" i="2"/>
  <c r="BD186" i="2"/>
  <c r="BE186" i="2"/>
  <c r="BF186" i="2"/>
  <c r="BG186" i="2"/>
  <c r="BH186" i="2"/>
  <c r="BI186" i="2"/>
  <c r="BJ186" i="2"/>
  <c r="W187" i="2"/>
  <c r="X187" i="2"/>
  <c r="Y187" i="2"/>
  <c r="Z187" i="2"/>
  <c r="AA187" i="2"/>
  <c r="AB187" i="2"/>
  <c r="AE187" i="2"/>
  <c r="AF187" i="2"/>
  <c r="AG187" i="2"/>
  <c r="AH187" i="2"/>
  <c r="AM187" i="2"/>
  <c r="AN187" i="2"/>
  <c r="AO187" i="2"/>
  <c r="AP187" i="2"/>
  <c r="AQ187" i="2"/>
  <c r="AR187" i="2"/>
  <c r="AS187" i="2"/>
  <c r="AT187" i="2"/>
  <c r="AU187" i="2"/>
  <c r="AV187" i="2"/>
  <c r="AW187" i="2"/>
  <c r="AX187" i="2"/>
  <c r="BC187" i="2"/>
  <c r="BD187" i="2"/>
  <c r="BE187" i="2"/>
  <c r="BF187" i="2"/>
  <c r="BG187" i="2"/>
  <c r="BH187" i="2"/>
  <c r="BI187" i="2"/>
  <c r="BJ187" i="2"/>
  <c r="W188" i="2"/>
  <c r="X188" i="2"/>
  <c r="Y188" i="2"/>
  <c r="Z188" i="2"/>
  <c r="AA188" i="2"/>
  <c r="AB188" i="2"/>
  <c r="AE188" i="2"/>
  <c r="AF188" i="2"/>
  <c r="AG188" i="2"/>
  <c r="AH188" i="2"/>
  <c r="AM188" i="2"/>
  <c r="AN188" i="2"/>
  <c r="AO188" i="2"/>
  <c r="AP188" i="2"/>
  <c r="AQ188" i="2"/>
  <c r="AR188" i="2"/>
  <c r="AS188" i="2"/>
  <c r="AT188" i="2"/>
  <c r="AU188" i="2"/>
  <c r="AV188" i="2"/>
  <c r="AW188" i="2"/>
  <c r="AX188" i="2"/>
  <c r="BC188" i="2"/>
  <c r="BD188" i="2"/>
  <c r="BE188" i="2"/>
  <c r="BF188" i="2"/>
  <c r="BG188" i="2"/>
  <c r="BH188" i="2"/>
  <c r="BI188" i="2"/>
  <c r="BJ188" i="2"/>
  <c r="W189" i="2"/>
  <c r="X189" i="2"/>
  <c r="Y189" i="2"/>
  <c r="Z189" i="2"/>
  <c r="AA189" i="2"/>
  <c r="AB189" i="2"/>
  <c r="AE189" i="2"/>
  <c r="AF189" i="2"/>
  <c r="AG189" i="2"/>
  <c r="AH189" i="2"/>
  <c r="AM189" i="2"/>
  <c r="AN189" i="2"/>
  <c r="AO189" i="2"/>
  <c r="AP189" i="2"/>
  <c r="AQ189" i="2"/>
  <c r="AR189" i="2"/>
  <c r="AS189" i="2"/>
  <c r="AT189" i="2"/>
  <c r="AU189" i="2"/>
  <c r="AV189" i="2"/>
  <c r="AW189" i="2"/>
  <c r="AX189" i="2"/>
  <c r="BC189" i="2"/>
  <c r="BD189" i="2"/>
  <c r="BE189" i="2"/>
  <c r="BF189" i="2"/>
  <c r="BG189" i="2"/>
  <c r="BH189" i="2"/>
  <c r="BI189" i="2"/>
  <c r="BJ189" i="2"/>
  <c r="W190" i="2"/>
  <c r="X190" i="2"/>
  <c r="Y190" i="2"/>
  <c r="Z190" i="2"/>
  <c r="AA190" i="2"/>
  <c r="AB190" i="2"/>
  <c r="AE190" i="2"/>
  <c r="AF190" i="2"/>
  <c r="AG190" i="2"/>
  <c r="AH190" i="2"/>
  <c r="AM190" i="2"/>
  <c r="AN190" i="2"/>
  <c r="AO190" i="2"/>
  <c r="AP190" i="2"/>
  <c r="AQ190" i="2"/>
  <c r="AR190" i="2"/>
  <c r="AS190" i="2"/>
  <c r="AT190" i="2"/>
  <c r="AU190" i="2"/>
  <c r="AV190" i="2"/>
  <c r="AW190" i="2"/>
  <c r="AX190" i="2"/>
  <c r="BC190" i="2"/>
  <c r="BD190" i="2"/>
  <c r="BE190" i="2"/>
  <c r="BF190" i="2"/>
  <c r="BG190" i="2"/>
  <c r="BH190" i="2"/>
  <c r="BI190" i="2"/>
  <c r="BJ190" i="2"/>
  <c r="W191" i="2"/>
  <c r="X191" i="2"/>
  <c r="Y191" i="2"/>
  <c r="Z191" i="2"/>
  <c r="AA191" i="2"/>
  <c r="AB191" i="2"/>
  <c r="AE191" i="2"/>
  <c r="AF191" i="2"/>
  <c r="AG191" i="2"/>
  <c r="AH191" i="2"/>
  <c r="AM191" i="2"/>
  <c r="AN191" i="2"/>
  <c r="AO191" i="2"/>
  <c r="AP191" i="2"/>
  <c r="AQ191" i="2"/>
  <c r="AR191" i="2"/>
  <c r="AS191" i="2"/>
  <c r="AT191" i="2"/>
  <c r="AU191" i="2"/>
  <c r="AV191" i="2"/>
  <c r="AW191" i="2"/>
  <c r="AX191" i="2"/>
  <c r="BC191" i="2"/>
  <c r="BD191" i="2"/>
  <c r="BE191" i="2"/>
  <c r="BF191" i="2"/>
  <c r="BG191" i="2"/>
  <c r="BH191" i="2"/>
  <c r="BI191" i="2"/>
  <c r="BJ191" i="2"/>
  <c r="W192" i="2"/>
  <c r="X192" i="2"/>
  <c r="Y192" i="2"/>
  <c r="Z192" i="2"/>
  <c r="AA192" i="2"/>
  <c r="AB192" i="2"/>
  <c r="AE192" i="2"/>
  <c r="AF192" i="2"/>
  <c r="AG192" i="2"/>
  <c r="AH192" i="2"/>
  <c r="AM192" i="2"/>
  <c r="AN192" i="2"/>
  <c r="AO192" i="2"/>
  <c r="AP192" i="2"/>
  <c r="AQ192" i="2"/>
  <c r="AR192" i="2"/>
  <c r="AS192" i="2"/>
  <c r="AT192" i="2"/>
  <c r="AU192" i="2"/>
  <c r="AV192" i="2"/>
  <c r="AW192" i="2"/>
  <c r="AX192" i="2"/>
  <c r="BC192" i="2"/>
  <c r="BD192" i="2"/>
  <c r="BE192" i="2"/>
  <c r="BF192" i="2"/>
  <c r="BG192" i="2"/>
  <c r="BH192" i="2"/>
  <c r="BI192" i="2"/>
  <c r="BJ192" i="2"/>
  <c r="W193" i="2"/>
  <c r="X193" i="2"/>
  <c r="Y193" i="2"/>
  <c r="Z193" i="2"/>
  <c r="AA193" i="2"/>
  <c r="AB193" i="2"/>
  <c r="AE193" i="2"/>
  <c r="AF193" i="2"/>
  <c r="AG193" i="2"/>
  <c r="AH193" i="2"/>
  <c r="AM193" i="2"/>
  <c r="AN193" i="2"/>
  <c r="AO193" i="2"/>
  <c r="AP193" i="2"/>
  <c r="AQ193" i="2"/>
  <c r="AR193" i="2"/>
  <c r="AS193" i="2"/>
  <c r="AT193" i="2"/>
  <c r="AU193" i="2"/>
  <c r="AV193" i="2"/>
  <c r="AW193" i="2"/>
  <c r="AX193" i="2"/>
  <c r="BC193" i="2"/>
  <c r="BD193" i="2"/>
  <c r="BE193" i="2"/>
  <c r="BF193" i="2"/>
  <c r="BG193" i="2"/>
  <c r="BH193" i="2"/>
  <c r="BI193" i="2"/>
  <c r="BJ193" i="2"/>
  <c r="W194" i="2"/>
  <c r="X194" i="2"/>
  <c r="Y194" i="2"/>
  <c r="Z194" i="2"/>
  <c r="AA194" i="2"/>
  <c r="AB194" i="2"/>
  <c r="AE194" i="2"/>
  <c r="AF194" i="2"/>
  <c r="AG194" i="2"/>
  <c r="AH194" i="2"/>
  <c r="AM194" i="2"/>
  <c r="AN194" i="2"/>
  <c r="AO194" i="2"/>
  <c r="AP194" i="2"/>
  <c r="AQ194" i="2"/>
  <c r="AR194" i="2"/>
  <c r="AS194" i="2"/>
  <c r="AT194" i="2"/>
  <c r="AU194" i="2"/>
  <c r="AV194" i="2"/>
  <c r="AW194" i="2"/>
  <c r="AX194" i="2"/>
  <c r="BC194" i="2"/>
  <c r="BD194" i="2"/>
  <c r="BE194" i="2"/>
  <c r="BF194" i="2"/>
  <c r="BG194" i="2"/>
  <c r="BH194" i="2"/>
  <c r="BI194" i="2"/>
  <c r="BJ194" i="2"/>
  <c r="W195" i="2"/>
  <c r="X195" i="2"/>
  <c r="Y195" i="2"/>
  <c r="Z195" i="2"/>
  <c r="AA195" i="2"/>
  <c r="AB195" i="2"/>
  <c r="AE195" i="2"/>
  <c r="AF195" i="2"/>
  <c r="AG195" i="2"/>
  <c r="AH195" i="2"/>
  <c r="AM195" i="2"/>
  <c r="AN195" i="2"/>
  <c r="AO195" i="2"/>
  <c r="AP195" i="2"/>
  <c r="AQ195" i="2"/>
  <c r="AR195" i="2"/>
  <c r="AS195" i="2"/>
  <c r="AT195" i="2"/>
  <c r="AU195" i="2"/>
  <c r="AV195" i="2"/>
  <c r="AW195" i="2"/>
  <c r="AX195" i="2"/>
  <c r="BC195" i="2"/>
  <c r="BD195" i="2"/>
  <c r="BE195" i="2"/>
  <c r="BF195" i="2"/>
  <c r="BG195" i="2"/>
  <c r="BH195" i="2"/>
  <c r="BI195" i="2"/>
  <c r="BJ195" i="2"/>
  <c r="W196" i="2"/>
  <c r="X196" i="2"/>
  <c r="Y196" i="2"/>
  <c r="Z196" i="2"/>
  <c r="AA196" i="2"/>
  <c r="AB196" i="2"/>
  <c r="AE196" i="2"/>
  <c r="AF196" i="2"/>
  <c r="AG196" i="2"/>
  <c r="AH196" i="2"/>
  <c r="AM196" i="2"/>
  <c r="AN196" i="2"/>
  <c r="AO196" i="2"/>
  <c r="AP196" i="2"/>
  <c r="AQ196" i="2"/>
  <c r="AR196" i="2"/>
  <c r="AS196" i="2"/>
  <c r="AT196" i="2"/>
  <c r="AU196" i="2"/>
  <c r="AV196" i="2"/>
  <c r="AW196" i="2"/>
  <c r="AX196" i="2"/>
  <c r="BC196" i="2"/>
  <c r="BD196" i="2"/>
  <c r="BE196" i="2"/>
  <c r="BF196" i="2"/>
  <c r="BG196" i="2"/>
  <c r="BH196" i="2"/>
  <c r="BI196" i="2"/>
  <c r="BJ196" i="2"/>
  <c r="W197" i="2"/>
  <c r="X197" i="2"/>
  <c r="Y197" i="2"/>
  <c r="Z197" i="2"/>
  <c r="AA197" i="2"/>
  <c r="AB197" i="2"/>
  <c r="AE197" i="2"/>
  <c r="AF197" i="2"/>
  <c r="AG197" i="2"/>
  <c r="AH197" i="2"/>
  <c r="AM197" i="2"/>
  <c r="AN197" i="2"/>
  <c r="AO197" i="2"/>
  <c r="AP197" i="2"/>
  <c r="AQ197" i="2"/>
  <c r="AR197" i="2"/>
  <c r="AS197" i="2"/>
  <c r="AT197" i="2"/>
  <c r="AU197" i="2"/>
  <c r="AV197" i="2"/>
  <c r="AW197" i="2"/>
  <c r="AX197" i="2"/>
  <c r="BC197" i="2"/>
  <c r="BD197" i="2"/>
  <c r="BE197" i="2"/>
  <c r="BF197" i="2"/>
  <c r="BG197" i="2"/>
  <c r="BH197" i="2"/>
  <c r="BI197" i="2"/>
  <c r="BJ197" i="2"/>
  <c r="W198" i="2"/>
  <c r="X198" i="2"/>
  <c r="Y198" i="2"/>
  <c r="Z198" i="2"/>
  <c r="AA198" i="2"/>
  <c r="AB198" i="2"/>
  <c r="AD198" i="2"/>
  <c r="AE198" i="2"/>
  <c r="AF198" i="2"/>
  <c r="AG198" i="2"/>
  <c r="AH198" i="2"/>
  <c r="AM198" i="2"/>
  <c r="AN198" i="2"/>
  <c r="AO198" i="2"/>
  <c r="AP198" i="2"/>
  <c r="AQ198" i="2"/>
  <c r="AR198" i="2"/>
  <c r="AS198" i="2"/>
  <c r="AT198" i="2"/>
  <c r="AU198" i="2"/>
  <c r="AV198" i="2"/>
  <c r="AW198" i="2"/>
  <c r="AX198" i="2"/>
  <c r="BC198" i="2"/>
  <c r="BD198" i="2"/>
  <c r="BE198" i="2"/>
  <c r="BF198" i="2"/>
  <c r="BG198" i="2"/>
  <c r="BH198" i="2"/>
  <c r="BI198" i="2"/>
  <c r="BJ198" i="2"/>
  <c r="W199" i="2"/>
  <c r="X199" i="2"/>
  <c r="Y199" i="2"/>
  <c r="Z199" i="2"/>
  <c r="AA199" i="2"/>
  <c r="AB199" i="2"/>
  <c r="AE199" i="2"/>
  <c r="AF199" i="2"/>
  <c r="AG199" i="2"/>
  <c r="AH199" i="2"/>
  <c r="AM199" i="2"/>
  <c r="AN199" i="2"/>
  <c r="AO199" i="2"/>
  <c r="AP199" i="2"/>
  <c r="AQ199" i="2"/>
  <c r="AR199" i="2"/>
  <c r="AS199" i="2"/>
  <c r="AT199" i="2"/>
  <c r="AU199" i="2"/>
  <c r="AV199" i="2"/>
  <c r="AW199" i="2"/>
  <c r="AX199" i="2"/>
  <c r="BC199" i="2"/>
  <c r="BD199" i="2"/>
  <c r="BE199" i="2"/>
  <c r="BF199" i="2"/>
  <c r="BG199" i="2"/>
  <c r="BH199" i="2"/>
  <c r="BI199" i="2"/>
  <c r="BJ199" i="2"/>
  <c r="W200" i="2"/>
  <c r="X200" i="2"/>
  <c r="Y200" i="2"/>
  <c r="Z200" i="2"/>
  <c r="AA200" i="2"/>
  <c r="AB200" i="2"/>
  <c r="AD200" i="2"/>
  <c r="AE200" i="2"/>
  <c r="AF200" i="2"/>
  <c r="AG200" i="2"/>
  <c r="AH200" i="2"/>
  <c r="AM200" i="2"/>
  <c r="AN200" i="2"/>
  <c r="AO200" i="2"/>
  <c r="AP200" i="2"/>
  <c r="AQ200" i="2"/>
  <c r="AR200" i="2"/>
  <c r="AS200" i="2"/>
  <c r="AT200" i="2"/>
  <c r="AU200" i="2"/>
  <c r="AV200" i="2"/>
  <c r="AW200" i="2"/>
  <c r="AX200" i="2"/>
  <c r="BC200" i="2"/>
  <c r="BD200" i="2"/>
  <c r="BE200" i="2"/>
  <c r="BF200" i="2"/>
  <c r="BG200" i="2"/>
  <c r="BH200" i="2"/>
  <c r="BI200" i="2"/>
  <c r="BJ200" i="2"/>
  <c r="W201" i="2"/>
  <c r="X201" i="2"/>
  <c r="Y201" i="2"/>
  <c r="Z201" i="2"/>
  <c r="AA201" i="2"/>
  <c r="AB201" i="2"/>
  <c r="AE201" i="2"/>
  <c r="AF201" i="2"/>
  <c r="AG201" i="2"/>
  <c r="AH201" i="2"/>
  <c r="AM201" i="2"/>
  <c r="AN201" i="2"/>
  <c r="AO201" i="2"/>
  <c r="AP201" i="2"/>
  <c r="AQ201" i="2"/>
  <c r="AR201" i="2"/>
  <c r="AS201" i="2"/>
  <c r="AT201" i="2"/>
  <c r="AU201" i="2"/>
  <c r="AV201" i="2"/>
  <c r="AW201" i="2"/>
  <c r="AX201" i="2"/>
  <c r="BC201" i="2"/>
  <c r="BD201" i="2"/>
  <c r="BE201" i="2"/>
  <c r="BF201" i="2"/>
  <c r="BG201" i="2"/>
  <c r="BH201" i="2"/>
  <c r="BI201" i="2"/>
  <c r="BJ201" i="2"/>
  <c r="W202" i="2"/>
  <c r="X202" i="2"/>
  <c r="Y202" i="2"/>
  <c r="Z202" i="2"/>
  <c r="AA202" i="2"/>
  <c r="AB202" i="2"/>
  <c r="AD202" i="2"/>
  <c r="AE202" i="2"/>
  <c r="AF202" i="2"/>
  <c r="AG202" i="2"/>
  <c r="AH202" i="2"/>
  <c r="AM202" i="2"/>
  <c r="AN202" i="2"/>
  <c r="AO202" i="2"/>
  <c r="AP202" i="2"/>
  <c r="AQ202" i="2"/>
  <c r="AR202" i="2"/>
  <c r="AS202" i="2"/>
  <c r="AT202" i="2"/>
  <c r="AU202" i="2"/>
  <c r="AV202" i="2"/>
  <c r="AW202" i="2"/>
  <c r="AX202" i="2"/>
  <c r="BC202" i="2"/>
  <c r="BD202" i="2"/>
  <c r="BE202" i="2"/>
  <c r="BF202" i="2"/>
  <c r="BG202" i="2"/>
  <c r="BH202" i="2"/>
  <c r="BI202" i="2"/>
  <c r="BJ202" i="2"/>
  <c r="W203" i="2"/>
  <c r="X203" i="2"/>
  <c r="Y203" i="2"/>
  <c r="Z203" i="2"/>
  <c r="AA203" i="2"/>
  <c r="AB203" i="2"/>
  <c r="AE203" i="2"/>
  <c r="AF203" i="2"/>
  <c r="AG203" i="2"/>
  <c r="AH203" i="2"/>
  <c r="AM203" i="2"/>
  <c r="AN203" i="2"/>
  <c r="AO203" i="2"/>
  <c r="AP203" i="2"/>
  <c r="AQ203" i="2"/>
  <c r="AR203" i="2"/>
  <c r="AS203" i="2"/>
  <c r="AT203" i="2"/>
  <c r="AU203" i="2"/>
  <c r="AV203" i="2"/>
  <c r="AW203" i="2"/>
  <c r="AX203" i="2"/>
  <c r="BC203" i="2"/>
  <c r="BD203" i="2"/>
  <c r="BE203" i="2"/>
  <c r="BF203" i="2"/>
  <c r="BG203" i="2"/>
  <c r="BH203" i="2"/>
  <c r="BI203" i="2"/>
  <c r="BJ203" i="2"/>
  <c r="W204" i="2"/>
  <c r="X204" i="2"/>
  <c r="Y204" i="2"/>
  <c r="Z204" i="2"/>
  <c r="AA204" i="2"/>
  <c r="AB204" i="2"/>
  <c r="AD204" i="2"/>
  <c r="AE204" i="2"/>
  <c r="AF204" i="2"/>
  <c r="AG204" i="2"/>
  <c r="AH204" i="2"/>
  <c r="AM204" i="2"/>
  <c r="AN204" i="2"/>
  <c r="AO204" i="2"/>
  <c r="AP204" i="2"/>
  <c r="AQ204" i="2"/>
  <c r="AR204" i="2"/>
  <c r="AS204" i="2"/>
  <c r="AT204" i="2"/>
  <c r="AU204" i="2"/>
  <c r="AV204" i="2"/>
  <c r="AW204" i="2"/>
  <c r="AX204" i="2"/>
  <c r="BC204" i="2"/>
  <c r="BD204" i="2"/>
  <c r="BE204" i="2"/>
  <c r="BF204" i="2"/>
  <c r="BG204" i="2"/>
  <c r="BH204" i="2"/>
  <c r="BI204" i="2"/>
  <c r="BJ204" i="2"/>
  <c r="W205" i="2"/>
  <c r="X205" i="2"/>
  <c r="Y205" i="2"/>
  <c r="Z205" i="2"/>
  <c r="AA205" i="2"/>
  <c r="AB205" i="2"/>
  <c r="AE205" i="2"/>
  <c r="AF205" i="2"/>
  <c r="AG205" i="2"/>
  <c r="AH205" i="2"/>
  <c r="AM205" i="2"/>
  <c r="AN205" i="2"/>
  <c r="AO205" i="2"/>
  <c r="AP205" i="2"/>
  <c r="AQ205" i="2"/>
  <c r="AR205" i="2"/>
  <c r="AS205" i="2"/>
  <c r="AT205" i="2"/>
  <c r="AU205" i="2"/>
  <c r="AV205" i="2"/>
  <c r="AW205" i="2"/>
  <c r="AX205" i="2"/>
  <c r="BC205" i="2"/>
  <c r="BD205" i="2"/>
  <c r="BE205" i="2"/>
  <c r="BF205" i="2"/>
  <c r="BG205" i="2"/>
  <c r="BH205" i="2"/>
  <c r="BI205" i="2"/>
  <c r="BJ205" i="2"/>
  <c r="W206" i="2"/>
  <c r="X206" i="2"/>
  <c r="Y206" i="2"/>
  <c r="Z206" i="2"/>
  <c r="AA206" i="2"/>
  <c r="AB206" i="2"/>
  <c r="AD206" i="2"/>
  <c r="AE206" i="2"/>
  <c r="AF206" i="2"/>
  <c r="AG206" i="2"/>
  <c r="AH206" i="2"/>
  <c r="AM206" i="2"/>
  <c r="AN206" i="2"/>
  <c r="AO206" i="2"/>
  <c r="AP206" i="2"/>
  <c r="AQ206" i="2"/>
  <c r="AR206" i="2"/>
  <c r="AS206" i="2"/>
  <c r="AT206" i="2"/>
  <c r="AU206" i="2"/>
  <c r="AV206" i="2"/>
  <c r="AW206" i="2"/>
  <c r="AX206" i="2"/>
  <c r="BC206" i="2"/>
  <c r="BD206" i="2"/>
  <c r="BE206" i="2"/>
  <c r="BF206" i="2"/>
  <c r="BG206" i="2"/>
  <c r="BH206" i="2"/>
  <c r="BI206" i="2"/>
  <c r="BJ206" i="2"/>
  <c r="W207" i="2"/>
  <c r="X207" i="2"/>
  <c r="Y207" i="2"/>
  <c r="Z207" i="2"/>
  <c r="AA207" i="2"/>
  <c r="AB207" i="2"/>
  <c r="AE207" i="2"/>
  <c r="AF207" i="2"/>
  <c r="AG207" i="2"/>
  <c r="AH207" i="2"/>
  <c r="AM207" i="2"/>
  <c r="AN207" i="2"/>
  <c r="AO207" i="2"/>
  <c r="AP207" i="2"/>
  <c r="AQ207" i="2"/>
  <c r="AR207" i="2"/>
  <c r="AS207" i="2"/>
  <c r="AT207" i="2"/>
  <c r="AU207" i="2"/>
  <c r="AV207" i="2"/>
  <c r="AW207" i="2"/>
  <c r="AX207" i="2"/>
  <c r="BC207" i="2"/>
  <c r="BD207" i="2"/>
  <c r="BE207" i="2"/>
  <c r="BF207" i="2"/>
  <c r="BG207" i="2"/>
  <c r="BH207" i="2"/>
  <c r="BI207" i="2"/>
  <c r="BJ207" i="2"/>
  <c r="W208" i="2"/>
  <c r="X208" i="2"/>
  <c r="Y208" i="2"/>
  <c r="Z208" i="2"/>
  <c r="AA208" i="2"/>
  <c r="AB208" i="2"/>
  <c r="AD208" i="2"/>
  <c r="AE208" i="2"/>
  <c r="AF208" i="2"/>
  <c r="AG208" i="2"/>
  <c r="AH208" i="2"/>
  <c r="AM208" i="2"/>
  <c r="AN208" i="2"/>
  <c r="AO208" i="2"/>
  <c r="AP208" i="2"/>
  <c r="AQ208" i="2"/>
  <c r="AR208" i="2"/>
  <c r="AS208" i="2"/>
  <c r="AT208" i="2"/>
  <c r="AU208" i="2"/>
  <c r="AV208" i="2"/>
  <c r="AW208" i="2"/>
  <c r="AX208" i="2"/>
  <c r="BC208" i="2"/>
  <c r="BD208" i="2"/>
  <c r="BE208" i="2"/>
  <c r="BF208" i="2"/>
  <c r="BG208" i="2"/>
  <c r="BH208" i="2"/>
  <c r="BI208" i="2"/>
  <c r="BJ208" i="2"/>
  <c r="W209" i="2"/>
  <c r="X209" i="2"/>
  <c r="Y209" i="2"/>
  <c r="Z209" i="2"/>
  <c r="AA209" i="2"/>
  <c r="AB209" i="2"/>
  <c r="AE209" i="2"/>
  <c r="AF209" i="2"/>
  <c r="AG209" i="2"/>
  <c r="AH209" i="2"/>
  <c r="AM209" i="2"/>
  <c r="AN209" i="2"/>
  <c r="AO209" i="2"/>
  <c r="AP209" i="2"/>
  <c r="AQ209" i="2"/>
  <c r="AR209" i="2"/>
  <c r="AS209" i="2"/>
  <c r="AT209" i="2"/>
  <c r="AU209" i="2"/>
  <c r="AV209" i="2"/>
  <c r="AW209" i="2"/>
  <c r="AX209" i="2"/>
  <c r="BC209" i="2"/>
  <c r="BD209" i="2"/>
  <c r="BE209" i="2"/>
  <c r="BF209" i="2"/>
  <c r="BG209" i="2"/>
  <c r="BH209" i="2"/>
  <c r="BI209" i="2"/>
  <c r="BJ209" i="2"/>
  <c r="W210" i="2"/>
  <c r="X210" i="2"/>
  <c r="Y210" i="2"/>
  <c r="Z210" i="2"/>
  <c r="AA210" i="2"/>
  <c r="AB210" i="2"/>
  <c r="AD210" i="2"/>
  <c r="AE210" i="2"/>
  <c r="AF210" i="2"/>
  <c r="AG210" i="2"/>
  <c r="AH210" i="2"/>
  <c r="AM210" i="2"/>
  <c r="AN210" i="2"/>
  <c r="AO210" i="2"/>
  <c r="AP210" i="2"/>
  <c r="AQ210" i="2"/>
  <c r="AR210" i="2"/>
  <c r="AS210" i="2"/>
  <c r="AT210" i="2"/>
  <c r="AU210" i="2"/>
  <c r="AV210" i="2"/>
  <c r="AW210" i="2"/>
  <c r="AX210" i="2"/>
  <c r="BC210" i="2"/>
  <c r="BD210" i="2"/>
  <c r="BE210" i="2"/>
  <c r="BF210" i="2"/>
  <c r="BG210" i="2"/>
  <c r="BH210" i="2"/>
  <c r="BI210" i="2"/>
  <c r="BJ210" i="2"/>
  <c r="W211" i="2"/>
  <c r="X211" i="2"/>
  <c r="Y211" i="2"/>
  <c r="Z211" i="2"/>
  <c r="AA211" i="2"/>
  <c r="AB211" i="2"/>
  <c r="AE211" i="2"/>
  <c r="AF211" i="2"/>
  <c r="AG211" i="2"/>
  <c r="AH211" i="2"/>
  <c r="AM211" i="2"/>
  <c r="AN211" i="2"/>
  <c r="AO211" i="2"/>
  <c r="AP211" i="2"/>
  <c r="AQ211" i="2"/>
  <c r="AR211" i="2"/>
  <c r="AS211" i="2"/>
  <c r="AT211" i="2"/>
  <c r="AU211" i="2"/>
  <c r="AV211" i="2"/>
  <c r="AW211" i="2"/>
  <c r="AX211" i="2"/>
  <c r="BC211" i="2"/>
  <c r="BD211" i="2"/>
  <c r="BE211" i="2"/>
  <c r="BF211" i="2"/>
  <c r="BG211" i="2"/>
  <c r="BH211" i="2"/>
  <c r="BI211" i="2"/>
  <c r="BJ211" i="2"/>
  <c r="W212" i="2"/>
  <c r="X212" i="2"/>
  <c r="Y212" i="2"/>
  <c r="Z212" i="2"/>
  <c r="AA212" i="2"/>
  <c r="AB212" i="2"/>
  <c r="AD212" i="2"/>
  <c r="AE212" i="2"/>
  <c r="AF212" i="2"/>
  <c r="AG212" i="2"/>
  <c r="AH212" i="2"/>
  <c r="AM212" i="2"/>
  <c r="AN212" i="2"/>
  <c r="AO212" i="2"/>
  <c r="AP212" i="2"/>
  <c r="AQ212" i="2"/>
  <c r="AR212" i="2"/>
  <c r="AS212" i="2"/>
  <c r="AT212" i="2"/>
  <c r="AU212" i="2"/>
  <c r="AV212" i="2"/>
  <c r="AW212" i="2"/>
  <c r="AX212" i="2"/>
  <c r="AY212" i="2"/>
  <c r="BC212" i="2"/>
  <c r="BD212" i="2"/>
  <c r="BE212" i="2"/>
  <c r="BF212" i="2"/>
  <c r="BG212" i="2"/>
  <c r="BH212" i="2"/>
  <c r="BI212" i="2"/>
  <c r="BJ212" i="2"/>
  <c r="W213" i="2"/>
  <c r="X213" i="2"/>
  <c r="Y213" i="2"/>
  <c r="Z213" i="2"/>
  <c r="AA213" i="2"/>
  <c r="AB213" i="2"/>
  <c r="AE213" i="2"/>
  <c r="AF213" i="2"/>
  <c r="AG213" i="2"/>
  <c r="AH213" i="2"/>
  <c r="AM213" i="2"/>
  <c r="AN213" i="2"/>
  <c r="AO213" i="2"/>
  <c r="AP213" i="2"/>
  <c r="AQ213" i="2"/>
  <c r="AR213" i="2"/>
  <c r="AS213" i="2"/>
  <c r="AT213" i="2"/>
  <c r="AU213" i="2"/>
  <c r="AV213" i="2"/>
  <c r="AW213" i="2"/>
  <c r="AX213" i="2"/>
  <c r="AY213" i="2"/>
  <c r="BC213" i="2"/>
  <c r="BD213" i="2"/>
  <c r="BE213" i="2"/>
  <c r="BF213" i="2"/>
  <c r="BG213" i="2"/>
  <c r="BH213" i="2"/>
  <c r="BI213" i="2"/>
  <c r="BJ213" i="2"/>
  <c r="W214" i="2"/>
  <c r="X214" i="2"/>
  <c r="Y214" i="2"/>
  <c r="Z214" i="2"/>
  <c r="AA214" i="2"/>
  <c r="AB214" i="2"/>
  <c r="AD214" i="2"/>
  <c r="AE214" i="2"/>
  <c r="AF214" i="2"/>
  <c r="AG214" i="2"/>
  <c r="AH214" i="2"/>
  <c r="AM214" i="2"/>
  <c r="AN214" i="2"/>
  <c r="AO214" i="2"/>
  <c r="AP214" i="2"/>
  <c r="AQ214" i="2"/>
  <c r="AR214" i="2"/>
  <c r="AS214" i="2"/>
  <c r="AT214" i="2"/>
  <c r="AU214" i="2"/>
  <c r="AV214" i="2"/>
  <c r="AW214" i="2"/>
  <c r="AX214" i="2"/>
  <c r="BC214" i="2"/>
  <c r="BD214" i="2"/>
  <c r="BE214" i="2"/>
  <c r="BF214" i="2"/>
  <c r="BG214" i="2"/>
  <c r="BH214" i="2"/>
  <c r="BI214" i="2"/>
  <c r="BJ214" i="2"/>
  <c r="W215" i="2"/>
  <c r="X215" i="2"/>
  <c r="Y215" i="2"/>
  <c r="Z215" i="2"/>
  <c r="AA215" i="2"/>
  <c r="AB215" i="2"/>
  <c r="AE215" i="2"/>
  <c r="AF215" i="2"/>
  <c r="AG215" i="2"/>
  <c r="AH215" i="2"/>
  <c r="AM215" i="2"/>
  <c r="AN215" i="2"/>
  <c r="AO215" i="2"/>
  <c r="AP215" i="2"/>
  <c r="AQ215" i="2"/>
  <c r="AR215" i="2"/>
  <c r="AS215" i="2"/>
  <c r="AT215" i="2"/>
  <c r="AU215" i="2"/>
  <c r="AV215" i="2"/>
  <c r="AW215" i="2"/>
  <c r="AX215" i="2"/>
  <c r="BC215" i="2"/>
  <c r="BD215" i="2"/>
  <c r="BE215" i="2"/>
  <c r="BF215" i="2"/>
  <c r="BG215" i="2"/>
  <c r="BH215" i="2"/>
  <c r="BI215" i="2"/>
  <c r="BJ215" i="2"/>
  <c r="W216" i="2"/>
  <c r="X216" i="2"/>
  <c r="Y216" i="2"/>
  <c r="Z216" i="2"/>
  <c r="AA216" i="2"/>
  <c r="AB216" i="2"/>
  <c r="AD216" i="2"/>
  <c r="AE216" i="2"/>
  <c r="AF216" i="2"/>
  <c r="AG216" i="2"/>
  <c r="AH216" i="2"/>
  <c r="AM216" i="2"/>
  <c r="AN216" i="2"/>
  <c r="AO216" i="2"/>
  <c r="AP216" i="2"/>
  <c r="AQ216" i="2"/>
  <c r="AR216" i="2"/>
  <c r="AS216" i="2"/>
  <c r="AT216" i="2"/>
  <c r="AU216" i="2"/>
  <c r="AV216" i="2"/>
  <c r="AW216" i="2"/>
  <c r="AX216" i="2"/>
  <c r="BC216" i="2"/>
  <c r="BD216" i="2"/>
  <c r="BE216" i="2"/>
  <c r="BF216" i="2"/>
  <c r="BG216" i="2"/>
  <c r="BH216" i="2"/>
  <c r="BI216" i="2"/>
  <c r="BJ216" i="2"/>
  <c r="W217" i="2"/>
  <c r="X217" i="2"/>
  <c r="Y217" i="2"/>
  <c r="Z217" i="2"/>
  <c r="AA217" i="2"/>
  <c r="AB217" i="2"/>
  <c r="AE217" i="2"/>
  <c r="AF217" i="2"/>
  <c r="AG217" i="2"/>
  <c r="AH217" i="2"/>
  <c r="AM217" i="2"/>
  <c r="AN217" i="2"/>
  <c r="AO217" i="2"/>
  <c r="AP217" i="2"/>
  <c r="AQ217" i="2"/>
  <c r="AR217" i="2"/>
  <c r="AS217" i="2"/>
  <c r="AT217" i="2"/>
  <c r="AU217" i="2"/>
  <c r="AV217" i="2"/>
  <c r="AW217" i="2"/>
  <c r="AX217" i="2"/>
  <c r="BC217" i="2"/>
  <c r="BD217" i="2"/>
  <c r="BE217" i="2"/>
  <c r="BF217" i="2"/>
  <c r="BG217" i="2"/>
  <c r="BH217" i="2"/>
  <c r="BI217" i="2"/>
  <c r="BJ217" i="2"/>
  <c r="W218" i="2"/>
  <c r="X218" i="2"/>
  <c r="Y218" i="2"/>
  <c r="Z218" i="2"/>
  <c r="AA218" i="2"/>
  <c r="AB218" i="2"/>
  <c r="AC218" i="2"/>
  <c r="AD218" i="2"/>
  <c r="AE218" i="2"/>
  <c r="AF218" i="2"/>
  <c r="AG218" i="2"/>
  <c r="AH218" i="2"/>
  <c r="AM218" i="2"/>
  <c r="AN218" i="2"/>
  <c r="AO218" i="2"/>
  <c r="AP218" i="2"/>
  <c r="AQ218" i="2"/>
  <c r="AR218" i="2"/>
  <c r="AS218" i="2"/>
  <c r="AT218" i="2"/>
  <c r="AU218" i="2"/>
  <c r="AV218" i="2"/>
  <c r="AW218" i="2"/>
  <c r="AX218" i="2"/>
  <c r="BC218" i="2"/>
  <c r="BD218" i="2"/>
  <c r="BE218" i="2"/>
  <c r="BF218" i="2"/>
  <c r="BG218" i="2"/>
  <c r="BH218" i="2"/>
  <c r="BI218" i="2"/>
  <c r="BJ218" i="2"/>
  <c r="W219" i="2"/>
  <c r="X219" i="2"/>
  <c r="Y219" i="2"/>
  <c r="Z219" i="2"/>
  <c r="AA219" i="2"/>
  <c r="AB219" i="2"/>
  <c r="AE219" i="2"/>
  <c r="AF219" i="2"/>
  <c r="AG219" i="2"/>
  <c r="AH219" i="2"/>
  <c r="AM219" i="2"/>
  <c r="AN219" i="2"/>
  <c r="AO219" i="2"/>
  <c r="AP219" i="2"/>
  <c r="AQ219" i="2"/>
  <c r="AR219" i="2"/>
  <c r="AS219" i="2"/>
  <c r="AT219" i="2"/>
  <c r="AU219" i="2"/>
  <c r="AV219" i="2"/>
  <c r="AW219" i="2"/>
  <c r="AX219" i="2"/>
  <c r="BC219" i="2"/>
  <c r="BD219" i="2"/>
  <c r="BE219" i="2"/>
  <c r="BF219" i="2"/>
  <c r="BG219" i="2"/>
  <c r="BH219" i="2"/>
  <c r="BI219" i="2"/>
  <c r="BJ219" i="2"/>
  <c r="W220" i="2"/>
  <c r="X220" i="2"/>
  <c r="Y220" i="2"/>
  <c r="Z220" i="2"/>
  <c r="AA220" i="2"/>
  <c r="AB220" i="2"/>
  <c r="AC220" i="2"/>
  <c r="AD220" i="2"/>
  <c r="AE220" i="2"/>
  <c r="AF220" i="2"/>
  <c r="AG220" i="2"/>
  <c r="AH220" i="2"/>
  <c r="AM220" i="2"/>
  <c r="AN220" i="2"/>
  <c r="AO220" i="2"/>
  <c r="AP220" i="2"/>
  <c r="AQ220" i="2"/>
  <c r="AR220" i="2"/>
  <c r="AS220" i="2"/>
  <c r="AT220" i="2"/>
  <c r="AU220" i="2"/>
  <c r="AV220" i="2"/>
  <c r="AW220" i="2"/>
  <c r="AX220" i="2"/>
  <c r="BC220" i="2"/>
  <c r="BD220" i="2"/>
  <c r="BE220" i="2"/>
  <c r="BF220" i="2"/>
  <c r="BG220" i="2"/>
  <c r="BH220" i="2"/>
  <c r="BI220" i="2"/>
  <c r="BJ220" i="2"/>
  <c r="W221" i="2"/>
  <c r="X221" i="2"/>
  <c r="Y221" i="2"/>
  <c r="Z221" i="2"/>
  <c r="AA221" i="2"/>
  <c r="AB221" i="2"/>
  <c r="AE221" i="2"/>
  <c r="AF221" i="2"/>
  <c r="AG221" i="2"/>
  <c r="AH221" i="2"/>
  <c r="AM221" i="2"/>
  <c r="AN221" i="2"/>
  <c r="AO221" i="2"/>
  <c r="AP221" i="2"/>
  <c r="AQ221" i="2"/>
  <c r="AR221" i="2"/>
  <c r="AS221" i="2"/>
  <c r="AT221" i="2"/>
  <c r="AU221" i="2"/>
  <c r="AV221" i="2"/>
  <c r="AW221" i="2"/>
  <c r="AX221" i="2"/>
  <c r="AZ221" i="2"/>
  <c r="BC221" i="2"/>
  <c r="BD221" i="2"/>
  <c r="BE221" i="2"/>
  <c r="BF221" i="2"/>
  <c r="BG221" i="2"/>
  <c r="BH221" i="2"/>
  <c r="BI221" i="2"/>
  <c r="BJ221" i="2"/>
  <c r="W222" i="2"/>
  <c r="X222" i="2"/>
  <c r="Y222" i="2"/>
  <c r="Z222" i="2"/>
  <c r="AA222" i="2"/>
  <c r="AB222" i="2"/>
  <c r="AC222" i="2"/>
  <c r="AD222" i="2"/>
  <c r="AE222" i="2"/>
  <c r="AF222" i="2"/>
  <c r="AG222" i="2"/>
  <c r="AH222" i="2"/>
  <c r="AM222" i="2"/>
  <c r="AN222" i="2"/>
  <c r="AO222" i="2"/>
  <c r="AP222" i="2"/>
  <c r="AQ222" i="2"/>
  <c r="AR222" i="2"/>
  <c r="AS222" i="2"/>
  <c r="AT222" i="2"/>
  <c r="AU222" i="2"/>
  <c r="AV222" i="2"/>
  <c r="AW222" i="2"/>
  <c r="AX222" i="2"/>
  <c r="BC222" i="2"/>
  <c r="BD222" i="2"/>
  <c r="BE222" i="2"/>
  <c r="BF222" i="2"/>
  <c r="BG222" i="2"/>
  <c r="BH222" i="2"/>
  <c r="BI222" i="2"/>
  <c r="BJ222" i="2"/>
  <c r="W223" i="2"/>
  <c r="X223" i="2"/>
  <c r="Y223" i="2"/>
  <c r="Z223" i="2"/>
  <c r="AA223" i="2"/>
  <c r="AB223" i="2"/>
  <c r="AC223" i="2"/>
  <c r="AE223" i="2"/>
  <c r="AF223" i="2"/>
  <c r="AG223" i="2"/>
  <c r="AH223" i="2"/>
  <c r="AM223" i="2"/>
  <c r="AN223" i="2"/>
  <c r="AO223" i="2"/>
  <c r="AP223" i="2"/>
  <c r="AQ223" i="2"/>
  <c r="AR223" i="2"/>
  <c r="AS223" i="2"/>
  <c r="AT223" i="2"/>
  <c r="AU223" i="2"/>
  <c r="AV223" i="2"/>
  <c r="AW223" i="2"/>
  <c r="AX223" i="2"/>
  <c r="BC223" i="2"/>
  <c r="BD223" i="2"/>
  <c r="BE223" i="2"/>
  <c r="BF223" i="2"/>
  <c r="BG223" i="2"/>
  <c r="BH223" i="2"/>
  <c r="BI223" i="2"/>
  <c r="BJ223" i="2"/>
  <c r="W224" i="2"/>
  <c r="X224" i="2"/>
  <c r="Y224" i="2"/>
  <c r="Z224" i="2"/>
  <c r="AA224" i="2"/>
  <c r="AB224" i="2"/>
  <c r="AC224" i="2"/>
  <c r="AD224" i="2"/>
  <c r="AE224" i="2"/>
  <c r="AF224" i="2"/>
  <c r="AG224" i="2"/>
  <c r="AH224" i="2"/>
  <c r="AM224" i="2"/>
  <c r="AN224" i="2"/>
  <c r="AO224" i="2"/>
  <c r="AP224" i="2"/>
  <c r="AQ224" i="2"/>
  <c r="AR224" i="2"/>
  <c r="AS224" i="2"/>
  <c r="AT224" i="2"/>
  <c r="AU224" i="2"/>
  <c r="AV224" i="2"/>
  <c r="AW224" i="2"/>
  <c r="AX224" i="2"/>
  <c r="BC224" i="2"/>
  <c r="BD224" i="2"/>
  <c r="BE224" i="2"/>
  <c r="BF224" i="2"/>
  <c r="BG224" i="2"/>
  <c r="BH224" i="2"/>
  <c r="BI224" i="2"/>
  <c r="BJ224" i="2"/>
  <c r="W225" i="2"/>
  <c r="X225" i="2"/>
  <c r="Y225" i="2"/>
  <c r="Z225" i="2"/>
  <c r="AA225" i="2"/>
  <c r="AB225" i="2"/>
  <c r="AC225" i="2"/>
  <c r="AE225" i="2"/>
  <c r="AF225" i="2"/>
  <c r="AG225" i="2"/>
  <c r="AH225" i="2"/>
  <c r="AM225" i="2"/>
  <c r="AN225" i="2"/>
  <c r="AO225" i="2"/>
  <c r="AP225" i="2"/>
  <c r="AQ225" i="2"/>
  <c r="AR225" i="2"/>
  <c r="AS225" i="2"/>
  <c r="AT225" i="2"/>
  <c r="AU225" i="2"/>
  <c r="AV225" i="2"/>
  <c r="AW225" i="2"/>
  <c r="AX225" i="2"/>
  <c r="BC225" i="2"/>
  <c r="BD225" i="2"/>
  <c r="BE225" i="2"/>
  <c r="BF225" i="2"/>
  <c r="BG225" i="2"/>
  <c r="BH225" i="2"/>
  <c r="BI225" i="2"/>
  <c r="BJ225" i="2"/>
  <c r="W226" i="2"/>
  <c r="X226" i="2"/>
  <c r="Y226" i="2"/>
  <c r="Z226" i="2"/>
  <c r="AA226" i="2"/>
  <c r="AB226" i="2"/>
  <c r="AC226" i="2"/>
  <c r="AD226" i="2"/>
  <c r="AE226" i="2"/>
  <c r="AF226" i="2"/>
  <c r="AG226" i="2"/>
  <c r="AH226" i="2"/>
  <c r="AM226" i="2"/>
  <c r="AN226" i="2"/>
  <c r="AO226" i="2"/>
  <c r="AP226" i="2"/>
  <c r="AQ226" i="2"/>
  <c r="AR226" i="2"/>
  <c r="AS226" i="2"/>
  <c r="AT226" i="2"/>
  <c r="AU226" i="2"/>
  <c r="AV226" i="2"/>
  <c r="AW226" i="2"/>
  <c r="AX226" i="2"/>
  <c r="AZ226" i="2"/>
  <c r="BC226" i="2"/>
  <c r="BD226" i="2"/>
  <c r="BE226" i="2"/>
  <c r="BF226" i="2"/>
  <c r="BG226" i="2"/>
  <c r="BH226" i="2"/>
  <c r="BI226" i="2"/>
  <c r="BJ226" i="2"/>
  <c r="W227" i="2"/>
  <c r="X227" i="2"/>
  <c r="Y227" i="2"/>
  <c r="Z227" i="2"/>
  <c r="AA227" i="2"/>
  <c r="AB227" i="2"/>
  <c r="AC227" i="2"/>
  <c r="AE227" i="2"/>
  <c r="AF227" i="2"/>
  <c r="AG227" i="2"/>
  <c r="AH227" i="2"/>
  <c r="AM227" i="2"/>
  <c r="AN227" i="2"/>
  <c r="AO227" i="2"/>
  <c r="AP227" i="2"/>
  <c r="AQ227" i="2"/>
  <c r="AR227" i="2"/>
  <c r="AS227" i="2"/>
  <c r="AT227" i="2"/>
  <c r="AU227" i="2"/>
  <c r="AV227" i="2"/>
  <c r="AW227" i="2"/>
  <c r="AX227" i="2"/>
  <c r="AY227" i="2"/>
  <c r="BC227" i="2"/>
  <c r="BD227" i="2"/>
  <c r="BE227" i="2"/>
  <c r="BF227" i="2"/>
  <c r="BG227" i="2"/>
  <c r="BH227" i="2"/>
  <c r="BI227" i="2"/>
  <c r="BJ227" i="2"/>
  <c r="W228" i="2"/>
  <c r="X228" i="2"/>
  <c r="Y228" i="2"/>
  <c r="Z228" i="2"/>
  <c r="AA228" i="2"/>
  <c r="AB228" i="2"/>
  <c r="AC228" i="2"/>
  <c r="AD228" i="2"/>
  <c r="AE228" i="2"/>
  <c r="AF228" i="2"/>
  <c r="AG228" i="2"/>
  <c r="AH228" i="2"/>
  <c r="AM228" i="2"/>
  <c r="AN228" i="2"/>
  <c r="AO228" i="2"/>
  <c r="AP228" i="2"/>
  <c r="AQ228" i="2"/>
  <c r="AR228" i="2"/>
  <c r="AS228" i="2"/>
  <c r="AT228" i="2"/>
  <c r="AU228" i="2"/>
  <c r="AV228" i="2"/>
  <c r="AW228" i="2"/>
  <c r="AX228" i="2"/>
  <c r="BC228" i="2"/>
  <c r="BD228" i="2"/>
  <c r="BE228" i="2"/>
  <c r="BF228" i="2"/>
  <c r="BG228" i="2"/>
  <c r="BH228" i="2"/>
  <c r="BI228" i="2"/>
  <c r="BJ228" i="2"/>
  <c r="W229" i="2"/>
  <c r="X229" i="2"/>
  <c r="Y229" i="2"/>
  <c r="Z229" i="2"/>
  <c r="AA229" i="2"/>
  <c r="AB229" i="2"/>
  <c r="AC229" i="2"/>
  <c r="AE229" i="2"/>
  <c r="AF229" i="2"/>
  <c r="AG229" i="2"/>
  <c r="AH229" i="2"/>
  <c r="AM229" i="2"/>
  <c r="AN229" i="2"/>
  <c r="AO229" i="2"/>
  <c r="AP229" i="2"/>
  <c r="AQ229" i="2"/>
  <c r="AR229" i="2"/>
  <c r="AS229" i="2"/>
  <c r="AT229" i="2"/>
  <c r="AU229" i="2"/>
  <c r="AV229" i="2"/>
  <c r="AW229" i="2"/>
  <c r="AX229" i="2"/>
  <c r="BC229" i="2"/>
  <c r="BD229" i="2"/>
  <c r="BE229" i="2"/>
  <c r="BF229" i="2"/>
  <c r="BG229" i="2"/>
  <c r="BH229" i="2"/>
  <c r="BI229" i="2"/>
  <c r="BJ229" i="2"/>
  <c r="W230" i="2"/>
  <c r="X230" i="2"/>
  <c r="Y230" i="2"/>
  <c r="Z230" i="2"/>
  <c r="AA230" i="2"/>
  <c r="AB230" i="2"/>
  <c r="AC230" i="2"/>
  <c r="AD230" i="2"/>
  <c r="AE230" i="2"/>
  <c r="AF230" i="2"/>
  <c r="AG230" i="2"/>
  <c r="AH230" i="2"/>
  <c r="AM230" i="2"/>
  <c r="AN230" i="2"/>
  <c r="AO230" i="2"/>
  <c r="AP230" i="2"/>
  <c r="AQ230" i="2"/>
  <c r="AR230" i="2"/>
  <c r="AS230" i="2"/>
  <c r="AT230" i="2"/>
  <c r="AU230" i="2"/>
  <c r="AV230" i="2"/>
  <c r="AW230" i="2"/>
  <c r="AX230" i="2"/>
  <c r="AZ230" i="2"/>
  <c r="BC230" i="2"/>
  <c r="BD230" i="2"/>
  <c r="BE230" i="2"/>
  <c r="BF230" i="2"/>
  <c r="BG230" i="2"/>
  <c r="BH230" i="2"/>
  <c r="BI230" i="2"/>
  <c r="BJ230" i="2"/>
  <c r="W231" i="2"/>
  <c r="X231" i="2"/>
  <c r="Y231" i="2"/>
  <c r="Z231" i="2"/>
  <c r="AA231" i="2"/>
  <c r="AB231" i="2"/>
  <c r="AC231" i="2"/>
  <c r="AE231" i="2"/>
  <c r="AF231" i="2"/>
  <c r="AG231" i="2"/>
  <c r="AH231" i="2"/>
  <c r="AM231" i="2"/>
  <c r="AN231" i="2"/>
  <c r="AO231" i="2"/>
  <c r="AP231" i="2"/>
  <c r="AQ231" i="2"/>
  <c r="AR231" i="2"/>
  <c r="AS231" i="2"/>
  <c r="AT231" i="2"/>
  <c r="AU231" i="2"/>
  <c r="AV231" i="2"/>
  <c r="AW231" i="2"/>
  <c r="AX231" i="2"/>
  <c r="AY231" i="2"/>
  <c r="AZ231" i="2"/>
  <c r="BC231" i="2"/>
  <c r="BD231" i="2"/>
  <c r="BE231" i="2"/>
  <c r="BF231" i="2"/>
  <c r="BG231" i="2"/>
  <c r="BH231" i="2"/>
  <c r="BI231" i="2"/>
  <c r="BJ231" i="2"/>
  <c r="W232" i="2"/>
  <c r="X232" i="2"/>
  <c r="Y232" i="2"/>
  <c r="Z232" i="2"/>
  <c r="AA232" i="2"/>
  <c r="AB232" i="2"/>
  <c r="AC232" i="2"/>
  <c r="AD232" i="2"/>
  <c r="AE232" i="2"/>
  <c r="AF232" i="2"/>
  <c r="AG232" i="2"/>
  <c r="AH232" i="2"/>
  <c r="AM232" i="2"/>
  <c r="AN232" i="2"/>
  <c r="AO232" i="2"/>
  <c r="AP232" i="2"/>
  <c r="AQ232" i="2"/>
  <c r="AR232" i="2"/>
  <c r="AS232" i="2"/>
  <c r="AT232" i="2"/>
  <c r="AU232" i="2"/>
  <c r="AV232" i="2"/>
  <c r="AW232" i="2"/>
  <c r="AX232" i="2"/>
  <c r="BC232" i="2"/>
  <c r="BD232" i="2"/>
  <c r="BE232" i="2"/>
  <c r="BF232" i="2"/>
  <c r="BG232" i="2"/>
  <c r="BH232" i="2"/>
  <c r="BI232" i="2"/>
  <c r="BJ232" i="2"/>
  <c r="W233" i="2"/>
  <c r="X233" i="2"/>
  <c r="Y233" i="2"/>
  <c r="Z233" i="2"/>
  <c r="AA233" i="2"/>
  <c r="AB233" i="2"/>
  <c r="AC233" i="2"/>
  <c r="AD233" i="2"/>
  <c r="AE233" i="2"/>
  <c r="AF233" i="2"/>
  <c r="AG233" i="2"/>
  <c r="AH233" i="2"/>
  <c r="AM233" i="2"/>
  <c r="AN233" i="2"/>
  <c r="AO233" i="2"/>
  <c r="AP233" i="2"/>
  <c r="AQ233" i="2"/>
  <c r="AR233" i="2"/>
  <c r="AS233" i="2"/>
  <c r="AT233" i="2"/>
  <c r="AU233" i="2"/>
  <c r="AV233" i="2"/>
  <c r="AW233" i="2"/>
  <c r="AX233" i="2"/>
  <c r="BC233" i="2"/>
  <c r="BD233" i="2"/>
  <c r="BE233" i="2"/>
  <c r="BF233" i="2"/>
  <c r="BG233" i="2"/>
  <c r="BH233" i="2"/>
  <c r="BI233" i="2"/>
  <c r="BJ233" i="2"/>
  <c r="W234" i="2"/>
  <c r="X234" i="2"/>
  <c r="Y234" i="2"/>
  <c r="Z234" i="2"/>
  <c r="AA234" i="2"/>
  <c r="AB234" i="2"/>
  <c r="AC234" i="2"/>
  <c r="AD234" i="2"/>
  <c r="AE234" i="2"/>
  <c r="AF234" i="2"/>
  <c r="AG234" i="2"/>
  <c r="AH234" i="2"/>
  <c r="AM234" i="2"/>
  <c r="AN234" i="2"/>
  <c r="AO234" i="2"/>
  <c r="AP234" i="2"/>
  <c r="AQ234" i="2"/>
  <c r="AR234" i="2"/>
  <c r="AS234" i="2"/>
  <c r="AT234" i="2"/>
  <c r="AU234" i="2"/>
  <c r="AV234" i="2"/>
  <c r="AW234" i="2"/>
  <c r="AX234" i="2"/>
  <c r="BC234" i="2"/>
  <c r="BD234" i="2"/>
  <c r="BE234" i="2"/>
  <c r="BF234" i="2"/>
  <c r="BG234" i="2"/>
  <c r="BH234" i="2"/>
  <c r="BI234" i="2"/>
  <c r="BJ234" i="2"/>
  <c r="W235" i="2"/>
  <c r="X235" i="2"/>
  <c r="Y235" i="2"/>
  <c r="Z235" i="2"/>
  <c r="AA235" i="2"/>
  <c r="AB235" i="2"/>
  <c r="AC235" i="2"/>
  <c r="AD235" i="2"/>
  <c r="AE235" i="2"/>
  <c r="AF235" i="2"/>
  <c r="AG235" i="2"/>
  <c r="AH235" i="2"/>
  <c r="AM235" i="2"/>
  <c r="AN235" i="2"/>
  <c r="AO235" i="2"/>
  <c r="AP235" i="2"/>
  <c r="AQ235" i="2"/>
  <c r="AR235" i="2"/>
  <c r="AS235" i="2"/>
  <c r="AT235" i="2"/>
  <c r="AU235" i="2"/>
  <c r="AV235" i="2"/>
  <c r="AW235" i="2"/>
  <c r="AX235" i="2"/>
  <c r="BC235" i="2"/>
  <c r="BD235" i="2"/>
  <c r="BE235" i="2"/>
  <c r="BF235" i="2"/>
  <c r="BG235" i="2"/>
  <c r="BH235" i="2"/>
  <c r="BI235" i="2"/>
  <c r="BJ235" i="2"/>
  <c r="W236" i="2"/>
  <c r="X236" i="2"/>
  <c r="Y236" i="2"/>
  <c r="Z236" i="2"/>
  <c r="AA236" i="2"/>
  <c r="AB236" i="2"/>
  <c r="AC236" i="2"/>
  <c r="AD236" i="2"/>
  <c r="AE236" i="2"/>
  <c r="AF236" i="2"/>
  <c r="AG236" i="2"/>
  <c r="AH236" i="2"/>
  <c r="AM236" i="2"/>
  <c r="AN236" i="2"/>
  <c r="AO236" i="2"/>
  <c r="AP236" i="2"/>
  <c r="AQ236" i="2"/>
  <c r="AR236" i="2"/>
  <c r="AS236" i="2"/>
  <c r="AT236" i="2"/>
  <c r="AU236" i="2"/>
  <c r="AV236" i="2"/>
  <c r="AW236" i="2"/>
  <c r="AX236" i="2"/>
  <c r="BC236" i="2"/>
  <c r="BD236" i="2"/>
  <c r="BE236" i="2"/>
  <c r="BF236" i="2"/>
  <c r="BG236" i="2"/>
  <c r="BH236" i="2"/>
  <c r="BI236" i="2"/>
  <c r="BJ236" i="2"/>
  <c r="W237" i="2"/>
  <c r="X237" i="2"/>
  <c r="Y237" i="2"/>
  <c r="Z237" i="2"/>
  <c r="AA237" i="2"/>
  <c r="AB237" i="2"/>
  <c r="AC237" i="2"/>
  <c r="AD237" i="2"/>
  <c r="AE237" i="2"/>
  <c r="AF237" i="2"/>
  <c r="AG237" i="2"/>
  <c r="AH237" i="2"/>
  <c r="AM237" i="2"/>
  <c r="AN237" i="2"/>
  <c r="AO237" i="2"/>
  <c r="AP237" i="2"/>
  <c r="AQ237" i="2"/>
  <c r="AR237" i="2"/>
  <c r="AS237" i="2"/>
  <c r="AT237" i="2"/>
  <c r="AU237" i="2"/>
  <c r="AV237" i="2"/>
  <c r="AW237" i="2"/>
  <c r="AX237" i="2"/>
  <c r="BC237" i="2"/>
  <c r="BD237" i="2"/>
  <c r="BE237" i="2"/>
  <c r="BF237" i="2"/>
  <c r="BG237" i="2"/>
  <c r="BH237" i="2"/>
  <c r="BI237" i="2"/>
  <c r="BJ237" i="2"/>
  <c r="W238" i="2"/>
  <c r="X238" i="2"/>
  <c r="Y238" i="2"/>
  <c r="Z238" i="2"/>
  <c r="AA238" i="2"/>
  <c r="AB238" i="2"/>
  <c r="AC238" i="2"/>
  <c r="AD238" i="2"/>
  <c r="AE238" i="2"/>
  <c r="AF238" i="2"/>
  <c r="AG238" i="2"/>
  <c r="AH238" i="2"/>
  <c r="AM238" i="2"/>
  <c r="AN238" i="2"/>
  <c r="AO238" i="2"/>
  <c r="AP238" i="2"/>
  <c r="AQ238" i="2"/>
  <c r="AR238" i="2"/>
  <c r="AS238" i="2"/>
  <c r="AT238" i="2"/>
  <c r="AU238" i="2"/>
  <c r="AV238" i="2"/>
  <c r="AW238" i="2"/>
  <c r="AX238" i="2"/>
  <c r="BC238" i="2"/>
  <c r="BD238" i="2"/>
  <c r="BE238" i="2"/>
  <c r="BF238" i="2"/>
  <c r="BG238" i="2"/>
  <c r="BH238" i="2"/>
  <c r="BI238" i="2"/>
  <c r="BJ238" i="2"/>
  <c r="W239" i="2"/>
  <c r="X239" i="2"/>
  <c r="Y239" i="2"/>
  <c r="Z239" i="2"/>
  <c r="AA239" i="2"/>
  <c r="AB239" i="2"/>
  <c r="AC239" i="2"/>
  <c r="AE239" i="2"/>
  <c r="AF239" i="2"/>
  <c r="AG239" i="2"/>
  <c r="AH239" i="2"/>
  <c r="AM239" i="2"/>
  <c r="AN239" i="2"/>
  <c r="AO239" i="2"/>
  <c r="AP239" i="2"/>
  <c r="AQ239" i="2"/>
  <c r="AR239" i="2"/>
  <c r="AS239" i="2"/>
  <c r="AT239" i="2"/>
  <c r="AU239" i="2"/>
  <c r="AV239" i="2"/>
  <c r="AW239" i="2"/>
  <c r="AX239" i="2"/>
  <c r="BC239" i="2"/>
  <c r="BD239" i="2"/>
  <c r="BE239" i="2"/>
  <c r="BF239" i="2"/>
  <c r="BG239" i="2"/>
  <c r="BH239" i="2"/>
  <c r="BI239" i="2"/>
  <c r="BJ239" i="2"/>
  <c r="W240" i="2"/>
  <c r="X240" i="2"/>
  <c r="Y240" i="2"/>
  <c r="Z240" i="2"/>
  <c r="AA240" i="2"/>
  <c r="AB240" i="2"/>
  <c r="AC240" i="2"/>
  <c r="AD240" i="2"/>
  <c r="AE240" i="2"/>
  <c r="AF240" i="2"/>
  <c r="AG240" i="2"/>
  <c r="AH240" i="2"/>
  <c r="AM240" i="2"/>
  <c r="AN240" i="2"/>
  <c r="AO240" i="2"/>
  <c r="AP240" i="2"/>
  <c r="AQ240" i="2"/>
  <c r="AR240" i="2"/>
  <c r="AS240" i="2"/>
  <c r="AT240" i="2"/>
  <c r="AU240" i="2"/>
  <c r="AV240" i="2"/>
  <c r="AW240" i="2"/>
  <c r="AX240" i="2"/>
  <c r="BC240" i="2"/>
  <c r="BD240" i="2"/>
  <c r="BE240" i="2"/>
  <c r="BF240" i="2"/>
  <c r="BG240" i="2"/>
  <c r="BH240" i="2"/>
  <c r="BI240" i="2"/>
  <c r="BJ240" i="2"/>
  <c r="W241" i="2"/>
  <c r="X241" i="2"/>
  <c r="Y241" i="2"/>
  <c r="Z241" i="2"/>
  <c r="AA241" i="2"/>
  <c r="AB241" i="2"/>
  <c r="AC241" i="2"/>
  <c r="AE241" i="2"/>
  <c r="AF241" i="2"/>
  <c r="AG241" i="2"/>
  <c r="AH241" i="2"/>
  <c r="AM241" i="2"/>
  <c r="AN241" i="2"/>
  <c r="AO241" i="2"/>
  <c r="AP241" i="2"/>
  <c r="AQ241" i="2"/>
  <c r="AR241" i="2"/>
  <c r="AS241" i="2"/>
  <c r="AT241" i="2"/>
  <c r="AU241" i="2"/>
  <c r="AV241" i="2"/>
  <c r="AW241" i="2"/>
  <c r="AX241" i="2"/>
  <c r="BC241" i="2"/>
  <c r="BD241" i="2"/>
  <c r="BE241" i="2"/>
  <c r="BF241" i="2"/>
  <c r="BG241" i="2"/>
  <c r="BH241" i="2"/>
  <c r="BI241" i="2"/>
  <c r="BJ241" i="2"/>
  <c r="W242" i="2"/>
  <c r="X242" i="2"/>
  <c r="Y242" i="2"/>
  <c r="Z242" i="2"/>
  <c r="AA242" i="2"/>
  <c r="AB242" i="2"/>
  <c r="AC242" i="2"/>
  <c r="AD242" i="2"/>
  <c r="AE242" i="2"/>
  <c r="AF242" i="2"/>
  <c r="AG242" i="2"/>
  <c r="AH242" i="2"/>
  <c r="AM242" i="2"/>
  <c r="AN242" i="2"/>
  <c r="AO242" i="2"/>
  <c r="AP242" i="2"/>
  <c r="AQ242" i="2"/>
  <c r="AR242" i="2"/>
  <c r="AS242" i="2"/>
  <c r="AT242" i="2"/>
  <c r="AU242" i="2"/>
  <c r="AV242" i="2"/>
  <c r="AW242" i="2"/>
  <c r="AX242" i="2"/>
  <c r="BC242" i="2"/>
  <c r="BD242" i="2"/>
  <c r="BE242" i="2"/>
  <c r="BF242" i="2"/>
  <c r="BG242" i="2"/>
  <c r="BH242" i="2"/>
  <c r="BI242" i="2"/>
  <c r="BJ242" i="2"/>
  <c r="W243" i="2"/>
  <c r="X243" i="2"/>
  <c r="Y243" i="2"/>
  <c r="Z243" i="2"/>
  <c r="AA243" i="2"/>
  <c r="AB243" i="2"/>
  <c r="AC243" i="2"/>
  <c r="AE243" i="2"/>
  <c r="AF243" i="2"/>
  <c r="AG243" i="2"/>
  <c r="AH243" i="2"/>
  <c r="AM243" i="2"/>
  <c r="AN243" i="2"/>
  <c r="AO243" i="2"/>
  <c r="AP243" i="2"/>
  <c r="AQ243" i="2"/>
  <c r="AR243" i="2"/>
  <c r="AS243" i="2"/>
  <c r="AT243" i="2"/>
  <c r="AU243" i="2"/>
  <c r="AV243" i="2"/>
  <c r="AW243" i="2"/>
  <c r="AX243" i="2"/>
  <c r="BC243" i="2"/>
  <c r="BD243" i="2"/>
  <c r="BE243" i="2"/>
  <c r="BF243" i="2"/>
  <c r="BG243" i="2"/>
  <c r="BH243" i="2"/>
  <c r="BI243" i="2"/>
  <c r="BJ243" i="2"/>
  <c r="W244" i="2"/>
  <c r="X244" i="2"/>
  <c r="Y244" i="2"/>
  <c r="Z244" i="2"/>
  <c r="AA244" i="2"/>
  <c r="AB244" i="2"/>
  <c r="AC244" i="2"/>
  <c r="AD244" i="2"/>
  <c r="AE244" i="2"/>
  <c r="AF244" i="2"/>
  <c r="AG244" i="2"/>
  <c r="AH244" i="2"/>
  <c r="AM244" i="2"/>
  <c r="AN244" i="2"/>
  <c r="AO244" i="2"/>
  <c r="AP244" i="2"/>
  <c r="AQ244" i="2"/>
  <c r="AR244" i="2"/>
  <c r="AS244" i="2"/>
  <c r="AT244" i="2"/>
  <c r="AU244" i="2"/>
  <c r="AV244" i="2"/>
  <c r="AW244" i="2"/>
  <c r="AX244" i="2"/>
  <c r="BC244" i="2"/>
  <c r="BD244" i="2"/>
  <c r="BE244" i="2"/>
  <c r="BF244" i="2"/>
  <c r="BG244" i="2"/>
  <c r="BH244" i="2"/>
  <c r="BI244" i="2"/>
  <c r="BJ244" i="2"/>
  <c r="W245" i="2"/>
  <c r="X245" i="2"/>
  <c r="Y245" i="2"/>
  <c r="Z245" i="2"/>
  <c r="AA245" i="2"/>
  <c r="AB245" i="2"/>
  <c r="AC245" i="2"/>
  <c r="AE245" i="2"/>
  <c r="AF245" i="2"/>
  <c r="AG245" i="2"/>
  <c r="AH245" i="2"/>
  <c r="AM245" i="2"/>
  <c r="AN245" i="2"/>
  <c r="AO245" i="2"/>
  <c r="AP245" i="2"/>
  <c r="AQ245" i="2"/>
  <c r="AR245" i="2"/>
  <c r="AS245" i="2"/>
  <c r="AT245" i="2"/>
  <c r="AU245" i="2"/>
  <c r="AV245" i="2"/>
  <c r="AW245" i="2"/>
  <c r="AX245" i="2"/>
  <c r="BC245" i="2"/>
  <c r="BD245" i="2"/>
  <c r="BE245" i="2"/>
  <c r="BF245" i="2"/>
  <c r="BG245" i="2"/>
  <c r="BH245" i="2"/>
  <c r="BI245" i="2"/>
  <c r="BJ245" i="2"/>
  <c r="W246" i="2"/>
  <c r="X246" i="2"/>
  <c r="Y246" i="2"/>
  <c r="Z246" i="2"/>
  <c r="AA246" i="2"/>
  <c r="AB246" i="2"/>
  <c r="AC246" i="2"/>
  <c r="AD246" i="2"/>
  <c r="AE246" i="2"/>
  <c r="AF246" i="2"/>
  <c r="AG246" i="2"/>
  <c r="AH246" i="2"/>
  <c r="AM246" i="2"/>
  <c r="AN246" i="2"/>
  <c r="AO246" i="2"/>
  <c r="AP246" i="2"/>
  <c r="AQ246" i="2"/>
  <c r="AR246" i="2"/>
  <c r="AS246" i="2"/>
  <c r="AT246" i="2"/>
  <c r="AU246" i="2"/>
  <c r="AV246" i="2"/>
  <c r="AW246" i="2"/>
  <c r="AX246" i="2"/>
  <c r="BC246" i="2"/>
  <c r="BD246" i="2"/>
  <c r="BE246" i="2"/>
  <c r="BF246" i="2"/>
  <c r="BG246" i="2"/>
  <c r="BH246" i="2"/>
  <c r="BI246" i="2"/>
  <c r="BJ246" i="2"/>
  <c r="W247" i="2"/>
  <c r="X247" i="2"/>
  <c r="Y247" i="2"/>
  <c r="Z247" i="2"/>
  <c r="AA247" i="2"/>
  <c r="AB247" i="2"/>
  <c r="AC247" i="2"/>
  <c r="AE247" i="2"/>
  <c r="AF247" i="2"/>
  <c r="AG247" i="2"/>
  <c r="AH247" i="2"/>
  <c r="AM247" i="2"/>
  <c r="AN247" i="2"/>
  <c r="AO247" i="2"/>
  <c r="AP247" i="2"/>
  <c r="AQ247" i="2"/>
  <c r="AR247" i="2"/>
  <c r="AS247" i="2"/>
  <c r="AT247" i="2"/>
  <c r="AU247" i="2"/>
  <c r="AV247" i="2"/>
  <c r="AW247" i="2"/>
  <c r="AX247" i="2"/>
  <c r="BC247" i="2"/>
  <c r="BD247" i="2"/>
  <c r="BE247" i="2"/>
  <c r="BF247" i="2"/>
  <c r="BG247" i="2"/>
  <c r="BH247" i="2"/>
  <c r="BI247" i="2"/>
  <c r="BJ247" i="2"/>
  <c r="W248" i="2"/>
  <c r="X248" i="2"/>
  <c r="Y248" i="2"/>
  <c r="Z248" i="2"/>
  <c r="AA248" i="2"/>
  <c r="AB248" i="2"/>
  <c r="AC248" i="2"/>
  <c r="AD248" i="2"/>
  <c r="AE248" i="2"/>
  <c r="AF248" i="2"/>
  <c r="AG248" i="2"/>
  <c r="AH248" i="2"/>
  <c r="AM248" i="2"/>
  <c r="AN248" i="2"/>
  <c r="AO248" i="2"/>
  <c r="AP248" i="2"/>
  <c r="AQ248" i="2"/>
  <c r="AR248" i="2"/>
  <c r="AS248" i="2"/>
  <c r="AT248" i="2"/>
  <c r="AU248" i="2"/>
  <c r="AV248" i="2"/>
  <c r="AW248" i="2"/>
  <c r="AX248" i="2"/>
  <c r="BC248" i="2"/>
  <c r="BD248" i="2"/>
  <c r="BE248" i="2"/>
  <c r="BF248" i="2"/>
  <c r="BG248" i="2"/>
  <c r="BH248" i="2"/>
  <c r="BI248" i="2"/>
  <c r="BJ248" i="2"/>
  <c r="W249" i="2"/>
  <c r="X249" i="2"/>
  <c r="Y249" i="2"/>
  <c r="Z249" i="2"/>
  <c r="AA249" i="2"/>
  <c r="AB249" i="2"/>
  <c r="AC249" i="2"/>
  <c r="AE249" i="2"/>
  <c r="AF249" i="2"/>
  <c r="AG249" i="2"/>
  <c r="AH249" i="2"/>
  <c r="AM249" i="2"/>
  <c r="AN249" i="2"/>
  <c r="AO249" i="2"/>
  <c r="AP249" i="2"/>
  <c r="AQ249" i="2"/>
  <c r="AR249" i="2"/>
  <c r="AS249" i="2"/>
  <c r="AT249" i="2"/>
  <c r="AU249" i="2"/>
  <c r="AV249" i="2"/>
  <c r="AW249" i="2"/>
  <c r="AX249" i="2"/>
  <c r="BC249" i="2"/>
  <c r="BD249" i="2"/>
  <c r="BE249" i="2"/>
  <c r="BF249" i="2"/>
  <c r="BG249" i="2"/>
  <c r="BH249" i="2"/>
  <c r="BI249" i="2"/>
  <c r="BJ249" i="2"/>
  <c r="W250" i="2"/>
  <c r="X250" i="2"/>
  <c r="Y250" i="2"/>
  <c r="Z250" i="2"/>
  <c r="AA250" i="2"/>
  <c r="AB250" i="2"/>
  <c r="AC250" i="2"/>
  <c r="AD250" i="2"/>
  <c r="AE250" i="2"/>
  <c r="AF250" i="2"/>
  <c r="AG250" i="2"/>
  <c r="AH250" i="2"/>
  <c r="AM250" i="2"/>
  <c r="AN250" i="2"/>
  <c r="AO250" i="2"/>
  <c r="AP250" i="2"/>
  <c r="AQ250" i="2"/>
  <c r="AR250" i="2"/>
  <c r="AS250" i="2"/>
  <c r="AT250" i="2"/>
  <c r="AU250" i="2"/>
  <c r="AV250" i="2"/>
  <c r="AW250" i="2"/>
  <c r="AX250" i="2"/>
  <c r="BC250" i="2"/>
  <c r="BD250" i="2"/>
  <c r="BE250" i="2"/>
  <c r="BF250" i="2"/>
  <c r="BG250" i="2"/>
  <c r="BH250" i="2"/>
  <c r="BI250" i="2"/>
  <c r="BJ250" i="2"/>
  <c r="W251" i="2"/>
  <c r="X251" i="2"/>
  <c r="Y251" i="2"/>
  <c r="Z251" i="2"/>
  <c r="AA251" i="2"/>
  <c r="AB251" i="2"/>
  <c r="AC251" i="2"/>
  <c r="AE251" i="2"/>
  <c r="AF251" i="2"/>
  <c r="AG251" i="2"/>
  <c r="AH251" i="2"/>
  <c r="AM251" i="2"/>
  <c r="AN251" i="2"/>
  <c r="AO251" i="2"/>
  <c r="AP251" i="2"/>
  <c r="AQ251" i="2"/>
  <c r="AR251" i="2"/>
  <c r="AS251" i="2"/>
  <c r="AT251" i="2"/>
  <c r="AU251" i="2"/>
  <c r="AV251" i="2"/>
  <c r="AW251" i="2"/>
  <c r="AX251" i="2"/>
  <c r="BC251" i="2"/>
  <c r="BD251" i="2"/>
  <c r="BE251" i="2"/>
  <c r="BF251" i="2"/>
  <c r="BG251" i="2"/>
  <c r="BH251" i="2"/>
  <c r="BI251" i="2"/>
  <c r="BJ251" i="2"/>
  <c r="W252" i="2"/>
  <c r="X252" i="2"/>
  <c r="Y252" i="2"/>
  <c r="Z252" i="2"/>
  <c r="AA252" i="2"/>
  <c r="AB252" i="2"/>
  <c r="AC252" i="2"/>
  <c r="AD252" i="2"/>
  <c r="AE252" i="2"/>
  <c r="AF252" i="2"/>
  <c r="AG252" i="2"/>
  <c r="AH252" i="2"/>
  <c r="AM252" i="2"/>
  <c r="AN252" i="2"/>
  <c r="AO252" i="2"/>
  <c r="AP252" i="2"/>
  <c r="AQ252" i="2"/>
  <c r="AR252" i="2"/>
  <c r="AS252" i="2"/>
  <c r="AT252" i="2"/>
  <c r="AU252" i="2"/>
  <c r="AV252" i="2"/>
  <c r="AW252" i="2"/>
  <c r="AX252" i="2"/>
  <c r="BC252" i="2"/>
  <c r="BD252" i="2"/>
  <c r="BE252" i="2"/>
  <c r="BF252" i="2"/>
  <c r="BG252" i="2"/>
  <c r="BH252" i="2"/>
  <c r="BI252" i="2"/>
  <c r="BJ252" i="2"/>
  <c r="W253" i="2"/>
  <c r="X253" i="2"/>
  <c r="Y253" i="2"/>
  <c r="Z253" i="2"/>
  <c r="AA253" i="2"/>
  <c r="AB253" i="2"/>
  <c r="AC253" i="2"/>
  <c r="AD253" i="2"/>
  <c r="AE253" i="2"/>
  <c r="AF253" i="2"/>
  <c r="AG253" i="2"/>
  <c r="AH253" i="2"/>
  <c r="AM253" i="2"/>
  <c r="AN253" i="2"/>
  <c r="AO253" i="2"/>
  <c r="AP253" i="2"/>
  <c r="AQ253" i="2"/>
  <c r="AR253" i="2"/>
  <c r="AS253" i="2"/>
  <c r="AT253" i="2"/>
  <c r="AU253" i="2"/>
  <c r="AV253" i="2"/>
  <c r="AW253" i="2"/>
  <c r="AX253" i="2"/>
  <c r="BC253" i="2"/>
  <c r="BD253" i="2"/>
  <c r="BE253" i="2"/>
  <c r="BF253" i="2"/>
  <c r="BG253" i="2"/>
  <c r="BH253" i="2"/>
  <c r="BI253" i="2"/>
  <c r="BJ253" i="2"/>
  <c r="W254" i="2"/>
  <c r="X254" i="2"/>
  <c r="Y254" i="2"/>
  <c r="Z254" i="2"/>
  <c r="AA254" i="2"/>
  <c r="AB254" i="2"/>
  <c r="AC254" i="2"/>
  <c r="AD254" i="2"/>
  <c r="AE254" i="2"/>
  <c r="AF254" i="2"/>
  <c r="AG254" i="2"/>
  <c r="AH254" i="2"/>
  <c r="AM254" i="2"/>
  <c r="AN254" i="2"/>
  <c r="AO254" i="2"/>
  <c r="AP254" i="2"/>
  <c r="AQ254" i="2"/>
  <c r="AR254" i="2"/>
  <c r="AS254" i="2"/>
  <c r="AT254" i="2"/>
  <c r="AU254" i="2"/>
  <c r="AV254" i="2"/>
  <c r="AW254" i="2"/>
  <c r="AX254" i="2"/>
  <c r="BC254" i="2"/>
  <c r="BD254" i="2"/>
  <c r="BE254" i="2"/>
  <c r="BF254" i="2"/>
  <c r="BG254" i="2"/>
  <c r="BH254" i="2"/>
  <c r="BI254" i="2"/>
  <c r="BJ254" i="2"/>
  <c r="W255" i="2"/>
  <c r="X255" i="2"/>
  <c r="Y255" i="2"/>
  <c r="Z255" i="2"/>
  <c r="AA255" i="2"/>
  <c r="AB255" i="2"/>
  <c r="AC255" i="2"/>
  <c r="AD255" i="2"/>
  <c r="AE255" i="2"/>
  <c r="AF255" i="2"/>
  <c r="AG255" i="2"/>
  <c r="AH255" i="2"/>
  <c r="AM255" i="2"/>
  <c r="AN255" i="2"/>
  <c r="AO255" i="2"/>
  <c r="AP255" i="2"/>
  <c r="AQ255" i="2"/>
  <c r="AR255" i="2"/>
  <c r="AS255" i="2"/>
  <c r="AT255" i="2"/>
  <c r="AU255" i="2"/>
  <c r="AV255" i="2"/>
  <c r="AW255" i="2"/>
  <c r="AX255" i="2"/>
  <c r="BC255" i="2"/>
  <c r="BD255" i="2"/>
  <c r="BE255" i="2"/>
  <c r="BF255" i="2"/>
  <c r="BG255" i="2"/>
  <c r="BH255" i="2"/>
  <c r="BI255" i="2"/>
  <c r="BJ255" i="2"/>
  <c r="W256" i="2"/>
  <c r="X256" i="2"/>
  <c r="Y256" i="2"/>
  <c r="Z256" i="2"/>
  <c r="AA256" i="2"/>
  <c r="AB256" i="2"/>
  <c r="AC256" i="2"/>
  <c r="AD256" i="2"/>
  <c r="AE256" i="2"/>
  <c r="AF256" i="2"/>
  <c r="AG256" i="2"/>
  <c r="AH256" i="2"/>
  <c r="AM256" i="2"/>
  <c r="AN256" i="2"/>
  <c r="AO256" i="2"/>
  <c r="AP256" i="2"/>
  <c r="AQ256" i="2"/>
  <c r="AR256" i="2"/>
  <c r="AS256" i="2"/>
  <c r="AT256" i="2"/>
  <c r="AU256" i="2"/>
  <c r="AV256" i="2"/>
  <c r="AW256" i="2"/>
  <c r="AX256" i="2"/>
  <c r="BC256" i="2"/>
  <c r="BD256" i="2"/>
  <c r="BE256" i="2"/>
  <c r="BF256" i="2"/>
  <c r="BG256" i="2"/>
  <c r="BH256" i="2"/>
  <c r="BI256" i="2"/>
  <c r="BJ256" i="2"/>
  <c r="W257" i="2"/>
  <c r="X257" i="2"/>
  <c r="Y257" i="2"/>
  <c r="Z257" i="2"/>
  <c r="AA257" i="2"/>
  <c r="AB257" i="2"/>
  <c r="AC257" i="2"/>
  <c r="AD257" i="2"/>
  <c r="AE257" i="2"/>
  <c r="AF257" i="2"/>
  <c r="AG257" i="2"/>
  <c r="AH257" i="2"/>
  <c r="AM257" i="2"/>
  <c r="AN257" i="2"/>
  <c r="AO257" i="2"/>
  <c r="AP257" i="2"/>
  <c r="AQ257" i="2"/>
  <c r="AR257" i="2"/>
  <c r="AS257" i="2"/>
  <c r="AT257" i="2"/>
  <c r="AU257" i="2"/>
  <c r="AV257" i="2"/>
  <c r="AW257" i="2"/>
  <c r="AX257" i="2"/>
  <c r="BC257" i="2"/>
  <c r="BD257" i="2"/>
  <c r="BE257" i="2"/>
  <c r="BF257" i="2"/>
  <c r="BG257" i="2"/>
  <c r="BH257" i="2"/>
  <c r="BI257" i="2"/>
  <c r="BJ257" i="2"/>
  <c r="W258" i="2"/>
  <c r="X258" i="2"/>
  <c r="Y258" i="2"/>
  <c r="Z258" i="2"/>
  <c r="AA258" i="2"/>
  <c r="AB258" i="2"/>
  <c r="AC258" i="2"/>
  <c r="AD258" i="2"/>
  <c r="AE258" i="2"/>
  <c r="AF258" i="2"/>
  <c r="AG258" i="2"/>
  <c r="AH258" i="2"/>
  <c r="AM258" i="2"/>
  <c r="AN258" i="2"/>
  <c r="AO258" i="2"/>
  <c r="AP258" i="2"/>
  <c r="AQ258" i="2"/>
  <c r="AR258" i="2"/>
  <c r="AS258" i="2"/>
  <c r="AT258" i="2"/>
  <c r="AU258" i="2"/>
  <c r="AV258" i="2"/>
  <c r="AW258" i="2"/>
  <c r="AX258" i="2"/>
  <c r="BC258" i="2"/>
  <c r="BD258" i="2"/>
  <c r="BE258" i="2"/>
  <c r="BF258" i="2"/>
  <c r="BG258" i="2"/>
  <c r="BH258" i="2"/>
  <c r="BI258" i="2"/>
  <c r="BJ258" i="2"/>
  <c r="W259" i="2"/>
  <c r="X259" i="2"/>
  <c r="Y259" i="2"/>
  <c r="Z259" i="2"/>
  <c r="AA259" i="2"/>
  <c r="AB259" i="2"/>
  <c r="AC259" i="2"/>
  <c r="AD259" i="2"/>
  <c r="AE259" i="2"/>
  <c r="AF259" i="2"/>
  <c r="AG259" i="2"/>
  <c r="AH259" i="2"/>
  <c r="AM259" i="2"/>
  <c r="AN259" i="2"/>
  <c r="AO259" i="2"/>
  <c r="AP259" i="2"/>
  <c r="AQ259" i="2"/>
  <c r="AR259" i="2"/>
  <c r="AS259" i="2"/>
  <c r="AT259" i="2"/>
  <c r="AU259" i="2"/>
  <c r="AV259" i="2"/>
  <c r="AW259" i="2"/>
  <c r="AX259" i="2"/>
  <c r="BC259" i="2"/>
  <c r="BD259" i="2"/>
  <c r="BE259" i="2"/>
  <c r="BF259" i="2"/>
  <c r="BG259" i="2"/>
  <c r="BH259" i="2"/>
  <c r="BI259" i="2"/>
  <c r="BJ259" i="2"/>
  <c r="W260" i="2"/>
  <c r="X260" i="2"/>
  <c r="Y260" i="2"/>
  <c r="Z260" i="2"/>
  <c r="AA260" i="2"/>
  <c r="AB260" i="2"/>
  <c r="AC260" i="2"/>
  <c r="AD260" i="2"/>
  <c r="AE260" i="2"/>
  <c r="AF260" i="2"/>
  <c r="AG260" i="2"/>
  <c r="AH260" i="2"/>
  <c r="AM260" i="2"/>
  <c r="AN260" i="2"/>
  <c r="AO260" i="2"/>
  <c r="AP260" i="2"/>
  <c r="AQ260" i="2"/>
  <c r="AR260" i="2"/>
  <c r="AS260" i="2"/>
  <c r="AT260" i="2"/>
  <c r="AU260" i="2"/>
  <c r="AV260" i="2"/>
  <c r="AW260" i="2"/>
  <c r="AX260" i="2"/>
  <c r="BC260" i="2"/>
  <c r="BD260" i="2"/>
  <c r="BE260" i="2"/>
  <c r="BF260" i="2"/>
  <c r="BG260" i="2"/>
  <c r="BH260" i="2"/>
  <c r="BI260" i="2"/>
  <c r="BJ260" i="2"/>
  <c r="W261" i="2"/>
  <c r="X261" i="2"/>
  <c r="Y261" i="2"/>
  <c r="Z261" i="2"/>
  <c r="AA261" i="2"/>
  <c r="AB261" i="2"/>
  <c r="AC261" i="2"/>
  <c r="AD261" i="2"/>
  <c r="AE261" i="2"/>
  <c r="AF261" i="2"/>
  <c r="AG261" i="2"/>
  <c r="AH261" i="2"/>
  <c r="AM261" i="2"/>
  <c r="AN261" i="2"/>
  <c r="AO261" i="2"/>
  <c r="AP261" i="2"/>
  <c r="AQ261" i="2"/>
  <c r="AR261" i="2"/>
  <c r="AS261" i="2"/>
  <c r="AT261" i="2"/>
  <c r="AU261" i="2"/>
  <c r="AV261" i="2"/>
  <c r="AW261" i="2"/>
  <c r="AX261" i="2"/>
  <c r="BC261" i="2"/>
  <c r="BD261" i="2"/>
  <c r="BE261" i="2"/>
  <c r="BF261" i="2"/>
  <c r="BG261" i="2"/>
  <c r="BH261" i="2"/>
  <c r="BI261" i="2"/>
  <c r="BJ261" i="2"/>
  <c r="W262" i="2"/>
  <c r="X262" i="2"/>
  <c r="Y262" i="2"/>
  <c r="Z262" i="2"/>
  <c r="AA262" i="2"/>
  <c r="AB262" i="2"/>
  <c r="AC262" i="2"/>
  <c r="AD262" i="2"/>
  <c r="AE262" i="2"/>
  <c r="AF262" i="2"/>
  <c r="AG262" i="2"/>
  <c r="AH262" i="2"/>
  <c r="AM262" i="2"/>
  <c r="AN262" i="2"/>
  <c r="AO262" i="2"/>
  <c r="AP262" i="2"/>
  <c r="AQ262" i="2"/>
  <c r="AR262" i="2"/>
  <c r="AS262" i="2"/>
  <c r="AT262" i="2"/>
  <c r="AU262" i="2"/>
  <c r="AV262" i="2"/>
  <c r="AW262" i="2"/>
  <c r="AX262" i="2"/>
  <c r="BC262" i="2"/>
  <c r="BD262" i="2"/>
  <c r="BE262" i="2"/>
  <c r="BF262" i="2"/>
  <c r="BG262" i="2"/>
  <c r="BH262" i="2"/>
  <c r="BI262" i="2"/>
  <c r="BJ262" i="2"/>
  <c r="W263" i="2"/>
  <c r="X263" i="2"/>
  <c r="Y263" i="2"/>
  <c r="Z263" i="2"/>
  <c r="AA263" i="2"/>
  <c r="AB263" i="2"/>
  <c r="AC263" i="2"/>
  <c r="AD263" i="2"/>
  <c r="AE263" i="2"/>
  <c r="AF263" i="2"/>
  <c r="AG263" i="2"/>
  <c r="AH263" i="2"/>
  <c r="AM263" i="2"/>
  <c r="AN263" i="2"/>
  <c r="AO263" i="2"/>
  <c r="AP263" i="2"/>
  <c r="AQ263" i="2"/>
  <c r="AR263" i="2"/>
  <c r="AS263" i="2"/>
  <c r="AT263" i="2"/>
  <c r="AU263" i="2"/>
  <c r="AV263" i="2"/>
  <c r="AW263" i="2"/>
  <c r="AX263" i="2"/>
  <c r="BC263" i="2"/>
  <c r="BD263" i="2"/>
  <c r="BE263" i="2"/>
  <c r="BF263" i="2"/>
  <c r="BG263" i="2"/>
  <c r="BH263" i="2"/>
  <c r="BI263" i="2"/>
  <c r="BJ263" i="2"/>
  <c r="W264" i="2"/>
  <c r="X264" i="2"/>
  <c r="Y264" i="2"/>
  <c r="Z264" i="2"/>
  <c r="AA264" i="2"/>
  <c r="AB264" i="2"/>
  <c r="AC264" i="2"/>
  <c r="AD264" i="2"/>
  <c r="AE264" i="2"/>
  <c r="AF264" i="2"/>
  <c r="AG264" i="2"/>
  <c r="AH264" i="2"/>
  <c r="AM264" i="2"/>
  <c r="AN264" i="2"/>
  <c r="AO264" i="2"/>
  <c r="AP264" i="2"/>
  <c r="AQ264" i="2"/>
  <c r="AR264" i="2"/>
  <c r="AS264" i="2"/>
  <c r="AT264" i="2"/>
  <c r="AU264" i="2"/>
  <c r="AV264" i="2"/>
  <c r="AW264" i="2"/>
  <c r="AX264" i="2"/>
  <c r="BC264" i="2"/>
  <c r="BD264" i="2"/>
  <c r="BE264" i="2"/>
  <c r="BF264" i="2"/>
  <c r="BG264" i="2"/>
  <c r="BH264" i="2"/>
  <c r="BI264" i="2"/>
  <c r="BJ264" i="2"/>
  <c r="W265" i="2"/>
  <c r="X265" i="2"/>
  <c r="Y265" i="2"/>
  <c r="Z265" i="2"/>
  <c r="AA265" i="2"/>
  <c r="AB265" i="2"/>
  <c r="AC265" i="2"/>
  <c r="AD265" i="2"/>
  <c r="AE265" i="2"/>
  <c r="AF265" i="2"/>
  <c r="AG265" i="2"/>
  <c r="AH265" i="2"/>
  <c r="AM265" i="2"/>
  <c r="AN265" i="2"/>
  <c r="AO265" i="2"/>
  <c r="AP265" i="2"/>
  <c r="AQ265" i="2"/>
  <c r="AR265" i="2"/>
  <c r="AS265" i="2"/>
  <c r="AT265" i="2"/>
  <c r="AU265" i="2"/>
  <c r="AV265" i="2"/>
  <c r="AW265" i="2"/>
  <c r="AX265" i="2"/>
  <c r="BC265" i="2"/>
  <c r="BD265" i="2"/>
  <c r="BE265" i="2"/>
  <c r="BF265" i="2"/>
  <c r="BG265" i="2"/>
  <c r="BH265" i="2"/>
  <c r="BI265" i="2"/>
  <c r="BJ265" i="2"/>
  <c r="W266" i="2"/>
  <c r="X266" i="2"/>
  <c r="Y266" i="2"/>
  <c r="Z266" i="2"/>
  <c r="AA266" i="2"/>
  <c r="AB266" i="2"/>
  <c r="AC266" i="2"/>
  <c r="AD266" i="2"/>
  <c r="AE266" i="2"/>
  <c r="AF266" i="2"/>
  <c r="AG266" i="2"/>
  <c r="AH266" i="2"/>
  <c r="AM266" i="2"/>
  <c r="AN266" i="2"/>
  <c r="AO266" i="2"/>
  <c r="AP266" i="2"/>
  <c r="AQ266" i="2"/>
  <c r="AR266" i="2"/>
  <c r="AS266" i="2"/>
  <c r="AT266" i="2"/>
  <c r="AU266" i="2"/>
  <c r="AV266" i="2"/>
  <c r="AW266" i="2"/>
  <c r="AX266" i="2"/>
  <c r="BC266" i="2"/>
  <c r="BD266" i="2"/>
  <c r="BE266" i="2"/>
  <c r="BF266" i="2"/>
  <c r="BG266" i="2"/>
  <c r="BH266" i="2"/>
  <c r="BI266" i="2"/>
  <c r="BJ266" i="2"/>
  <c r="W267" i="2"/>
  <c r="X267" i="2"/>
  <c r="Y267" i="2"/>
  <c r="Z267" i="2"/>
  <c r="AA267" i="2"/>
  <c r="AB267" i="2"/>
  <c r="AC267" i="2"/>
  <c r="AD267" i="2"/>
  <c r="AE267" i="2"/>
  <c r="AF267" i="2"/>
  <c r="AG267" i="2"/>
  <c r="AH267" i="2"/>
  <c r="AM267" i="2"/>
  <c r="AN267" i="2"/>
  <c r="AO267" i="2"/>
  <c r="AP267" i="2"/>
  <c r="AQ267" i="2"/>
  <c r="AR267" i="2"/>
  <c r="AS267" i="2"/>
  <c r="AT267" i="2"/>
  <c r="AU267" i="2"/>
  <c r="AV267" i="2"/>
  <c r="AW267" i="2"/>
  <c r="AX267" i="2"/>
  <c r="BC267" i="2"/>
  <c r="BD267" i="2"/>
  <c r="BE267" i="2"/>
  <c r="BF267" i="2"/>
  <c r="BG267" i="2"/>
  <c r="BH267" i="2"/>
  <c r="BI267" i="2"/>
  <c r="BJ267" i="2"/>
  <c r="W268" i="2"/>
  <c r="X268" i="2"/>
  <c r="Y268" i="2"/>
  <c r="Z268" i="2"/>
  <c r="AA268" i="2"/>
  <c r="AB268" i="2"/>
  <c r="AC268" i="2"/>
  <c r="AD268" i="2"/>
  <c r="AE268" i="2"/>
  <c r="AF268" i="2"/>
  <c r="AG268" i="2"/>
  <c r="AH268" i="2"/>
  <c r="AM268" i="2"/>
  <c r="AN268" i="2"/>
  <c r="AO268" i="2"/>
  <c r="AP268" i="2"/>
  <c r="AQ268" i="2"/>
  <c r="AR268" i="2"/>
  <c r="AS268" i="2"/>
  <c r="AT268" i="2"/>
  <c r="AU268" i="2"/>
  <c r="AV268" i="2"/>
  <c r="AW268" i="2"/>
  <c r="AX268" i="2"/>
  <c r="BC268" i="2"/>
  <c r="BD268" i="2"/>
  <c r="BE268" i="2"/>
  <c r="BF268" i="2"/>
  <c r="BG268" i="2"/>
  <c r="BH268" i="2"/>
  <c r="BI268" i="2"/>
  <c r="BJ268" i="2"/>
  <c r="W269" i="2"/>
  <c r="X269" i="2"/>
  <c r="Y269" i="2"/>
  <c r="Z269" i="2"/>
  <c r="AA269" i="2"/>
  <c r="AB269" i="2"/>
  <c r="AC269" i="2"/>
  <c r="AD269" i="2"/>
  <c r="AE269" i="2"/>
  <c r="AF269" i="2"/>
  <c r="AG269" i="2"/>
  <c r="AH269" i="2"/>
  <c r="AM269" i="2"/>
  <c r="AN269" i="2"/>
  <c r="AO269" i="2"/>
  <c r="AP269" i="2"/>
  <c r="AQ269" i="2"/>
  <c r="AR269" i="2"/>
  <c r="AS269" i="2"/>
  <c r="AT269" i="2"/>
  <c r="AU269" i="2"/>
  <c r="AV269" i="2"/>
  <c r="AW269" i="2"/>
  <c r="AX269" i="2"/>
  <c r="BC269" i="2"/>
  <c r="BD269" i="2"/>
  <c r="BE269" i="2"/>
  <c r="BF269" i="2"/>
  <c r="BG269" i="2"/>
  <c r="BH269" i="2"/>
  <c r="BI269" i="2"/>
  <c r="BJ269" i="2"/>
  <c r="W270" i="2"/>
  <c r="X270" i="2"/>
  <c r="Y270" i="2"/>
  <c r="Z270" i="2"/>
  <c r="AA270" i="2"/>
  <c r="AB270" i="2"/>
  <c r="AC270" i="2"/>
  <c r="AD270" i="2"/>
  <c r="AE270" i="2"/>
  <c r="AF270" i="2"/>
  <c r="AG270" i="2"/>
  <c r="AH270" i="2"/>
  <c r="AM270" i="2"/>
  <c r="AN270" i="2"/>
  <c r="AO270" i="2"/>
  <c r="AP270" i="2"/>
  <c r="AQ270" i="2"/>
  <c r="AR270" i="2"/>
  <c r="AS270" i="2"/>
  <c r="AT270" i="2"/>
  <c r="AU270" i="2"/>
  <c r="AV270" i="2"/>
  <c r="AW270" i="2"/>
  <c r="AX270" i="2"/>
  <c r="BC270" i="2"/>
  <c r="BD270" i="2"/>
  <c r="BE270" i="2"/>
  <c r="BF270" i="2"/>
  <c r="BG270" i="2"/>
  <c r="BH270" i="2"/>
  <c r="BI270" i="2"/>
  <c r="BJ270" i="2"/>
  <c r="W271" i="2"/>
  <c r="X271" i="2"/>
  <c r="Y271" i="2"/>
  <c r="Z271" i="2"/>
  <c r="AA271" i="2"/>
  <c r="AB271" i="2"/>
  <c r="AC271" i="2"/>
  <c r="AD271" i="2"/>
  <c r="AE271" i="2"/>
  <c r="AF271" i="2"/>
  <c r="AG271" i="2"/>
  <c r="AH271" i="2"/>
  <c r="AM271" i="2"/>
  <c r="AN271" i="2"/>
  <c r="AO271" i="2"/>
  <c r="AP271" i="2"/>
  <c r="AQ271" i="2"/>
  <c r="AR271" i="2"/>
  <c r="AS271" i="2"/>
  <c r="AT271" i="2"/>
  <c r="AU271" i="2"/>
  <c r="AV271" i="2"/>
  <c r="AW271" i="2"/>
  <c r="AX271" i="2"/>
  <c r="BC271" i="2"/>
  <c r="BD271" i="2"/>
  <c r="BE271" i="2"/>
  <c r="BF271" i="2"/>
  <c r="BG271" i="2"/>
  <c r="BH271" i="2"/>
  <c r="BI271" i="2"/>
  <c r="BJ271" i="2"/>
  <c r="W272" i="2"/>
  <c r="X272" i="2"/>
  <c r="Y272" i="2"/>
  <c r="Z272" i="2"/>
  <c r="AA272" i="2"/>
  <c r="AB272" i="2"/>
  <c r="AC272" i="2"/>
  <c r="AD272" i="2"/>
  <c r="AE272" i="2"/>
  <c r="AF272" i="2"/>
  <c r="AG272" i="2"/>
  <c r="AH272" i="2"/>
  <c r="AM272" i="2"/>
  <c r="AN272" i="2"/>
  <c r="AO272" i="2"/>
  <c r="AP272" i="2"/>
  <c r="AQ272" i="2"/>
  <c r="AR272" i="2"/>
  <c r="AS272" i="2"/>
  <c r="AT272" i="2"/>
  <c r="AU272" i="2"/>
  <c r="AV272" i="2"/>
  <c r="AW272" i="2"/>
  <c r="AX272" i="2"/>
  <c r="BC272" i="2"/>
  <c r="BD272" i="2"/>
  <c r="BE272" i="2"/>
  <c r="BF272" i="2"/>
  <c r="BG272" i="2"/>
  <c r="BH272" i="2"/>
  <c r="BI272" i="2"/>
  <c r="BJ272" i="2"/>
  <c r="W273" i="2"/>
  <c r="X273" i="2"/>
  <c r="Y273" i="2"/>
  <c r="Z273" i="2"/>
  <c r="AA273" i="2"/>
  <c r="AB273" i="2"/>
  <c r="AC273" i="2"/>
  <c r="AD273" i="2"/>
  <c r="AE273" i="2"/>
  <c r="AF273" i="2"/>
  <c r="AG273" i="2"/>
  <c r="AH273" i="2"/>
  <c r="AM273" i="2"/>
  <c r="AN273" i="2"/>
  <c r="AO273" i="2"/>
  <c r="AP273" i="2"/>
  <c r="AQ273" i="2"/>
  <c r="AR273" i="2"/>
  <c r="AS273" i="2"/>
  <c r="AT273" i="2"/>
  <c r="AU273" i="2"/>
  <c r="AV273" i="2"/>
  <c r="AW273" i="2"/>
  <c r="AX273" i="2"/>
  <c r="AY273" i="2"/>
  <c r="BC273" i="2"/>
  <c r="BD273" i="2"/>
  <c r="BE273" i="2"/>
  <c r="BF273" i="2"/>
  <c r="BG273" i="2"/>
  <c r="BH273" i="2"/>
  <c r="BI273" i="2"/>
  <c r="BJ273" i="2"/>
  <c r="W274" i="2"/>
  <c r="X274" i="2"/>
  <c r="Y274" i="2"/>
  <c r="Z274" i="2"/>
  <c r="AA274" i="2"/>
  <c r="AB274" i="2"/>
  <c r="AC274" i="2"/>
  <c r="AD274" i="2"/>
  <c r="AE274" i="2"/>
  <c r="AF274" i="2"/>
  <c r="AG274" i="2"/>
  <c r="AH274" i="2"/>
  <c r="AM274" i="2"/>
  <c r="AN274" i="2"/>
  <c r="AO274" i="2"/>
  <c r="AP274" i="2"/>
  <c r="AQ274" i="2"/>
  <c r="AR274" i="2"/>
  <c r="AS274" i="2"/>
  <c r="AT274" i="2"/>
  <c r="AU274" i="2"/>
  <c r="AV274" i="2"/>
  <c r="AW274" i="2"/>
  <c r="AX274" i="2"/>
  <c r="BC274" i="2"/>
  <c r="BD274" i="2"/>
  <c r="BE274" i="2"/>
  <c r="BF274" i="2"/>
  <c r="BG274" i="2"/>
  <c r="BH274" i="2"/>
  <c r="BI274" i="2"/>
  <c r="BJ274" i="2"/>
  <c r="W275" i="2"/>
  <c r="X275" i="2"/>
  <c r="Y275" i="2"/>
  <c r="Z275" i="2"/>
  <c r="AA275" i="2"/>
  <c r="AB275" i="2"/>
  <c r="AC275" i="2"/>
  <c r="AD275" i="2"/>
  <c r="AE275" i="2"/>
  <c r="AF275" i="2"/>
  <c r="AG275" i="2"/>
  <c r="AH275" i="2"/>
  <c r="AM275" i="2"/>
  <c r="AN275" i="2"/>
  <c r="AO275" i="2"/>
  <c r="AP275" i="2"/>
  <c r="AQ275" i="2"/>
  <c r="AR275" i="2"/>
  <c r="AS275" i="2"/>
  <c r="AT275" i="2"/>
  <c r="AU275" i="2"/>
  <c r="AV275" i="2"/>
  <c r="AW275" i="2"/>
  <c r="AX275" i="2"/>
  <c r="BC275" i="2"/>
  <c r="BD275" i="2"/>
  <c r="BE275" i="2"/>
  <c r="BF275" i="2"/>
  <c r="BG275" i="2"/>
  <c r="BH275" i="2"/>
  <c r="BI275" i="2"/>
  <c r="BJ275" i="2"/>
  <c r="W276" i="2"/>
  <c r="X276" i="2"/>
  <c r="Y276" i="2"/>
  <c r="Z276" i="2"/>
  <c r="AA276" i="2"/>
  <c r="AB276" i="2"/>
  <c r="AC276" i="2"/>
  <c r="AD276" i="2"/>
  <c r="AE276" i="2"/>
  <c r="AF276" i="2"/>
  <c r="AG276" i="2"/>
  <c r="AH276" i="2"/>
  <c r="AM276" i="2"/>
  <c r="AN276" i="2"/>
  <c r="AO276" i="2"/>
  <c r="AP276" i="2"/>
  <c r="AQ276" i="2"/>
  <c r="AR276" i="2"/>
  <c r="AS276" i="2"/>
  <c r="AT276" i="2"/>
  <c r="AU276" i="2"/>
  <c r="AV276" i="2"/>
  <c r="AW276" i="2"/>
  <c r="AX276" i="2"/>
  <c r="AY276" i="2"/>
  <c r="BC276" i="2"/>
  <c r="BD276" i="2"/>
  <c r="BE276" i="2"/>
  <c r="BF276" i="2"/>
  <c r="BG276" i="2"/>
  <c r="BH276" i="2"/>
  <c r="BI276" i="2"/>
  <c r="BJ276" i="2"/>
  <c r="W277" i="2"/>
  <c r="X277" i="2"/>
  <c r="Y277" i="2"/>
  <c r="Z277" i="2"/>
  <c r="AA277" i="2"/>
  <c r="AB277" i="2"/>
  <c r="AC277" i="2"/>
  <c r="AD277" i="2"/>
  <c r="AE277" i="2"/>
  <c r="AF277" i="2"/>
  <c r="AG277" i="2"/>
  <c r="AH277" i="2"/>
  <c r="AM277" i="2"/>
  <c r="AN277" i="2"/>
  <c r="AO277" i="2"/>
  <c r="AP277" i="2"/>
  <c r="AQ277" i="2"/>
  <c r="AR277" i="2"/>
  <c r="AS277" i="2"/>
  <c r="AT277" i="2"/>
  <c r="AU277" i="2"/>
  <c r="AV277" i="2"/>
  <c r="AW277" i="2"/>
  <c r="AX277" i="2"/>
  <c r="BC277" i="2"/>
  <c r="BD277" i="2"/>
  <c r="BE277" i="2"/>
  <c r="BF277" i="2"/>
  <c r="BG277" i="2"/>
  <c r="BH277" i="2"/>
  <c r="BI277" i="2"/>
  <c r="BJ277" i="2"/>
  <c r="W278" i="2"/>
  <c r="X278" i="2"/>
  <c r="Y278" i="2"/>
  <c r="Z278" i="2"/>
  <c r="AA278" i="2"/>
  <c r="AB278" i="2"/>
  <c r="AC278" i="2"/>
  <c r="AD278" i="2"/>
  <c r="AE278" i="2"/>
  <c r="AF278" i="2"/>
  <c r="AG278" i="2"/>
  <c r="AH278" i="2"/>
  <c r="AM278" i="2"/>
  <c r="AN278" i="2"/>
  <c r="AO278" i="2"/>
  <c r="AP278" i="2"/>
  <c r="AQ278" i="2"/>
  <c r="AR278" i="2"/>
  <c r="AS278" i="2"/>
  <c r="AT278" i="2"/>
  <c r="AU278" i="2"/>
  <c r="AV278" i="2"/>
  <c r="AW278" i="2"/>
  <c r="AX278" i="2"/>
  <c r="BC278" i="2"/>
  <c r="BD278" i="2"/>
  <c r="BE278" i="2"/>
  <c r="BF278" i="2"/>
  <c r="BG278" i="2"/>
  <c r="BH278" i="2"/>
  <c r="BI278" i="2"/>
  <c r="BJ278" i="2"/>
  <c r="W279" i="2"/>
  <c r="X279" i="2"/>
  <c r="Y279" i="2"/>
  <c r="Z279" i="2"/>
  <c r="AA279" i="2"/>
  <c r="AB279" i="2"/>
  <c r="AC279" i="2"/>
  <c r="AD279" i="2"/>
  <c r="AE279" i="2"/>
  <c r="AF279" i="2"/>
  <c r="AG279" i="2"/>
  <c r="AH279" i="2"/>
  <c r="AM279" i="2"/>
  <c r="AN279" i="2"/>
  <c r="AO279" i="2"/>
  <c r="AP279" i="2"/>
  <c r="AQ279" i="2"/>
  <c r="AR279" i="2"/>
  <c r="AS279" i="2"/>
  <c r="AT279" i="2"/>
  <c r="AU279" i="2"/>
  <c r="AV279" i="2"/>
  <c r="AW279" i="2"/>
  <c r="AX279" i="2"/>
  <c r="BC279" i="2"/>
  <c r="BD279" i="2"/>
  <c r="BE279" i="2"/>
  <c r="BF279" i="2"/>
  <c r="BG279" i="2"/>
  <c r="BH279" i="2"/>
  <c r="BI279" i="2"/>
  <c r="BJ279" i="2"/>
  <c r="W280" i="2"/>
  <c r="X280" i="2"/>
  <c r="Y280" i="2"/>
  <c r="Z280" i="2"/>
  <c r="AA280" i="2"/>
  <c r="AB280" i="2"/>
  <c r="AC280" i="2"/>
  <c r="AD280" i="2"/>
  <c r="AE280" i="2"/>
  <c r="AF280" i="2"/>
  <c r="AG280" i="2"/>
  <c r="AH280" i="2"/>
  <c r="AM280" i="2"/>
  <c r="AN280" i="2"/>
  <c r="AO280" i="2"/>
  <c r="AP280" i="2"/>
  <c r="AQ280" i="2"/>
  <c r="AR280" i="2"/>
  <c r="AS280" i="2"/>
  <c r="AT280" i="2"/>
  <c r="AU280" i="2"/>
  <c r="AV280" i="2"/>
  <c r="AW280" i="2"/>
  <c r="AX280" i="2"/>
  <c r="BC280" i="2"/>
  <c r="BD280" i="2"/>
  <c r="BE280" i="2"/>
  <c r="BF280" i="2"/>
  <c r="BG280" i="2"/>
  <c r="BH280" i="2"/>
  <c r="BI280" i="2"/>
  <c r="BJ280" i="2"/>
  <c r="W281" i="2"/>
  <c r="X281" i="2"/>
  <c r="Y281" i="2"/>
  <c r="Z281" i="2"/>
  <c r="AA281" i="2"/>
  <c r="AB281" i="2"/>
  <c r="AC281" i="2"/>
  <c r="AD281" i="2"/>
  <c r="AE281" i="2"/>
  <c r="AF281" i="2"/>
  <c r="AG281" i="2"/>
  <c r="AH281" i="2"/>
  <c r="AM281" i="2"/>
  <c r="AN281" i="2"/>
  <c r="AO281" i="2"/>
  <c r="AP281" i="2"/>
  <c r="AQ281" i="2"/>
  <c r="AR281" i="2"/>
  <c r="AS281" i="2"/>
  <c r="AT281" i="2"/>
  <c r="AU281" i="2"/>
  <c r="AV281" i="2"/>
  <c r="AW281" i="2"/>
  <c r="AX281" i="2"/>
  <c r="BC281" i="2"/>
  <c r="BD281" i="2"/>
  <c r="BE281" i="2"/>
  <c r="BF281" i="2"/>
  <c r="BG281" i="2"/>
  <c r="BH281" i="2"/>
  <c r="BI281" i="2"/>
  <c r="BJ281" i="2"/>
  <c r="W282" i="2"/>
  <c r="X282" i="2"/>
  <c r="Y282" i="2"/>
  <c r="Z282" i="2"/>
  <c r="AA282" i="2"/>
  <c r="AB282" i="2"/>
  <c r="AC282" i="2"/>
  <c r="AD282" i="2"/>
  <c r="AE282" i="2"/>
  <c r="AF282" i="2"/>
  <c r="AG282" i="2"/>
  <c r="AH282" i="2"/>
  <c r="AM282" i="2"/>
  <c r="AN282" i="2"/>
  <c r="AO282" i="2"/>
  <c r="AP282" i="2"/>
  <c r="AQ282" i="2"/>
  <c r="AR282" i="2"/>
  <c r="AS282" i="2"/>
  <c r="AT282" i="2"/>
  <c r="AU282" i="2"/>
  <c r="AV282" i="2"/>
  <c r="AW282" i="2"/>
  <c r="AX282" i="2"/>
  <c r="BC282" i="2"/>
  <c r="BD282" i="2"/>
  <c r="BE282" i="2"/>
  <c r="BF282" i="2"/>
  <c r="BG282" i="2"/>
  <c r="BH282" i="2"/>
  <c r="BI282" i="2"/>
  <c r="BJ282" i="2"/>
  <c r="W283" i="2"/>
  <c r="X283" i="2"/>
  <c r="Y283" i="2"/>
  <c r="Z283" i="2"/>
  <c r="AA283" i="2"/>
  <c r="AB283" i="2"/>
  <c r="AC283" i="2"/>
  <c r="AD283" i="2"/>
  <c r="AE283" i="2"/>
  <c r="AF283" i="2"/>
  <c r="AG283" i="2"/>
  <c r="AH283" i="2"/>
  <c r="AM283" i="2"/>
  <c r="AN283" i="2"/>
  <c r="AO283" i="2"/>
  <c r="AP283" i="2"/>
  <c r="AQ283" i="2"/>
  <c r="AR283" i="2"/>
  <c r="AS283" i="2"/>
  <c r="AT283" i="2"/>
  <c r="AU283" i="2"/>
  <c r="AV283" i="2"/>
  <c r="AW283" i="2"/>
  <c r="AX283" i="2"/>
  <c r="BC283" i="2"/>
  <c r="BD283" i="2"/>
  <c r="BE283" i="2"/>
  <c r="BF283" i="2"/>
  <c r="BG283" i="2"/>
  <c r="BH283" i="2"/>
  <c r="BI283" i="2"/>
  <c r="BJ283" i="2"/>
  <c r="W284" i="2"/>
  <c r="X284" i="2"/>
  <c r="Y284" i="2"/>
  <c r="Z284" i="2"/>
  <c r="AA284" i="2"/>
  <c r="AB284" i="2"/>
  <c r="AC284" i="2"/>
  <c r="AD284" i="2"/>
  <c r="AE284" i="2"/>
  <c r="AF284" i="2"/>
  <c r="AG284" i="2"/>
  <c r="AH284" i="2"/>
  <c r="AM284" i="2"/>
  <c r="AN284" i="2"/>
  <c r="AO284" i="2"/>
  <c r="AP284" i="2"/>
  <c r="AQ284" i="2"/>
  <c r="AR284" i="2"/>
  <c r="AS284" i="2"/>
  <c r="AT284" i="2"/>
  <c r="AU284" i="2"/>
  <c r="AV284" i="2"/>
  <c r="AW284" i="2"/>
  <c r="AX284" i="2"/>
  <c r="BC284" i="2"/>
  <c r="BD284" i="2"/>
  <c r="BE284" i="2"/>
  <c r="BF284" i="2"/>
  <c r="BG284" i="2"/>
  <c r="BH284" i="2"/>
  <c r="BI284" i="2"/>
  <c r="BJ284" i="2"/>
  <c r="W285" i="2"/>
  <c r="X285" i="2"/>
  <c r="Y285" i="2"/>
  <c r="Z285" i="2"/>
  <c r="AA285" i="2"/>
  <c r="AB285" i="2"/>
  <c r="AC285" i="2"/>
  <c r="AD285" i="2"/>
  <c r="AE285" i="2"/>
  <c r="AF285" i="2"/>
  <c r="AG285" i="2"/>
  <c r="AH285" i="2"/>
  <c r="AM285" i="2"/>
  <c r="AN285" i="2"/>
  <c r="AO285" i="2"/>
  <c r="AP285" i="2"/>
  <c r="AQ285" i="2"/>
  <c r="AR285" i="2"/>
  <c r="AS285" i="2"/>
  <c r="AT285" i="2"/>
  <c r="AU285" i="2"/>
  <c r="AV285" i="2"/>
  <c r="AW285" i="2"/>
  <c r="AX285" i="2"/>
  <c r="BC285" i="2"/>
  <c r="BD285" i="2"/>
  <c r="BE285" i="2"/>
  <c r="BF285" i="2"/>
  <c r="BG285" i="2"/>
  <c r="BH285" i="2"/>
  <c r="BI285" i="2"/>
  <c r="BJ285" i="2"/>
  <c r="W286" i="2"/>
  <c r="X286" i="2"/>
  <c r="Y286" i="2"/>
  <c r="Z286" i="2"/>
  <c r="AA286" i="2"/>
  <c r="AB286" i="2"/>
  <c r="AC286" i="2"/>
  <c r="AD286" i="2"/>
  <c r="AE286" i="2"/>
  <c r="AF286" i="2"/>
  <c r="AG286" i="2"/>
  <c r="AH286" i="2"/>
  <c r="AM286" i="2"/>
  <c r="AN286" i="2"/>
  <c r="AO286" i="2"/>
  <c r="AP286" i="2"/>
  <c r="AQ286" i="2"/>
  <c r="AR286" i="2"/>
  <c r="AS286" i="2"/>
  <c r="AT286" i="2"/>
  <c r="AU286" i="2"/>
  <c r="AV286" i="2"/>
  <c r="AW286" i="2"/>
  <c r="AX286" i="2"/>
  <c r="BC286" i="2"/>
  <c r="BD286" i="2"/>
  <c r="BE286" i="2"/>
  <c r="BF286" i="2"/>
  <c r="BG286" i="2"/>
  <c r="BH286" i="2"/>
  <c r="BI286" i="2"/>
  <c r="BJ286" i="2"/>
  <c r="W287" i="2"/>
  <c r="X287" i="2"/>
  <c r="Y287" i="2"/>
  <c r="Z287" i="2"/>
  <c r="AA287" i="2"/>
  <c r="AB287" i="2"/>
  <c r="AC287" i="2"/>
  <c r="AD287" i="2"/>
  <c r="AE287" i="2"/>
  <c r="AF287" i="2"/>
  <c r="AG287" i="2"/>
  <c r="AH287" i="2"/>
  <c r="AM287" i="2"/>
  <c r="AN287" i="2"/>
  <c r="AO287" i="2"/>
  <c r="AP287" i="2"/>
  <c r="AQ287" i="2"/>
  <c r="AR287" i="2"/>
  <c r="AS287" i="2"/>
  <c r="AT287" i="2"/>
  <c r="AU287" i="2"/>
  <c r="AV287" i="2"/>
  <c r="AW287" i="2"/>
  <c r="AX287" i="2"/>
  <c r="BC287" i="2"/>
  <c r="BD287" i="2"/>
  <c r="BE287" i="2"/>
  <c r="BF287" i="2"/>
  <c r="BG287" i="2"/>
  <c r="BH287" i="2"/>
  <c r="BI287" i="2"/>
  <c r="BJ287" i="2"/>
  <c r="W288" i="2"/>
  <c r="X288" i="2"/>
  <c r="Y288" i="2"/>
  <c r="Z288" i="2"/>
  <c r="AA288" i="2"/>
  <c r="AB288" i="2"/>
  <c r="AC288" i="2"/>
  <c r="AD288" i="2"/>
  <c r="AE288" i="2"/>
  <c r="AF288" i="2"/>
  <c r="AG288" i="2"/>
  <c r="AH288" i="2"/>
  <c r="AM288" i="2"/>
  <c r="AN288" i="2"/>
  <c r="AO288" i="2"/>
  <c r="AP288" i="2"/>
  <c r="AQ288" i="2"/>
  <c r="AR288" i="2"/>
  <c r="AS288" i="2"/>
  <c r="AT288" i="2"/>
  <c r="AU288" i="2"/>
  <c r="AV288" i="2"/>
  <c r="AW288" i="2"/>
  <c r="AX288" i="2"/>
  <c r="BC288" i="2"/>
  <c r="BD288" i="2"/>
  <c r="BE288" i="2"/>
  <c r="BF288" i="2"/>
  <c r="BG288" i="2"/>
  <c r="BH288" i="2"/>
  <c r="BI288" i="2"/>
  <c r="BJ288" i="2"/>
  <c r="W289" i="2"/>
  <c r="X289" i="2"/>
  <c r="Y289" i="2"/>
  <c r="Z289" i="2"/>
  <c r="AA289" i="2"/>
  <c r="AB289" i="2"/>
  <c r="AC289" i="2"/>
  <c r="AD289" i="2"/>
  <c r="AE289" i="2"/>
  <c r="AF289" i="2"/>
  <c r="AG289" i="2"/>
  <c r="AH289" i="2"/>
  <c r="AM289" i="2"/>
  <c r="AN289" i="2"/>
  <c r="AO289" i="2"/>
  <c r="AP289" i="2"/>
  <c r="AQ289" i="2"/>
  <c r="AR289" i="2"/>
  <c r="AS289" i="2"/>
  <c r="AT289" i="2"/>
  <c r="AU289" i="2"/>
  <c r="AV289" i="2"/>
  <c r="AW289" i="2"/>
  <c r="AX289" i="2"/>
  <c r="BC289" i="2"/>
  <c r="BD289" i="2"/>
  <c r="BE289" i="2"/>
  <c r="BF289" i="2"/>
  <c r="BG289" i="2"/>
  <c r="BH289" i="2"/>
  <c r="BI289" i="2"/>
  <c r="BJ289" i="2"/>
  <c r="W290" i="2"/>
  <c r="X290" i="2"/>
  <c r="Y290" i="2"/>
  <c r="Z290" i="2"/>
  <c r="AA290" i="2"/>
  <c r="AB290" i="2"/>
  <c r="AC290" i="2"/>
  <c r="AD290" i="2"/>
  <c r="AE290" i="2"/>
  <c r="AF290" i="2"/>
  <c r="AG290" i="2"/>
  <c r="AH290" i="2"/>
  <c r="AM290" i="2"/>
  <c r="AN290" i="2"/>
  <c r="AO290" i="2"/>
  <c r="AP290" i="2"/>
  <c r="AQ290" i="2"/>
  <c r="AR290" i="2"/>
  <c r="AS290" i="2"/>
  <c r="AT290" i="2"/>
  <c r="AU290" i="2"/>
  <c r="AV290" i="2"/>
  <c r="AW290" i="2"/>
  <c r="AX290" i="2"/>
  <c r="BC290" i="2"/>
  <c r="BD290" i="2"/>
  <c r="BE290" i="2"/>
  <c r="BF290" i="2"/>
  <c r="BG290" i="2"/>
  <c r="BH290" i="2"/>
  <c r="BI290" i="2"/>
  <c r="BJ290" i="2"/>
  <c r="W291" i="2"/>
  <c r="X291" i="2"/>
  <c r="Y291" i="2"/>
  <c r="Z291" i="2"/>
  <c r="AA291" i="2"/>
  <c r="AB291" i="2"/>
  <c r="AC291" i="2"/>
  <c r="AD291" i="2"/>
  <c r="AE291" i="2"/>
  <c r="AF291" i="2"/>
  <c r="AG291" i="2"/>
  <c r="AH291" i="2"/>
  <c r="AM291" i="2"/>
  <c r="AN291" i="2"/>
  <c r="AO291" i="2"/>
  <c r="AP291" i="2"/>
  <c r="AQ291" i="2"/>
  <c r="AR291" i="2"/>
  <c r="AS291" i="2"/>
  <c r="AT291" i="2"/>
  <c r="AU291" i="2"/>
  <c r="AV291" i="2"/>
  <c r="AW291" i="2"/>
  <c r="AX291" i="2"/>
  <c r="BC291" i="2"/>
  <c r="BD291" i="2"/>
  <c r="BE291" i="2"/>
  <c r="BF291" i="2"/>
  <c r="BG291" i="2"/>
  <c r="BH291" i="2"/>
  <c r="BI291" i="2"/>
  <c r="BJ291" i="2"/>
  <c r="W292" i="2"/>
  <c r="X292" i="2"/>
  <c r="Y292" i="2"/>
  <c r="Z292" i="2"/>
  <c r="AA292" i="2"/>
  <c r="AB292" i="2"/>
  <c r="AC292" i="2"/>
  <c r="AD292" i="2"/>
  <c r="AE292" i="2"/>
  <c r="AF292" i="2"/>
  <c r="AG292" i="2"/>
  <c r="AH292" i="2"/>
  <c r="AM292" i="2"/>
  <c r="AN292" i="2"/>
  <c r="AO292" i="2"/>
  <c r="AP292" i="2"/>
  <c r="AQ292" i="2"/>
  <c r="AR292" i="2"/>
  <c r="AS292" i="2"/>
  <c r="AT292" i="2"/>
  <c r="AU292" i="2"/>
  <c r="AV292" i="2"/>
  <c r="AW292" i="2"/>
  <c r="AX292" i="2"/>
  <c r="BC292" i="2"/>
  <c r="BD292" i="2"/>
  <c r="BE292" i="2"/>
  <c r="BF292" i="2"/>
  <c r="BG292" i="2"/>
  <c r="BH292" i="2"/>
  <c r="BI292" i="2"/>
  <c r="BJ292" i="2"/>
  <c r="W293" i="2"/>
  <c r="X293" i="2"/>
  <c r="Y293" i="2"/>
  <c r="Z293" i="2"/>
  <c r="AA293" i="2"/>
  <c r="AB293" i="2"/>
  <c r="AC293" i="2"/>
  <c r="AD293" i="2"/>
  <c r="AE293" i="2"/>
  <c r="AF293" i="2"/>
  <c r="AG293" i="2"/>
  <c r="AH293" i="2"/>
  <c r="AM293" i="2"/>
  <c r="AN293" i="2"/>
  <c r="AO293" i="2"/>
  <c r="AP293" i="2"/>
  <c r="AQ293" i="2"/>
  <c r="AR293" i="2"/>
  <c r="AS293" i="2"/>
  <c r="AT293" i="2"/>
  <c r="AU293" i="2"/>
  <c r="AV293" i="2"/>
  <c r="AW293" i="2"/>
  <c r="AX293" i="2"/>
  <c r="BC293" i="2"/>
  <c r="BD293" i="2"/>
  <c r="BE293" i="2"/>
  <c r="BF293" i="2"/>
  <c r="BG293" i="2"/>
  <c r="BH293" i="2"/>
  <c r="BI293" i="2"/>
  <c r="BJ293" i="2"/>
  <c r="W294" i="2"/>
  <c r="X294" i="2"/>
  <c r="Y294" i="2"/>
  <c r="Z294" i="2"/>
  <c r="AA294" i="2"/>
  <c r="AB294" i="2"/>
  <c r="AC294" i="2"/>
  <c r="AD294" i="2"/>
  <c r="AE294" i="2"/>
  <c r="AF294" i="2"/>
  <c r="AG294" i="2"/>
  <c r="AH294" i="2"/>
  <c r="AM294" i="2"/>
  <c r="AN294" i="2"/>
  <c r="AO294" i="2"/>
  <c r="AP294" i="2"/>
  <c r="AQ294" i="2"/>
  <c r="AR294" i="2"/>
  <c r="AS294" i="2"/>
  <c r="AT294" i="2"/>
  <c r="AU294" i="2"/>
  <c r="AV294" i="2"/>
  <c r="AW294" i="2"/>
  <c r="AX294" i="2"/>
  <c r="BC294" i="2"/>
  <c r="BD294" i="2"/>
  <c r="BE294" i="2"/>
  <c r="BF294" i="2"/>
  <c r="BG294" i="2"/>
  <c r="BH294" i="2"/>
  <c r="BI294" i="2"/>
  <c r="BJ294" i="2"/>
  <c r="W295" i="2"/>
  <c r="X295" i="2"/>
  <c r="Y295" i="2"/>
  <c r="Z295" i="2"/>
  <c r="AA295" i="2"/>
  <c r="AB295" i="2"/>
  <c r="AC295" i="2"/>
  <c r="AD295" i="2"/>
  <c r="AE295" i="2"/>
  <c r="AF295" i="2"/>
  <c r="AG295" i="2"/>
  <c r="AH295" i="2"/>
  <c r="AM295" i="2"/>
  <c r="AN295" i="2"/>
  <c r="AO295" i="2"/>
  <c r="AP295" i="2"/>
  <c r="AQ295" i="2"/>
  <c r="AR295" i="2"/>
  <c r="AS295" i="2"/>
  <c r="AT295" i="2"/>
  <c r="AU295" i="2"/>
  <c r="AV295" i="2"/>
  <c r="AW295" i="2"/>
  <c r="AX295" i="2"/>
  <c r="BC295" i="2"/>
  <c r="BD295" i="2"/>
  <c r="BE295" i="2"/>
  <c r="BF295" i="2"/>
  <c r="BG295" i="2"/>
  <c r="BH295" i="2"/>
  <c r="BI295" i="2"/>
  <c r="BJ295" i="2"/>
  <c r="W296" i="2"/>
  <c r="X296" i="2"/>
  <c r="Y296" i="2"/>
  <c r="Z296" i="2"/>
  <c r="AA296" i="2"/>
  <c r="AB296" i="2"/>
  <c r="AC296" i="2"/>
  <c r="AD296" i="2"/>
  <c r="AE296" i="2"/>
  <c r="AF296" i="2"/>
  <c r="AG296" i="2"/>
  <c r="AH296" i="2"/>
  <c r="AM296" i="2"/>
  <c r="AN296" i="2"/>
  <c r="AO296" i="2"/>
  <c r="AP296" i="2"/>
  <c r="AQ296" i="2"/>
  <c r="AR296" i="2"/>
  <c r="AS296" i="2"/>
  <c r="AT296" i="2"/>
  <c r="AU296" i="2"/>
  <c r="AV296" i="2"/>
  <c r="AW296" i="2"/>
  <c r="AX296" i="2"/>
  <c r="BC296" i="2"/>
  <c r="BD296" i="2"/>
  <c r="BE296" i="2"/>
  <c r="BF296" i="2"/>
  <c r="BG296" i="2"/>
  <c r="BH296" i="2"/>
  <c r="BI296" i="2"/>
  <c r="BJ296" i="2"/>
  <c r="W297" i="2"/>
  <c r="X297" i="2"/>
  <c r="Y297" i="2"/>
  <c r="Z297" i="2"/>
  <c r="AA297" i="2"/>
  <c r="AB297" i="2"/>
  <c r="AC297" i="2"/>
  <c r="AD297" i="2"/>
  <c r="AE297" i="2"/>
  <c r="AF297" i="2"/>
  <c r="AG297" i="2"/>
  <c r="AH297" i="2"/>
  <c r="AM297" i="2"/>
  <c r="AN297" i="2"/>
  <c r="AO297" i="2"/>
  <c r="AP297" i="2"/>
  <c r="AQ297" i="2"/>
  <c r="AR297" i="2"/>
  <c r="AS297" i="2"/>
  <c r="AT297" i="2"/>
  <c r="AU297" i="2"/>
  <c r="AV297" i="2"/>
  <c r="AW297" i="2"/>
  <c r="AX297" i="2"/>
  <c r="BC297" i="2"/>
  <c r="BD297" i="2"/>
  <c r="BE297" i="2"/>
  <c r="BF297" i="2"/>
  <c r="BG297" i="2"/>
  <c r="BH297" i="2"/>
  <c r="BI297" i="2"/>
  <c r="BJ297" i="2"/>
  <c r="W298" i="2"/>
  <c r="X298" i="2"/>
  <c r="Y298" i="2"/>
  <c r="Z298" i="2"/>
  <c r="AA298" i="2"/>
  <c r="AB298" i="2"/>
  <c r="AC298" i="2"/>
  <c r="AD298" i="2"/>
  <c r="AE298" i="2"/>
  <c r="AF298" i="2"/>
  <c r="AG298" i="2"/>
  <c r="AH298" i="2"/>
  <c r="AM298" i="2"/>
  <c r="AN298" i="2"/>
  <c r="AO298" i="2"/>
  <c r="AP298" i="2"/>
  <c r="AQ298" i="2"/>
  <c r="AR298" i="2"/>
  <c r="AS298" i="2"/>
  <c r="AT298" i="2"/>
  <c r="AU298" i="2"/>
  <c r="AV298" i="2"/>
  <c r="AW298" i="2"/>
  <c r="AX298" i="2"/>
  <c r="BC298" i="2"/>
  <c r="BD298" i="2"/>
  <c r="BE298" i="2"/>
  <c r="BF298" i="2"/>
  <c r="BG298" i="2"/>
  <c r="BH298" i="2"/>
  <c r="BI298" i="2"/>
  <c r="BJ298" i="2"/>
  <c r="W299" i="2"/>
  <c r="X299" i="2"/>
  <c r="Y299" i="2"/>
  <c r="Z299" i="2"/>
  <c r="AA299" i="2"/>
  <c r="AB299" i="2"/>
  <c r="AC299" i="2"/>
  <c r="AD299" i="2"/>
  <c r="AE299" i="2"/>
  <c r="AF299" i="2"/>
  <c r="AG299" i="2"/>
  <c r="AH299" i="2"/>
  <c r="AM299" i="2"/>
  <c r="AN299" i="2"/>
  <c r="AO299" i="2"/>
  <c r="AP299" i="2"/>
  <c r="AQ299" i="2"/>
  <c r="AR299" i="2"/>
  <c r="AS299" i="2"/>
  <c r="AT299" i="2"/>
  <c r="AU299" i="2"/>
  <c r="AV299" i="2"/>
  <c r="AW299" i="2"/>
  <c r="AX299" i="2"/>
  <c r="BC299" i="2"/>
  <c r="BD299" i="2"/>
  <c r="BE299" i="2"/>
  <c r="BF299" i="2"/>
  <c r="BG299" i="2"/>
  <c r="BH299" i="2"/>
  <c r="BI299" i="2"/>
  <c r="BJ299" i="2"/>
  <c r="W300" i="2"/>
  <c r="X300" i="2"/>
  <c r="Y300" i="2"/>
  <c r="Z300" i="2"/>
  <c r="AA300" i="2"/>
  <c r="AB300" i="2"/>
  <c r="AC300" i="2"/>
  <c r="AD300" i="2"/>
  <c r="AE300" i="2"/>
  <c r="AF300" i="2"/>
  <c r="AG300" i="2"/>
  <c r="AH300" i="2"/>
  <c r="AM300" i="2"/>
  <c r="AN300" i="2"/>
  <c r="AO300" i="2"/>
  <c r="AP300" i="2"/>
  <c r="AQ300" i="2"/>
  <c r="AR300" i="2"/>
  <c r="AS300" i="2"/>
  <c r="AT300" i="2"/>
  <c r="AU300" i="2"/>
  <c r="AV300" i="2"/>
  <c r="AW300" i="2"/>
  <c r="AX300" i="2"/>
  <c r="BC300" i="2"/>
  <c r="BD300" i="2"/>
  <c r="BE300" i="2"/>
  <c r="BF300" i="2"/>
  <c r="BG300" i="2"/>
  <c r="BH300" i="2"/>
  <c r="BI300" i="2"/>
  <c r="BJ300" i="2"/>
  <c r="W301" i="2"/>
  <c r="X301" i="2"/>
  <c r="Y301" i="2"/>
  <c r="Z301" i="2"/>
  <c r="AA301" i="2"/>
  <c r="AB301" i="2"/>
  <c r="AC301" i="2"/>
  <c r="AD301" i="2"/>
  <c r="AE301" i="2"/>
  <c r="AF301" i="2"/>
  <c r="AG301" i="2"/>
  <c r="AH301" i="2"/>
  <c r="AM301" i="2"/>
  <c r="AN301" i="2"/>
  <c r="AO301" i="2"/>
  <c r="AP301" i="2"/>
  <c r="AQ301" i="2"/>
  <c r="AR301" i="2"/>
  <c r="AS301" i="2"/>
  <c r="AT301" i="2"/>
  <c r="AU301" i="2"/>
  <c r="AV301" i="2"/>
  <c r="AW301" i="2"/>
  <c r="AX301" i="2"/>
  <c r="BC301" i="2"/>
  <c r="BD301" i="2"/>
  <c r="BE301" i="2"/>
  <c r="BF301" i="2"/>
  <c r="BG301" i="2"/>
  <c r="BH301" i="2"/>
  <c r="BI301" i="2"/>
  <c r="BJ301" i="2"/>
  <c r="W302" i="2"/>
  <c r="X302" i="2"/>
  <c r="Y302" i="2"/>
  <c r="Z302" i="2"/>
  <c r="AA302" i="2"/>
  <c r="AB302" i="2"/>
  <c r="AC302" i="2"/>
  <c r="AD302" i="2"/>
  <c r="AE302" i="2"/>
  <c r="AF302" i="2"/>
  <c r="AG302" i="2"/>
  <c r="AH302" i="2"/>
  <c r="AM302" i="2"/>
  <c r="AN302" i="2"/>
  <c r="AO302" i="2"/>
  <c r="AP302" i="2"/>
  <c r="AQ302" i="2"/>
  <c r="AR302" i="2"/>
  <c r="AS302" i="2"/>
  <c r="AT302" i="2"/>
  <c r="AU302" i="2"/>
  <c r="AV302" i="2"/>
  <c r="AW302" i="2"/>
  <c r="AX302" i="2"/>
  <c r="BC302" i="2"/>
  <c r="BD302" i="2"/>
  <c r="BE302" i="2"/>
  <c r="BF302" i="2"/>
  <c r="BG302" i="2"/>
  <c r="BH302" i="2"/>
  <c r="BI302" i="2"/>
  <c r="BJ302" i="2"/>
  <c r="W303" i="2"/>
  <c r="X303" i="2"/>
  <c r="Y303" i="2"/>
  <c r="Z303" i="2"/>
  <c r="AA303" i="2"/>
  <c r="AB303" i="2"/>
  <c r="AC303" i="2"/>
  <c r="AD303" i="2"/>
  <c r="AE303" i="2"/>
  <c r="AF303" i="2"/>
  <c r="AG303" i="2"/>
  <c r="AH303" i="2"/>
  <c r="AM303" i="2"/>
  <c r="AN303" i="2"/>
  <c r="AO303" i="2"/>
  <c r="AP303" i="2"/>
  <c r="AQ303" i="2"/>
  <c r="AR303" i="2"/>
  <c r="AS303" i="2"/>
  <c r="AT303" i="2"/>
  <c r="AU303" i="2"/>
  <c r="AV303" i="2"/>
  <c r="AW303" i="2"/>
  <c r="AX303" i="2"/>
  <c r="BC303" i="2"/>
  <c r="BD303" i="2"/>
  <c r="BE303" i="2"/>
  <c r="BF303" i="2"/>
  <c r="BG303" i="2"/>
  <c r="BH303" i="2"/>
  <c r="BI303" i="2"/>
  <c r="BJ303" i="2"/>
  <c r="W304" i="2"/>
  <c r="X304" i="2"/>
  <c r="Y304" i="2"/>
  <c r="Z304" i="2"/>
  <c r="AA304" i="2"/>
  <c r="AB304" i="2"/>
  <c r="AC304" i="2"/>
  <c r="AD304" i="2"/>
  <c r="AE304" i="2"/>
  <c r="AF304" i="2"/>
  <c r="AG304" i="2"/>
  <c r="AH304" i="2"/>
  <c r="AM304" i="2"/>
  <c r="AN304" i="2"/>
  <c r="AO304" i="2"/>
  <c r="AP304" i="2"/>
  <c r="AQ304" i="2"/>
  <c r="AR304" i="2"/>
  <c r="AS304" i="2"/>
  <c r="AT304" i="2"/>
  <c r="AU304" i="2"/>
  <c r="AV304" i="2"/>
  <c r="AW304" i="2"/>
  <c r="AX304" i="2"/>
  <c r="BC304" i="2"/>
  <c r="BD304" i="2"/>
  <c r="BE304" i="2"/>
  <c r="BF304" i="2"/>
  <c r="BG304" i="2"/>
  <c r="BH304" i="2"/>
  <c r="BI304" i="2"/>
  <c r="BJ304" i="2"/>
  <c r="W305" i="2"/>
  <c r="X305" i="2"/>
  <c r="Y305" i="2"/>
  <c r="Z305" i="2"/>
  <c r="AA305" i="2"/>
  <c r="AB305" i="2"/>
  <c r="AC305" i="2"/>
  <c r="AD305" i="2"/>
  <c r="AE305" i="2"/>
  <c r="AF305" i="2"/>
  <c r="AG305" i="2"/>
  <c r="AH305" i="2"/>
  <c r="AM305" i="2"/>
  <c r="AN305" i="2"/>
  <c r="AO305" i="2"/>
  <c r="AP305" i="2"/>
  <c r="AQ305" i="2"/>
  <c r="AR305" i="2"/>
  <c r="AS305" i="2"/>
  <c r="AT305" i="2"/>
  <c r="AU305" i="2"/>
  <c r="AV305" i="2"/>
  <c r="AW305" i="2"/>
  <c r="AX305" i="2"/>
  <c r="BC305" i="2"/>
  <c r="BD305" i="2"/>
  <c r="BE305" i="2"/>
  <c r="BF305" i="2"/>
  <c r="BG305" i="2"/>
  <c r="BH305" i="2"/>
  <c r="BI305" i="2"/>
  <c r="BJ305" i="2"/>
  <c r="W306" i="2"/>
  <c r="X306" i="2"/>
  <c r="Y306" i="2"/>
  <c r="Z306" i="2"/>
  <c r="AA306" i="2"/>
  <c r="AB306" i="2"/>
  <c r="AC306" i="2"/>
  <c r="AD306" i="2"/>
  <c r="AE306" i="2"/>
  <c r="AF306" i="2"/>
  <c r="AG306" i="2"/>
  <c r="AH306" i="2"/>
  <c r="AM306" i="2"/>
  <c r="AN306" i="2"/>
  <c r="AO306" i="2"/>
  <c r="AP306" i="2"/>
  <c r="AQ306" i="2"/>
  <c r="AR306" i="2"/>
  <c r="AS306" i="2"/>
  <c r="AT306" i="2"/>
  <c r="AU306" i="2"/>
  <c r="AV306" i="2"/>
  <c r="AW306" i="2"/>
  <c r="AX306" i="2"/>
  <c r="BC306" i="2"/>
  <c r="BD306" i="2"/>
  <c r="BE306" i="2"/>
  <c r="BF306" i="2"/>
  <c r="BG306" i="2"/>
  <c r="BH306" i="2"/>
  <c r="BI306" i="2"/>
  <c r="BJ306" i="2"/>
  <c r="W307" i="2"/>
  <c r="X307" i="2"/>
  <c r="Y307" i="2"/>
  <c r="Z307" i="2"/>
  <c r="AA307" i="2"/>
  <c r="AB307" i="2"/>
  <c r="AC307" i="2"/>
  <c r="AD307" i="2"/>
  <c r="AE307" i="2"/>
  <c r="AF307" i="2"/>
  <c r="AG307" i="2"/>
  <c r="AH307" i="2"/>
  <c r="AM307" i="2"/>
  <c r="AN307" i="2"/>
  <c r="AO307" i="2"/>
  <c r="AP307" i="2"/>
  <c r="AQ307" i="2"/>
  <c r="AR307" i="2"/>
  <c r="AS307" i="2"/>
  <c r="AT307" i="2"/>
  <c r="AU307" i="2"/>
  <c r="AV307" i="2"/>
  <c r="AW307" i="2"/>
  <c r="AX307" i="2"/>
  <c r="BC307" i="2"/>
  <c r="BD307" i="2"/>
  <c r="BE307" i="2"/>
  <c r="BF307" i="2"/>
  <c r="BG307" i="2"/>
  <c r="BH307" i="2"/>
  <c r="BI307" i="2"/>
  <c r="BJ307" i="2"/>
  <c r="W308" i="2"/>
  <c r="X308" i="2"/>
  <c r="Y308" i="2"/>
  <c r="Z308" i="2"/>
  <c r="AA308" i="2"/>
  <c r="AB308" i="2"/>
  <c r="AC308" i="2"/>
  <c r="AD308" i="2"/>
  <c r="AE308" i="2"/>
  <c r="AF308" i="2"/>
  <c r="AG308" i="2"/>
  <c r="AH308" i="2"/>
  <c r="AM308" i="2"/>
  <c r="AN308" i="2"/>
  <c r="AO308" i="2"/>
  <c r="AP308" i="2"/>
  <c r="AQ308" i="2"/>
  <c r="AR308" i="2"/>
  <c r="AS308" i="2"/>
  <c r="AT308" i="2"/>
  <c r="AU308" i="2"/>
  <c r="AV308" i="2"/>
  <c r="AW308" i="2"/>
  <c r="AX308" i="2"/>
  <c r="BC308" i="2"/>
  <c r="BD308" i="2"/>
  <c r="BE308" i="2"/>
  <c r="BF308" i="2"/>
  <c r="BG308" i="2"/>
  <c r="BH308" i="2"/>
  <c r="BI308" i="2"/>
  <c r="BJ308" i="2"/>
  <c r="W309" i="2"/>
  <c r="X309" i="2"/>
  <c r="Y309" i="2"/>
  <c r="Z309" i="2"/>
  <c r="AA309" i="2"/>
  <c r="AB309" i="2"/>
  <c r="AC309" i="2"/>
  <c r="AD309" i="2"/>
  <c r="AE309" i="2"/>
  <c r="AF309" i="2"/>
  <c r="AG309" i="2"/>
  <c r="AH309" i="2"/>
  <c r="AM309" i="2"/>
  <c r="AN309" i="2"/>
  <c r="AO309" i="2"/>
  <c r="AP309" i="2"/>
  <c r="AQ309" i="2"/>
  <c r="AR309" i="2"/>
  <c r="AS309" i="2"/>
  <c r="AT309" i="2"/>
  <c r="AU309" i="2"/>
  <c r="AV309" i="2"/>
  <c r="AW309" i="2"/>
  <c r="AX309" i="2"/>
  <c r="BC309" i="2"/>
  <c r="BD309" i="2"/>
  <c r="BE309" i="2"/>
  <c r="BF309" i="2"/>
  <c r="BG309" i="2"/>
  <c r="BH309" i="2"/>
  <c r="BI309" i="2"/>
  <c r="BJ309" i="2"/>
  <c r="W310" i="2"/>
  <c r="X310" i="2"/>
  <c r="Y310" i="2"/>
  <c r="Z310" i="2"/>
  <c r="AA310" i="2"/>
  <c r="AB310" i="2"/>
  <c r="AC310" i="2"/>
  <c r="AD310" i="2"/>
  <c r="AE310" i="2"/>
  <c r="AF310" i="2"/>
  <c r="AG310" i="2"/>
  <c r="AH310" i="2"/>
  <c r="AM310" i="2"/>
  <c r="AN310" i="2"/>
  <c r="AO310" i="2"/>
  <c r="AP310" i="2"/>
  <c r="AQ310" i="2"/>
  <c r="AR310" i="2"/>
  <c r="AS310" i="2"/>
  <c r="AT310" i="2"/>
  <c r="AU310" i="2"/>
  <c r="AV310" i="2"/>
  <c r="AW310" i="2"/>
  <c r="AX310" i="2"/>
  <c r="BC310" i="2"/>
  <c r="BD310" i="2"/>
  <c r="BE310" i="2"/>
  <c r="BF310" i="2"/>
  <c r="BG310" i="2"/>
  <c r="BH310" i="2"/>
  <c r="BI310" i="2"/>
  <c r="BJ310" i="2"/>
  <c r="W311" i="2"/>
  <c r="X311" i="2"/>
  <c r="Y311" i="2"/>
  <c r="Z311" i="2"/>
  <c r="AA311" i="2"/>
  <c r="AB311" i="2"/>
  <c r="AC311" i="2"/>
  <c r="AD311" i="2"/>
  <c r="AE311" i="2"/>
  <c r="AF311" i="2"/>
  <c r="AG311" i="2"/>
  <c r="AH311" i="2"/>
  <c r="AM311" i="2"/>
  <c r="AN311" i="2"/>
  <c r="AO311" i="2"/>
  <c r="AP311" i="2"/>
  <c r="AQ311" i="2"/>
  <c r="AR311" i="2"/>
  <c r="AS311" i="2"/>
  <c r="AT311" i="2"/>
  <c r="AU311" i="2"/>
  <c r="AV311" i="2"/>
  <c r="AW311" i="2"/>
  <c r="AX311" i="2"/>
  <c r="BC311" i="2"/>
  <c r="BD311" i="2"/>
  <c r="BE311" i="2"/>
  <c r="BF311" i="2"/>
  <c r="BG311" i="2"/>
  <c r="BH311" i="2"/>
  <c r="BI311" i="2"/>
  <c r="BJ311" i="2"/>
  <c r="W312" i="2"/>
  <c r="X312" i="2"/>
  <c r="Y312" i="2"/>
  <c r="Z312" i="2"/>
  <c r="AA312" i="2"/>
  <c r="AB312" i="2"/>
  <c r="AC312" i="2"/>
  <c r="AD312" i="2"/>
  <c r="AE312" i="2"/>
  <c r="AF312" i="2"/>
  <c r="AG312" i="2"/>
  <c r="AH312" i="2"/>
  <c r="AM312" i="2"/>
  <c r="AN312" i="2"/>
  <c r="AO312" i="2"/>
  <c r="AP312" i="2"/>
  <c r="AQ312" i="2"/>
  <c r="AR312" i="2"/>
  <c r="AS312" i="2"/>
  <c r="AT312" i="2"/>
  <c r="AU312" i="2"/>
  <c r="AV312" i="2"/>
  <c r="AW312" i="2"/>
  <c r="AX312" i="2"/>
  <c r="BC312" i="2"/>
  <c r="BD312" i="2"/>
  <c r="BE312" i="2"/>
  <c r="BF312" i="2"/>
  <c r="BG312" i="2"/>
  <c r="BH312" i="2"/>
  <c r="BI312" i="2"/>
  <c r="BJ312" i="2"/>
  <c r="W313" i="2"/>
  <c r="X313" i="2"/>
  <c r="Y313" i="2"/>
  <c r="Z313" i="2"/>
  <c r="AA313" i="2"/>
  <c r="AB313" i="2"/>
  <c r="AC313" i="2"/>
  <c r="AD313" i="2"/>
  <c r="AE313" i="2"/>
  <c r="AF313" i="2"/>
  <c r="AG313" i="2"/>
  <c r="AH313" i="2"/>
  <c r="AM313" i="2"/>
  <c r="AN313" i="2"/>
  <c r="AO313" i="2"/>
  <c r="AP313" i="2"/>
  <c r="AQ313" i="2"/>
  <c r="AR313" i="2"/>
  <c r="AS313" i="2"/>
  <c r="AT313" i="2"/>
  <c r="AU313" i="2"/>
  <c r="AV313" i="2"/>
  <c r="AW313" i="2"/>
  <c r="AX313" i="2"/>
  <c r="BC313" i="2"/>
  <c r="BD313" i="2"/>
  <c r="BE313" i="2"/>
  <c r="BF313" i="2"/>
  <c r="BG313" i="2"/>
  <c r="BH313" i="2"/>
  <c r="BI313" i="2"/>
  <c r="BJ313" i="2"/>
  <c r="W314" i="2"/>
  <c r="X314" i="2"/>
  <c r="Y314" i="2"/>
  <c r="Z314" i="2"/>
  <c r="AA314" i="2"/>
  <c r="AB314" i="2"/>
  <c r="AC314" i="2"/>
  <c r="AD314" i="2"/>
  <c r="AE314" i="2"/>
  <c r="AF314" i="2"/>
  <c r="AG314" i="2"/>
  <c r="AH314" i="2"/>
  <c r="AM314" i="2"/>
  <c r="AN314" i="2"/>
  <c r="AO314" i="2"/>
  <c r="AP314" i="2"/>
  <c r="AQ314" i="2"/>
  <c r="AR314" i="2"/>
  <c r="AS314" i="2"/>
  <c r="AT314" i="2"/>
  <c r="AU314" i="2"/>
  <c r="AV314" i="2"/>
  <c r="AW314" i="2"/>
  <c r="AX314" i="2"/>
  <c r="BC314" i="2"/>
  <c r="BD314" i="2"/>
  <c r="BE314" i="2"/>
  <c r="BF314" i="2"/>
  <c r="BG314" i="2"/>
  <c r="BH314" i="2"/>
  <c r="BI314" i="2"/>
  <c r="BJ314" i="2"/>
  <c r="W315" i="2"/>
  <c r="X315" i="2"/>
  <c r="Y315" i="2"/>
  <c r="Z315" i="2"/>
  <c r="AA315" i="2"/>
  <c r="AB315" i="2"/>
  <c r="AC315" i="2"/>
  <c r="AD315" i="2"/>
  <c r="AE315" i="2"/>
  <c r="AF315" i="2"/>
  <c r="AG315" i="2"/>
  <c r="AH315" i="2"/>
  <c r="AM315" i="2"/>
  <c r="AN315" i="2"/>
  <c r="AO315" i="2"/>
  <c r="AP315" i="2"/>
  <c r="AQ315" i="2"/>
  <c r="AR315" i="2"/>
  <c r="AS315" i="2"/>
  <c r="AT315" i="2"/>
  <c r="AU315" i="2"/>
  <c r="AV315" i="2"/>
  <c r="AW315" i="2"/>
  <c r="AX315" i="2"/>
  <c r="BC315" i="2"/>
  <c r="BD315" i="2"/>
  <c r="BE315" i="2"/>
  <c r="BF315" i="2"/>
  <c r="BG315" i="2"/>
  <c r="BH315" i="2"/>
  <c r="BI315" i="2"/>
  <c r="BJ315" i="2"/>
  <c r="W316" i="2"/>
  <c r="X316" i="2"/>
  <c r="Y316" i="2"/>
  <c r="Z316" i="2"/>
  <c r="AA316" i="2"/>
  <c r="AB316" i="2"/>
  <c r="AC316" i="2"/>
  <c r="AD316" i="2"/>
  <c r="AE316" i="2"/>
  <c r="AF316" i="2"/>
  <c r="AG316" i="2"/>
  <c r="AH316" i="2"/>
  <c r="AM316" i="2"/>
  <c r="AN316" i="2"/>
  <c r="AO316" i="2"/>
  <c r="AP316" i="2"/>
  <c r="AQ316" i="2"/>
  <c r="AR316" i="2"/>
  <c r="AS316" i="2"/>
  <c r="AT316" i="2"/>
  <c r="AU316" i="2"/>
  <c r="AV316" i="2"/>
  <c r="AW316" i="2"/>
  <c r="AX316" i="2"/>
  <c r="BC316" i="2"/>
  <c r="BD316" i="2"/>
  <c r="BE316" i="2"/>
  <c r="BF316" i="2"/>
  <c r="BG316" i="2"/>
  <c r="BH316" i="2"/>
  <c r="BI316" i="2"/>
  <c r="BJ316" i="2"/>
  <c r="W317" i="2"/>
  <c r="X317" i="2"/>
  <c r="Y317" i="2"/>
  <c r="Z317" i="2"/>
  <c r="AA317" i="2"/>
  <c r="AB317" i="2"/>
  <c r="AC317" i="2"/>
  <c r="AD317" i="2"/>
  <c r="AE317" i="2"/>
  <c r="AF317" i="2"/>
  <c r="AG317" i="2"/>
  <c r="AH317" i="2"/>
  <c r="AM317" i="2"/>
  <c r="AN317" i="2"/>
  <c r="AO317" i="2"/>
  <c r="AP317" i="2"/>
  <c r="AQ317" i="2"/>
  <c r="AR317" i="2"/>
  <c r="AS317" i="2"/>
  <c r="AT317" i="2"/>
  <c r="AU317" i="2"/>
  <c r="AV317" i="2"/>
  <c r="AW317" i="2"/>
  <c r="AX317" i="2"/>
  <c r="AZ317" i="2"/>
  <c r="BC317" i="2"/>
  <c r="BD317" i="2"/>
  <c r="BE317" i="2"/>
  <c r="BF317" i="2"/>
  <c r="BG317" i="2"/>
  <c r="BH317" i="2"/>
  <c r="BI317" i="2"/>
  <c r="BJ317" i="2"/>
  <c r="W318" i="2"/>
  <c r="X318" i="2"/>
  <c r="Y318" i="2"/>
  <c r="Z318" i="2"/>
  <c r="AA318" i="2"/>
  <c r="AB318" i="2"/>
  <c r="AC318" i="2"/>
  <c r="AD318" i="2"/>
  <c r="AE318" i="2"/>
  <c r="AF318" i="2"/>
  <c r="AG318" i="2"/>
  <c r="AH318" i="2"/>
  <c r="AM318" i="2"/>
  <c r="AN318" i="2"/>
  <c r="AO318" i="2"/>
  <c r="AP318" i="2"/>
  <c r="AQ318" i="2"/>
  <c r="AR318" i="2"/>
  <c r="AS318" i="2"/>
  <c r="AT318" i="2"/>
  <c r="AU318" i="2"/>
  <c r="AV318" i="2"/>
  <c r="AW318" i="2"/>
  <c r="AX318" i="2"/>
  <c r="BC318" i="2"/>
  <c r="BD318" i="2"/>
  <c r="BE318" i="2"/>
  <c r="BF318" i="2"/>
  <c r="BG318" i="2"/>
  <c r="BH318" i="2"/>
  <c r="BI318" i="2"/>
  <c r="BJ318" i="2"/>
  <c r="W319" i="2"/>
  <c r="X319" i="2"/>
  <c r="Y319" i="2"/>
  <c r="Z319" i="2"/>
  <c r="AA319" i="2"/>
  <c r="AB319" i="2"/>
  <c r="AC319" i="2"/>
  <c r="AD319" i="2"/>
  <c r="AE319" i="2"/>
  <c r="AF319" i="2"/>
  <c r="AG319" i="2"/>
  <c r="AH319" i="2"/>
  <c r="AM319" i="2"/>
  <c r="AN319" i="2"/>
  <c r="AO319" i="2"/>
  <c r="AP319" i="2"/>
  <c r="AQ319" i="2"/>
  <c r="AR319" i="2"/>
  <c r="AS319" i="2"/>
  <c r="AT319" i="2"/>
  <c r="AU319" i="2"/>
  <c r="AV319" i="2"/>
  <c r="AW319" i="2"/>
  <c r="AX319" i="2"/>
  <c r="BC319" i="2"/>
  <c r="BD319" i="2"/>
  <c r="BE319" i="2"/>
  <c r="BF319" i="2"/>
  <c r="BG319" i="2"/>
  <c r="BH319" i="2"/>
  <c r="BI319" i="2"/>
  <c r="BJ319" i="2"/>
  <c r="W320" i="2"/>
  <c r="X320" i="2"/>
  <c r="Y320" i="2"/>
  <c r="Z320" i="2"/>
  <c r="AA320" i="2"/>
  <c r="AB320" i="2"/>
  <c r="AC320" i="2"/>
  <c r="AD320" i="2"/>
  <c r="AE320" i="2"/>
  <c r="AF320" i="2"/>
  <c r="AG320" i="2"/>
  <c r="AH320" i="2"/>
  <c r="AM320" i="2"/>
  <c r="AN320" i="2"/>
  <c r="AO320" i="2"/>
  <c r="AP320" i="2"/>
  <c r="AQ320" i="2"/>
  <c r="AR320" i="2"/>
  <c r="AS320" i="2"/>
  <c r="AT320" i="2"/>
  <c r="AU320" i="2"/>
  <c r="AV320" i="2"/>
  <c r="AW320" i="2"/>
  <c r="AX320" i="2"/>
  <c r="BC320" i="2"/>
  <c r="BD320" i="2"/>
  <c r="BE320" i="2"/>
  <c r="BF320" i="2"/>
  <c r="BG320" i="2"/>
  <c r="BH320" i="2"/>
  <c r="BI320" i="2"/>
  <c r="BJ320" i="2"/>
  <c r="W321" i="2"/>
  <c r="X321" i="2"/>
  <c r="Y321" i="2"/>
  <c r="Z321" i="2"/>
  <c r="AA321" i="2"/>
  <c r="AB321" i="2"/>
  <c r="AC321" i="2"/>
  <c r="AD321" i="2"/>
  <c r="AE321" i="2"/>
  <c r="AF321" i="2"/>
  <c r="AG321" i="2"/>
  <c r="AH321" i="2"/>
  <c r="AM321" i="2"/>
  <c r="AN321" i="2"/>
  <c r="AO321" i="2"/>
  <c r="AP321" i="2"/>
  <c r="AQ321" i="2"/>
  <c r="AR321" i="2"/>
  <c r="AS321" i="2"/>
  <c r="AT321" i="2"/>
  <c r="AU321" i="2"/>
  <c r="AV321" i="2"/>
  <c r="AW321" i="2"/>
  <c r="AX321" i="2"/>
  <c r="BC321" i="2"/>
  <c r="BD321" i="2"/>
  <c r="BE321" i="2"/>
  <c r="BF321" i="2"/>
  <c r="BG321" i="2"/>
  <c r="BH321" i="2"/>
  <c r="BI321" i="2"/>
  <c r="BJ321" i="2"/>
  <c r="W322" i="2"/>
  <c r="X322" i="2"/>
  <c r="Y322" i="2"/>
  <c r="Z322" i="2"/>
  <c r="AA322" i="2"/>
  <c r="AB322" i="2"/>
  <c r="AC322" i="2"/>
  <c r="AD322" i="2"/>
  <c r="AE322" i="2"/>
  <c r="AF322" i="2"/>
  <c r="AG322" i="2"/>
  <c r="AH322" i="2"/>
  <c r="AM322" i="2"/>
  <c r="AN322" i="2"/>
  <c r="AO322" i="2"/>
  <c r="AP322" i="2"/>
  <c r="AQ322" i="2"/>
  <c r="AR322" i="2"/>
  <c r="AS322" i="2"/>
  <c r="AT322" i="2"/>
  <c r="AU322" i="2"/>
  <c r="AV322" i="2"/>
  <c r="AW322" i="2"/>
  <c r="AX322" i="2"/>
  <c r="BC322" i="2"/>
  <c r="BD322" i="2"/>
  <c r="BE322" i="2"/>
  <c r="BF322" i="2"/>
  <c r="BG322" i="2"/>
  <c r="BH322" i="2"/>
  <c r="BI322" i="2"/>
  <c r="BJ322" i="2"/>
  <c r="W323" i="2"/>
  <c r="X323" i="2"/>
  <c r="Y323" i="2"/>
  <c r="Z323" i="2"/>
  <c r="AA323" i="2"/>
  <c r="AB323" i="2"/>
  <c r="AC323" i="2"/>
  <c r="AD323" i="2"/>
  <c r="AE323" i="2"/>
  <c r="AF323" i="2"/>
  <c r="AG323" i="2"/>
  <c r="AH323" i="2"/>
  <c r="AJ323" i="2"/>
  <c r="AM323" i="2"/>
  <c r="AN323" i="2"/>
  <c r="AO323" i="2"/>
  <c r="AP323" i="2"/>
  <c r="AQ323" i="2"/>
  <c r="AR323" i="2"/>
  <c r="AS323" i="2"/>
  <c r="AT323" i="2"/>
  <c r="AU323" i="2"/>
  <c r="AV323" i="2"/>
  <c r="AW323" i="2"/>
  <c r="AX323" i="2"/>
  <c r="BC323" i="2"/>
  <c r="BD323" i="2"/>
  <c r="BE323" i="2"/>
  <c r="BF323" i="2"/>
  <c r="BG323" i="2"/>
  <c r="BH323" i="2"/>
  <c r="BI323" i="2"/>
  <c r="BJ323" i="2"/>
  <c r="W324" i="2"/>
  <c r="X324" i="2"/>
  <c r="Y324" i="2"/>
  <c r="Z324" i="2"/>
  <c r="AA324" i="2"/>
  <c r="AB324" i="2"/>
  <c r="AC324" i="2"/>
  <c r="AD324" i="2"/>
  <c r="AE324" i="2"/>
  <c r="AF324" i="2"/>
  <c r="AG324" i="2"/>
  <c r="AH324" i="2"/>
  <c r="AM324" i="2"/>
  <c r="AN324" i="2"/>
  <c r="AO324" i="2"/>
  <c r="AP324" i="2"/>
  <c r="AQ324" i="2"/>
  <c r="AR324" i="2"/>
  <c r="AS324" i="2"/>
  <c r="AT324" i="2"/>
  <c r="AU324" i="2"/>
  <c r="AV324" i="2"/>
  <c r="AW324" i="2"/>
  <c r="AX324" i="2"/>
  <c r="BC324" i="2"/>
  <c r="BD324" i="2"/>
  <c r="BE324" i="2"/>
  <c r="BF324" i="2"/>
  <c r="BG324" i="2"/>
  <c r="BH324" i="2"/>
  <c r="BI324" i="2"/>
  <c r="BJ324" i="2"/>
  <c r="W325" i="2"/>
  <c r="X325" i="2"/>
  <c r="Y325" i="2"/>
  <c r="Z325" i="2"/>
  <c r="AA325" i="2"/>
  <c r="AB325" i="2"/>
  <c r="AC325" i="2"/>
  <c r="AD325" i="2"/>
  <c r="AE325" i="2"/>
  <c r="AF325" i="2"/>
  <c r="AG325" i="2"/>
  <c r="AH325" i="2"/>
  <c r="AM325" i="2"/>
  <c r="AN325" i="2"/>
  <c r="AO325" i="2"/>
  <c r="AP325" i="2"/>
  <c r="AQ325" i="2"/>
  <c r="AR325" i="2"/>
  <c r="AS325" i="2"/>
  <c r="AT325" i="2"/>
  <c r="AU325" i="2"/>
  <c r="AV325" i="2"/>
  <c r="AW325" i="2"/>
  <c r="AX325" i="2"/>
  <c r="BC325" i="2"/>
  <c r="BD325" i="2"/>
  <c r="BE325" i="2"/>
  <c r="BF325" i="2"/>
  <c r="BG325" i="2"/>
  <c r="BH325" i="2"/>
  <c r="BI325" i="2"/>
  <c r="BJ325" i="2"/>
  <c r="W326" i="2"/>
  <c r="X326" i="2"/>
  <c r="Y326" i="2"/>
  <c r="Z326" i="2"/>
  <c r="AA326" i="2"/>
  <c r="AB326" i="2"/>
  <c r="AC326" i="2"/>
  <c r="AD326" i="2"/>
  <c r="AE326" i="2"/>
  <c r="AF326" i="2"/>
  <c r="AG326" i="2"/>
  <c r="AH326" i="2"/>
  <c r="AM326" i="2"/>
  <c r="AN326" i="2"/>
  <c r="AO326" i="2"/>
  <c r="AP326" i="2"/>
  <c r="AQ326" i="2"/>
  <c r="AR326" i="2"/>
  <c r="AS326" i="2"/>
  <c r="AT326" i="2"/>
  <c r="AU326" i="2"/>
  <c r="AV326" i="2"/>
  <c r="AW326" i="2"/>
  <c r="AX326" i="2"/>
  <c r="BC326" i="2"/>
  <c r="BD326" i="2"/>
  <c r="BE326" i="2"/>
  <c r="BF326" i="2"/>
  <c r="BG326" i="2"/>
  <c r="BH326" i="2"/>
  <c r="BI326" i="2"/>
  <c r="BJ326" i="2"/>
  <c r="W327" i="2"/>
  <c r="X327" i="2"/>
  <c r="Y327" i="2"/>
  <c r="Z327" i="2"/>
  <c r="AA327" i="2"/>
  <c r="AB327" i="2"/>
  <c r="AC327" i="2"/>
  <c r="AD327" i="2"/>
  <c r="AE327" i="2"/>
  <c r="AF327" i="2"/>
  <c r="AG327" i="2"/>
  <c r="AH327" i="2"/>
  <c r="AM327" i="2"/>
  <c r="AN327" i="2"/>
  <c r="AO327" i="2"/>
  <c r="AP327" i="2"/>
  <c r="AQ327" i="2"/>
  <c r="AR327" i="2"/>
  <c r="AS327" i="2"/>
  <c r="AT327" i="2"/>
  <c r="AU327" i="2"/>
  <c r="AV327" i="2"/>
  <c r="AW327" i="2"/>
  <c r="AX327" i="2"/>
  <c r="BC327" i="2"/>
  <c r="BD327" i="2"/>
  <c r="BE327" i="2"/>
  <c r="BF327" i="2"/>
  <c r="BG327" i="2"/>
  <c r="BH327" i="2"/>
  <c r="BI327" i="2"/>
  <c r="BJ327" i="2"/>
  <c r="W328" i="2"/>
  <c r="X328" i="2"/>
  <c r="Y328" i="2"/>
  <c r="Z328" i="2"/>
  <c r="AA328" i="2"/>
  <c r="AB328" i="2"/>
  <c r="AC328" i="2"/>
  <c r="AD328" i="2"/>
  <c r="AE328" i="2"/>
  <c r="AF328" i="2"/>
  <c r="AG328" i="2"/>
  <c r="AH328" i="2"/>
  <c r="AM328" i="2"/>
  <c r="AN328" i="2"/>
  <c r="AO328" i="2"/>
  <c r="AP328" i="2"/>
  <c r="AQ328" i="2"/>
  <c r="AR328" i="2"/>
  <c r="AS328" i="2"/>
  <c r="AT328" i="2"/>
  <c r="AU328" i="2"/>
  <c r="AV328" i="2"/>
  <c r="AW328" i="2"/>
  <c r="AX328" i="2"/>
  <c r="BC328" i="2"/>
  <c r="BD328" i="2"/>
  <c r="BE328" i="2"/>
  <c r="BF328" i="2"/>
  <c r="BG328" i="2"/>
  <c r="BH328" i="2"/>
  <c r="BI328" i="2"/>
  <c r="BJ328" i="2"/>
  <c r="W329" i="2"/>
  <c r="X329" i="2"/>
  <c r="Y329" i="2"/>
  <c r="Z329" i="2"/>
  <c r="AA329" i="2"/>
  <c r="AB329" i="2"/>
  <c r="AC329" i="2"/>
  <c r="AD329" i="2"/>
  <c r="AE329" i="2"/>
  <c r="AF329" i="2"/>
  <c r="AG329" i="2"/>
  <c r="AH329" i="2"/>
  <c r="AM329" i="2"/>
  <c r="AN329" i="2"/>
  <c r="AO329" i="2"/>
  <c r="AP329" i="2"/>
  <c r="AQ329" i="2"/>
  <c r="AR329" i="2"/>
  <c r="AS329" i="2"/>
  <c r="AT329" i="2"/>
  <c r="AU329" i="2"/>
  <c r="AV329" i="2"/>
  <c r="AW329" i="2"/>
  <c r="AX329" i="2"/>
  <c r="AZ329" i="2"/>
  <c r="BC329" i="2"/>
  <c r="BD329" i="2"/>
  <c r="BE329" i="2"/>
  <c r="BF329" i="2"/>
  <c r="BG329" i="2"/>
  <c r="BH329" i="2"/>
  <c r="BI329" i="2"/>
  <c r="BJ329" i="2"/>
  <c r="W330" i="2"/>
  <c r="X330" i="2"/>
  <c r="Y330" i="2"/>
  <c r="Z330" i="2"/>
  <c r="AA330" i="2"/>
  <c r="AB330" i="2"/>
  <c r="AC330" i="2"/>
  <c r="AD330" i="2"/>
  <c r="AE330" i="2"/>
  <c r="AF330" i="2"/>
  <c r="AG330" i="2"/>
  <c r="AH330" i="2"/>
  <c r="AM330" i="2"/>
  <c r="AN330" i="2"/>
  <c r="AO330" i="2"/>
  <c r="AP330" i="2"/>
  <c r="AQ330" i="2"/>
  <c r="AR330" i="2"/>
  <c r="AS330" i="2"/>
  <c r="AT330" i="2"/>
  <c r="AU330" i="2"/>
  <c r="AV330" i="2"/>
  <c r="AW330" i="2"/>
  <c r="AX330" i="2"/>
  <c r="AY330" i="2"/>
  <c r="BC330" i="2"/>
  <c r="BD330" i="2"/>
  <c r="BE330" i="2"/>
  <c r="BF330" i="2"/>
  <c r="BG330" i="2"/>
  <c r="BH330" i="2"/>
  <c r="BI330" i="2"/>
  <c r="BJ330" i="2"/>
  <c r="W331" i="2"/>
  <c r="X331" i="2"/>
  <c r="Y331" i="2"/>
  <c r="Z331" i="2"/>
  <c r="AA331" i="2"/>
  <c r="AB331" i="2"/>
  <c r="AC331" i="2"/>
  <c r="AD331" i="2"/>
  <c r="AE331" i="2"/>
  <c r="AF331" i="2"/>
  <c r="AG331" i="2"/>
  <c r="AH331" i="2"/>
  <c r="AM331" i="2"/>
  <c r="AN331" i="2"/>
  <c r="AO331" i="2"/>
  <c r="AP331" i="2"/>
  <c r="AQ331" i="2"/>
  <c r="AR331" i="2"/>
  <c r="AS331" i="2"/>
  <c r="AT331" i="2"/>
  <c r="AU331" i="2"/>
  <c r="AV331" i="2"/>
  <c r="AW331" i="2"/>
  <c r="AX331" i="2"/>
  <c r="BC331" i="2"/>
  <c r="BD331" i="2"/>
  <c r="BE331" i="2"/>
  <c r="BF331" i="2"/>
  <c r="BG331" i="2"/>
  <c r="BH331" i="2"/>
  <c r="BI331" i="2"/>
  <c r="BJ331" i="2"/>
  <c r="W332" i="2"/>
  <c r="X332" i="2"/>
  <c r="Y332" i="2"/>
  <c r="Z332" i="2"/>
  <c r="AA332" i="2"/>
  <c r="AB332" i="2"/>
  <c r="AC332" i="2"/>
  <c r="AD332" i="2"/>
  <c r="AE332" i="2"/>
  <c r="AF332" i="2"/>
  <c r="AG332" i="2"/>
  <c r="AH332" i="2"/>
  <c r="AM332" i="2"/>
  <c r="AN332" i="2"/>
  <c r="AO332" i="2"/>
  <c r="AP332" i="2"/>
  <c r="AQ332" i="2"/>
  <c r="AR332" i="2"/>
  <c r="AS332" i="2"/>
  <c r="AT332" i="2"/>
  <c r="AU332" i="2"/>
  <c r="AV332" i="2"/>
  <c r="AW332" i="2"/>
  <c r="AX332" i="2"/>
  <c r="BC332" i="2"/>
  <c r="BD332" i="2"/>
  <c r="BE332" i="2"/>
  <c r="BF332" i="2"/>
  <c r="BG332" i="2"/>
  <c r="BH332" i="2"/>
  <c r="BI332" i="2"/>
  <c r="BJ332" i="2"/>
  <c r="W333" i="2"/>
  <c r="X333" i="2"/>
  <c r="Y333" i="2"/>
  <c r="Z333" i="2"/>
  <c r="AA333" i="2"/>
  <c r="AB333" i="2"/>
  <c r="AC333" i="2"/>
  <c r="AD333" i="2"/>
  <c r="AE333" i="2"/>
  <c r="AF333" i="2"/>
  <c r="AG333" i="2"/>
  <c r="AH333" i="2"/>
  <c r="AM333" i="2"/>
  <c r="AN333" i="2"/>
  <c r="AO333" i="2"/>
  <c r="AP333" i="2"/>
  <c r="AQ333" i="2"/>
  <c r="AR333" i="2"/>
  <c r="AS333" i="2"/>
  <c r="AT333" i="2"/>
  <c r="AU333" i="2"/>
  <c r="AV333" i="2"/>
  <c r="AW333" i="2"/>
  <c r="AX333" i="2"/>
  <c r="BC333" i="2"/>
  <c r="BD333" i="2"/>
  <c r="BE333" i="2"/>
  <c r="BF333" i="2"/>
  <c r="BG333" i="2"/>
  <c r="BH333" i="2"/>
  <c r="BI333" i="2"/>
  <c r="BJ333" i="2"/>
  <c r="W334" i="2"/>
  <c r="X334" i="2"/>
  <c r="Y334" i="2"/>
  <c r="Z334" i="2"/>
  <c r="AA334" i="2"/>
  <c r="AB334" i="2"/>
  <c r="AC334" i="2"/>
  <c r="AD334" i="2"/>
  <c r="AE334" i="2"/>
  <c r="AF334" i="2"/>
  <c r="AG334" i="2"/>
  <c r="AH334" i="2"/>
  <c r="AM334" i="2"/>
  <c r="AN334" i="2"/>
  <c r="AO334" i="2"/>
  <c r="AP334" i="2"/>
  <c r="AQ334" i="2"/>
  <c r="AR334" i="2"/>
  <c r="AS334" i="2"/>
  <c r="AT334" i="2"/>
  <c r="AU334" i="2"/>
  <c r="AV334" i="2"/>
  <c r="AW334" i="2"/>
  <c r="AX334" i="2"/>
  <c r="BC334" i="2"/>
  <c r="BD334" i="2"/>
  <c r="BE334" i="2"/>
  <c r="BF334" i="2"/>
  <c r="BG334" i="2"/>
  <c r="BH334" i="2"/>
  <c r="BI334" i="2"/>
  <c r="BJ334" i="2"/>
  <c r="W335" i="2"/>
  <c r="X335" i="2"/>
  <c r="Y335" i="2"/>
  <c r="Z335" i="2"/>
  <c r="AA335" i="2"/>
  <c r="AB335" i="2"/>
  <c r="AC335" i="2"/>
  <c r="AD335" i="2"/>
  <c r="AE335" i="2"/>
  <c r="AF335" i="2"/>
  <c r="AG335" i="2"/>
  <c r="AH335" i="2"/>
  <c r="AM335" i="2"/>
  <c r="AN335" i="2"/>
  <c r="AO335" i="2"/>
  <c r="AP335" i="2"/>
  <c r="AQ335" i="2"/>
  <c r="AR335" i="2"/>
  <c r="AS335" i="2"/>
  <c r="AT335" i="2"/>
  <c r="AU335" i="2"/>
  <c r="AV335" i="2"/>
  <c r="AW335" i="2"/>
  <c r="AX335" i="2"/>
  <c r="BC335" i="2"/>
  <c r="BD335" i="2"/>
  <c r="BE335" i="2"/>
  <c r="BF335" i="2"/>
  <c r="BG335" i="2"/>
  <c r="BH335" i="2"/>
  <c r="BI335" i="2"/>
  <c r="BJ335" i="2"/>
  <c r="W336" i="2"/>
  <c r="X336" i="2"/>
  <c r="Y336" i="2"/>
  <c r="Z336" i="2"/>
  <c r="AA336" i="2"/>
  <c r="AB336" i="2"/>
  <c r="AC336" i="2"/>
  <c r="AD336" i="2"/>
  <c r="AE336" i="2"/>
  <c r="AF336" i="2"/>
  <c r="AG336" i="2"/>
  <c r="AH336" i="2"/>
  <c r="AM336" i="2"/>
  <c r="AN336" i="2"/>
  <c r="AO336" i="2"/>
  <c r="AP336" i="2"/>
  <c r="AQ336" i="2"/>
  <c r="AR336" i="2"/>
  <c r="AS336" i="2"/>
  <c r="AT336" i="2"/>
  <c r="AU336" i="2"/>
  <c r="AV336" i="2"/>
  <c r="AW336" i="2"/>
  <c r="AX336" i="2"/>
  <c r="BC336" i="2"/>
  <c r="BD336" i="2"/>
  <c r="BE336" i="2"/>
  <c r="BF336" i="2"/>
  <c r="BG336" i="2"/>
  <c r="BH336" i="2"/>
  <c r="BI336" i="2"/>
  <c r="BJ336" i="2"/>
  <c r="W337" i="2"/>
  <c r="X337" i="2"/>
  <c r="Y337" i="2"/>
  <c r="Z337" i="2"/>
  <c r="AA337" i="2"/>
  <c r="AB337" i="2"/>
  <c r="AC337" i="2"/>
  <c r="AD337" i="2"/>
  <c r="AE337" i="2"/>
  <c r="AF337" i="2"/>
  <c r="AG337" i="2"/>
  <c r="AH337" i="2"/>
  <c r="AM337" i="2"/>
  <c r="AN337" i="2"/>
  <c r="AO337" i="2"/>
  <c r="AP337" i="2"/>
  <c r="AQ337" i="2"/>
  <c r="AR337" i="2"/>
  <c r="AS337" i="2"/>
  <c r="AT337" i="2"/>
  <c r="AU337" i="2"/>
  <c r="AV337" i="2"/>
  <c r="AW337" i="2"/>
  <c r="AX337" i="2"/>
  <c r="BC337" i="2"/>
  <c r="BD337" i="2"/>
  <c r="BE337" i="2"/>
  <c r="BF337" i="2"/>
  <c r="BG337" i="2"/>
  <c r="BH337" i="2"/>
  <c r="BI337" i="2"/>
  <c r="BJ337" i="2"/>
  <c r="W338" i="2"/>
  <c r="X338" i="2"/>
  <c r="Y338" i="2"/>
  <c r="Z338" i="2"/>
  <c r="AA338" i="2"/>
  <c r="AB338" i="2"/>
  <c r="AC338" i="2"/>
  <c r="AD338" i="2"/>
  <c r="AE338" i="2"/>
  <c r="AF338" i="2"/>
  <c r="AG338" i="2"/>
  <c r="AH338" i="2"/>
  <c r="AM338" i="2"/>
  <c r="AN338" i="2"/>
  <c r="AO338" i="2"/>
  <c r="AP338" i="2"/>
  <c r="AQ338" i="2"/>
  <c r="AR338" i="2"/>
  <c r="AS338" i="2"/>
  <c r="AT338" i="2"/>
  <c r="AU338" i="2"/>
  <c r="AV338" i="2"/>
  <c r="AW338" i="2"/>
  <c r="AX338" i="2"/>
  <c r="BC338" i="2"/>
  <c r="BD338" i="2"/>
  <c r="BE338" i="2"/>
  <c r="BF338" i="2"/>
  <c r="BG338" i="2"/>
  <c r="BH338" i="2"/>
  <c r="BI338" i="2"/>
  <c r="BJ338" i="2"/>
  <c r="W339" i="2"/>
  <c r="X339" i="2"/>
  <c r="Y339" i="2"/>
  <c r="Z339" i="2"/>
  <c r="AA339" i="2"/>
  <c r="AB339" i="2"/>
  <c r="AC339" i="2"/>
  <c r="AD339" i="2"/>
  <c r="AE339" i="2"/>
  <c r="AF339" i="2"/>
  <c r="AG339" i="2"/>
  <c r="AH339" i="2"/>
  <c r="AM339" i="2"/>
  <c r="AN339" i="2"/>
  <c r="AO339" i="2"/>
  <c r="AP339" i="2"/>
  <c r="AQ339" i="2"/>
  <c r="AR339" i="2"/>
  <c r="AS339" i="2"/>
  <c r="AT339" i="2"/>
  <c r="AU339" i="2"/>
  <c r="AV339" i="2"/>
  <c r="AW339" i="2"/>
  <c r="AX339" i="2"/>
  <c r="BC339" i="2"/>
  <c r="BD339" i="2"/>
  <c r="BE339" i="2"/>
  <c r="BF339" i="2"/>
  <c r="BG339" i="2"/>
  <c r="BH339" i="2"/>
  <c r="BI339" i="2"/>
  <c r="BJ339" i="2"/>
  <c r="W340" i="2"/>
  <c r="X340" i="2"/>
  <c r="Y340" i="2"/>
  <c r="Z340" i="2"/>
  <c r="AA340" i="2"/>
  <c r="AB340" i="2"/>
  <c r="AC340" i="2"/>
  <c r="AD340" i="2"/>
  <c r="AE340" i="2"/>
  <c r="AF340" i="2"/>
  <c r="AG340" i="2"/>
  <c r="AH340" i="2"/>
  <c r="AM340" i="2"/>
  <c r="AN340" i="2"/>
  <c r="AO340" i="2"/>
  <c r="AP340" i="2"/>
  <c r="AQ340" i="2"/>
  <c r="AR340" i="2"/>
  <c r="AS340" i="2"/>
  <c r="AT340" i="2"/>
  <c r="AU340" i="2"/>
  <c r="AV340" i="2"/>
  <c r="AW340" i="2"/>
  <c r="AX340" i="2"/>
  <c r="BC340" i="2"/>
  <c r="BD340" i="2"/>
  <c r="BE340" i="2"/>
  <c r="BF340" i="2"/>
  <c r="BG340" i="2"/>
  <c r="BH340" i="2"/>
  <c r="BI340" i="2"/>
  <c r="BJ340" i="2"/>
  <c r="W341" i="2"/>
  <c r="X341" i="2"/>
  <c r="Y341" i="2"/>
  <c r="Z341" i="2"/>
  <c r="AA341" i="2"/>
  <c r="AB341" i="2"/>
  <c r="AC341" i="2"/>
  <c r="AD341" i="2"/>
  <c r="AE341" i="2"/>
  <c r="AF341" i="2"/>
  <c r="AG341" i="2"/>
  <c r="AH341" i="2"/>
  <c r="AM341" i="2"/>
  <c r="AN341" i="2"/>
  <c r="AO341" i="2"/>
  <c r="AP341" i="2"/>
  <c r="AQ341" i="2"/>
  <c r="AR341" i="2"/>
  <c r="AS341" i="2"/>
  <c r="AT341" i="2"/>
  <c r="AU341" i="2"/>
  <c r="AV341" i="2"/>
  <c r="AW341" i="2"/>
  <c r="AX341" i="2"/>
  <c r="BC341" i="2"/>
  <c r="BD341" i="2"/>
  <c r="BE341" i="2"/>
  <c r="BF341" i="2"/>
  <c r="BG341" i="2"/>
  <c r="BH341" i="2"/>
  <c r="BI341" i="2"/>
  <c r="BJ341" i="2"/>
  <c r="W342" i="2"/>
  <c r="X342" i="2"/>
  <c r="Y342" i="2"/>
  <c r="Z342" i="2"/>
  <c r="AA342" i="2"/>
  <c r="AB342" i="2"/>
  <c r="AC342" i="2"/>
  <c r="AD342" i="2"/>
  <c r="AE342" i="2"/>
  <c r="AF342" i="2"/>
  <c r="AG342" i="2"/>
  <c r="AH342" i="2"/>
  <c r="AM342" i="2"/>
  <c r="AN342" i="2"/>
  <c r="AO342" i="2"/>
  <c r="AP342" i="2"/>
  <c r="AQ342" i="2"/>
  <c r="AR342" i="2"/>
  <c r="AS342" i="2"/>
  <c r="AT342" i="2"/>
  <c r="AU342" i="2"/>
  <c r="AV342" i="2"/>
  <c r="AW342" i="2"/>
  <c r="AX342" i="2"/>
  <c r="AY342" i="2"/>
  <c r="AZ342" i="2"/>
  <c r="BC342" i="2"/>
  <c r="BD342" i="2"/>
  <c r="BE342" i="2"/>
  <c r="BF342" i="2"/>
  <c r="BG342" i="2"/>
  <c r="BH342" i="2"/>
  <c r="BI342" i="2"/>
  <c r="BJ342" i="2"/>
  <c r="W343" i="2"/>
  <c r="X343" i="2"/>
  <c r="Y343" i="2"/>
  <c r="Z343" i="2"/>
  <c r="AA343" i="2"/>
  <c r="AB343" i="2"/>
  <c r="AC343" i="2"/>
  <c r="AD343" i="2"/>
  <c r="AE343" i="2"/>
  <c r="AF343" i="2"/>
  <c r="AG343" i="2"/>
  <c r="AH343" i="2"/>
  <c r="AM343" i="2"/>
  <c r="AN343" i="2"/>
  <c r="AO343" i="2"/>
  <c r="AP343" i="2"/>
  <c r="AQ343" i="2"/>
  <c r="AR343" i="2"/>
  <c r="AS343" i="2"/>
  <c r="AT343" i="2"/>
  <c r="AU343" i="2"/>
  <c r="AV343" i="2"/>
  <c r="AW343" i="2"/>
  <c r="AX343" i="2"/>
  <c r="BC343" i="2"/>
  <c r="BD343" i="2"/>
  <c r="BE343" i="2"/>
  <c r="BF343" i="2"/>
  <c r="BG343" i="2"/>
  <c r="BH343" i="2"/>
  <c r="BI343" i="2"/>
  <c r="BJ343" i="2"/>
  <c r="W344" i="2"/>
  <c r="X344" i="2"/>
  <c r="Y344" i="2"/>
  <c r="Z344" i="2"/>
  <c r="AA344" i="2"/>
  <c r="AB344" i="2"/>
  <c r="AC344" i="2"/>
  <c r="AD344" i="2"/>
  <c r="AE344" i="2"/>
  <c r="AF344" i="2"/>
  <c r="AG344" i="2"/>
  <c r="AH344" i="2"/>
  <c r="AM344" i="2"/>
  <c r="AN344" i="2"/>
  <c r="AO344" i="2"/>
  <c r="AP344" i="2"/>
  <c r="AQ344" i="2"/>
  <c r="AR344" i="2"/>
  <c r="AS344" i="2"/>
  <c r="AT344" i="2"/>
  <c r="AU344" i="2"/>
  <c r="AV344" i="2"/>
  <c r="AW344" i="2"/>
  <c r="AX344" i="2"/>
  <c r="BC344" i="2"/>
  <c r="BD344" i="2"/>
  <c r="BE344" i="2"/>
  <c r="BF344" i="2"/>
  <c r="BG344" i="2"/>
  <c r="BH344" i="2"/>
  <c r="BI344" i="2"/>
  <c r="BJ344" i="2"/>
  <c r="W345" i="2"/>
  <c r="X345" i="2"/>
  <c r="Y345" i="2"/>
  <c r="Z345" i="2"/>
  <c r="AA345" i="2"/>
  <c r="AB345" i="2"/>
  <c r="AC345" i="2"/>
  <c r="AD345" i="2"/>
  <c r="AE345" i="2"/>
  <c r="AF345" i="2"/>
  <c r="AG345" i="2"/>
  <c r="AH345" i="2"/>
  <c r="AM345" i="2"/>
  <c r="AN345" i="2"/>
  <c r="AO345" i="2"/>
  <c r="AP345" i="2"/>
  <c r="AQ345" i="2"/>
  <c r="AR345" i="2"/>
  <c r="AS345" i="2"/>
  <c r="AT345" i="2"/>
  <c r="AU345" i="2"/>
  <c r="AV345" i="2"/>
  <c r="AW345" i="2"/>
  <c r="AX345" i="2"/>
  <c r="BC345" i="2"/>
  <c r="BD345" i="2"/>
  <c r="BE345" i="2"/>
  <c r="BF345" i="2"/>
  <c r="BG345" i="2"/>
  <c r="BH345" i="2"/>
  <c r="BI345" i="2"/>
  <c r="BJ345" i="2"/>
  <c r="W346" i="2"/>
  <c r="X346" i="2"/>
  <c r="Y346" i="2"/>
  <c r="Z346" i="2"/>
  <c r="AA346" i="2"/>
  <c r="AB346" i="2"/>
  <c r="AC346" i="2"/>
  <c r="AD346" i="2"/>
  <c r="AE346" i="2"/>
  <c r="AF346" i="2"/>
  <c r="AG346" i="2"/>
  <c r="AH346" i="2"/>
  <c r="AM346" i="2"/>
  <c r="AN346" i="2"/>
  <c r="AO346" i="2"/>
  <c r="AP346" i="2"/>
  <c r="AQ346" i="2"/>
  <c r="AR346" i="2"/>
  <c r="AS346" i="2"/>
  <c r="AT346" i="2"/>
  <c r="AU346" i="2"/>
  <c r="AV346" i="2"/>
  <c r="AW346" i="2"/>
  <c r="AX346" i="2"/>
  <c r="BC346" i="2"/>
  <c r="BD346" i="2"/>
  <c r="BE346" i="2"/>
  <c r="BF346" i="2"/>
  <c r="BG346" i="2"/>
  <c r="BH346" i="2"/>
  <c r="BI346" i="2"/>
  <c r="BJ346" i="2"/>
  <c r="W347" i="2"/>
  <c r="X347" i="2"/>
  <c r="Y347" i="2"/>
  <c r="Z347" i="2"/>
  <c r="AA347" i="2"/>
  <c r="AB347" i="2"/>
  <c r="AC347" i="2"/>
  <c r="AD347" i="2"/>
  <c r="AE347" i="2"/>
  <c r="AF347" i="2"/>
  <c r="AG347" i="2"/>
  <c r="AH347" i="2"/>
  <c r="AM347" i="2"/>
  <c r="AN347" i="2"/>
  <c r="AO347" i="2"/>
  <c r="AP347" i="2"/>
  <c r="AQ347" i="2"/>
  <c r="AR347" i="2"/>
  <c r="AS347" i="2"/>
  <c r="AT347" i="2"/>
  <c r="AU347" i="2"/>
  <c r="AV347" i="2"/>
  <c r="AW347" i="2"/>
  <c r="AX347" i="2"/>
  <c r="BC347" i="2"/>
  <c r="BD347" i="2"/>
  <c r="BE347" i="2"/>
  <c r="BF347" i="2"/>
  <c r="BG347" i="2"/>
  <c r="BH347" i="2"/>
  <c r="BI347" i="2"/>
  <c r="BJ347" i="2"/>
  <c r="W348" i="2"/>
  <c r="X348" i="2"/>
  <c r="Y348" i="2"/>
  <c r="Z348" i="2"/>
  <c r="AA348" i="2"/>
  <c r="AB348" i="2"/>
  <c r="AC348" i="2"/>
  <c r="AD348" i="2"/>
  <c r="AE348" i="2"/>
  <c r="AF348" i="2"/>
  <c r="AG348" i="2"/>
  <c r="AH348" i="2"/>
  <c r="AM348" i="2"/>
  <c r="AN348" i="2"/>
  <c r="AO348" i="2"/>
  <c r="AP348" i="2"/>
  <c r="AQ348" i="2"/>
  <c r="AR348" i="2"/>
  <c r="AS348" i="2"/>
  <c r="AT348" i="2"/>
  <c r="AU348" i="2"/>
  <c r="AV348" i="2"/>
  <c r="AW348" i="2"/>
  <c r="AX348" i="2"/>
  <c r="BC348" i="2"/>
  <c r="BD348" i="2"/>
  <c r="BE348" i="2"/>
  <c r="BF348" i="2"/>
  <c r="BG348" i="2"/>
  <c r="BH348" i="2"/>
  <c r="BI348" i="2"/>
  <c r="BJ348" i="2"/>
  <c r="W349" i="2"/>
  <c r="X349" i="2"/>
  <c r="Y349" i="2"/>
  <c r="Z349" i="2"/>
  <c r="AA349" i="2"/>
  <c r="AB349" i="2"/>
  <c r="AC349" i="2"/>
  <c r="AD349" i="2"/>
  <c r="AE349" i="2"/>
  <c r="AF349" i="2"/>
  <c r="AG349" i="2"/>
  <c r="AH349" i="2"/>
  <c r="AM349" i="2"/>
  <c r="AN349" i="2"/>
  <c r="AO349" i="2"/>
  <c r="AP349" i="2"/>
  <c r="AQ349" i="2"/>
  <c r="AR349" i="2"/>
  <c r="AS349" i="2"/>
  <c r="AT349" i="2"/>
  <c r="AU349" i="2"/>
  <c r="AV349" i="2"/>
  <c r="AW349" i="2"/>
  <c r="AX349" i="2"/>
  <c r="BC349" i="2"/>
  <c r="BD349" i="2"/>
  <c r="BE349" i="2"/>
  <c r="BF349" i="2"/>
  <c r="BG349" i="2"/>
  <c r="BH349" i="2"/>
  <c r="BI349" i="2"/>
  <c r="BJ349" i="2"/>
  <c r="W350" i="2"/>
  <c r="X350" i="2"/>
  <c r="Y350" i="2"/>
  <c r="Z350" i="2"/>
  <c r="AA350" i="2"/>
  <c r="AB350" i="2"/>
  <c r="AC350" i="2"/>
  <c r="AD350" i="2"/>
  <c r="AE350" i="2"/>
  <c r="AF350" i="2"/>
  <c r="AG350" i="2"/>
  <c r="AH350" i="2"/>
  <c r="AM350" i="2"/>
  <c r="AN350" i="2"/>
  <c r="AO350" i="2"/>
  <c r="AP350" i="2"/>
  <c r="AQ350" i="2"/>
  <c r="AR350" i="2"/>
  <c r="AS350" i="2"/>
  <c r="AT350" i="2"/>
  <c r="AU350" i="2"/>
  <c r="AV350" i="2"/>
  <c r="AW350" i="2"/>
  <c r="AX350" i="2"/>
  <c r="BC350" i="2"/>
  <c r="BD350" i="2"/>
  <c r="BE350" i="2"/>
  <c r="BF350" i="2"/>
  <c r="BG350" i="2"/>
  <c r="BH350" i="2"/>
  <c r="BI350" i="2"/>
  <c r="BJ350" i="2"/>
  <c r="W351" i="2"/>
  <c r="X351" i="2"/>
  <c r="Y351" i="2"/>
  <c r="Z351" i="2"/>
  <c r="AA351" i="2"/>
  <c r="AB351" i="2"/>
  <c r="AC351" i="2"/>
  <c r="AD351" i="2"/>
  <c r="AE351" i="2"/>
  <c r="AF351" i="2"/>
  <c r="AG351" i="2"/>
  <c r="AH351" i="2"/>
  <c r="AM351" i="2"/>
  <c r="AN351" i="2"/>
  <c r="AO351" i="2"/>
  <c r="AP351" i="2"/>
  <c r="AQ351" i="2"/>
  <c r="AR351" i="2"/>
  <c r="AS351" i="2"/>
  <c r="AT351" i="2"/>
  <c r="AU351" i="2"/>
  <c r="AV351" i="2"/>
  <c r="AW351" i="2"/>
  <c r="AX351" i="2"/>
  <c r="BC351" i="2"/>
  <c r="BD351" i="2"/>
  <c r="BE351" i="2"/>
  <c r="BF351" i="2"/>
  <c r="BG351" i="2"/>
  <c r="BH351" i="2"/>
  <c r="BI351" i="2"/>
  <c r="BJ351" i="2"/>
  <c r="W352" i="2"/>
  <c r="X352" i="2"/>
  <c r="Y352" i="2"/>
  <c r="Z352" i="2"/>
  <c r="AA352" i="2"/>
  <c r="AB352" i="2"/>
  <c r="AC352" i="2"/>
  <c r="AD352" i="2"/>
  <c r="AE352" i="2"/>
  <c r="AF352" i="2"/>
  <c r="AG352" i="2"/>
  <c r="AH352" i="2"/>
  <c r="AM352" i="2"/>
  <c r="AN352" i="2"/>
  <c r="AO352" i="2"/>
  <c r="AP352" i="2"/>
  <c r="AQ352" i="2"/>
  <c r="AR352" i="2"/>
  <c r="AS352" i="2"/>
  <c r="AT352" i="2"/>
  <c r="AU352" i="2"/>
  <c r="AV352" i="2"/>
  <c r="AW352" i="2"/>
  <c r="AX352" i="2"/>
  <c r="BC352" i="2"/>
  <c r="BD352" i="2"/>
  <c r="BE352" i="2"/>
  <c r="BF352" i="2"/>
  <c r="BG352" i="2"/>
  <c r="BH352" i="2"/>
  <c r="BI352" i="2"/>
  <c r="BJ352" i="2"/>
  <c r="W353" i="2"/>
  <c r="X353" i="2"/>
  <c r="Y353" i="2"/>
  <c r="Z353" i="2"/>
  <c r="AA353" i="2"/>
  <c r="AB353" i="2"/>
  <c r="AC353" i="2"/>
  <c r="AD353" i="2"/>
  <c r="AE353" i="2"/>
  <c r="AF353" i="2"/>
  <c r="AG353" i="2"/>
  <c r="AH353" i="2"/>
  <c r="AM353" i="2"/>
  <c r="AN353" i="2"/>
  <c r="AO353" i="2"/>
  <c r="AP353" i="2"/>
  <c r="AQ353" i="2"/>
  <c r="AR353" i="2"/>
  <c r="AS353" i="2"/>
  <c r="AT353" i="2"/>
  <c r="AU353" i="2"/>
  <c r="AV353" i="2"/>
  <c r="AW353" i="2"/>
  <c r="AX353" i="2"/>
  <c r="BC353" i="2"/>
  <c r="BD353" i="2"/>
  <c r="BE353" i="2"/>
  <c r="BF353" i="2"/>
  <c r="BG353" i="2"/>
  <c r="BH353" i="2"/>
  <c r="BI353" i="2"/>
  <c r="BJ353" i="2"/>
  <c r="W354" i="2"/>
  <c r="X354" i="2"/>
  <c r="Y354" i="2"/>
  <c r="Z354" i="2"/>
  <c r="AA354" i="2"/>
  <c r="AB354" i="2"/>
  <c r="AC354" i="2"/>
  <c r="AD354" i="2"/>
  <c r="AE354" i="2"/>
  <c r="AF354" i="2"/>
  <c r="AG354" i="2"/>
  <c r="AH354" i="2"/>
  <c r="AM354" i="2"/>
  <c r="AN354" i="2"/>
  <c r="AO354" i="2"/>
  <c r="AP354" i="2"/>
  <c r="AQ354" i="2"/>
  <c r="AR354" i="2"/>
  <c r="AS354" i="2"/>
  <c r="AT354" i="2"/>
  <c r="AU354" i="2"/>
  <c r="AV354" i="2"/>
  <c r="AW354" i="2"/>
  <c r="AX354" i="2"/>
  <c r="BC354" i="2"/>
  <c r="BD354" i="2"/>
  <c r="BE354" i="2"/>
  <c r="BF354" i="2"/>
  <c r="BG354" i="2"/>
  <c r="BH354" i="2"/>
  <c r="BI354" i="2"/>
  <c r="BJ354" i="2"/>
  <c r="W355" i="2"/>
  <c r="X355" i="2"/>
  <c r="Y355" i="2"/>
  <c r="Z355" i="2"/>
  <c r="AA355" i="2"/>
  <c r="AB355" i="2"/>
  <c r="AC355" i="2"/>
  <c r="AD355" i="2"/>
  <c r="AE355" i="2"/>
  <c r="AF355" i="2"/>
  <c r="AG355" i="2"/>
  <c r="AH355" i="2"/>
  <c r="AM355" i="2"/>
  <c r="AN355" i="2"/>
  <c r="AO355" i="2"/>
  <c r="AP355" i="2"/>
  <c r="AQ355" i="2"/>
  <c r="AR355" i="2"/>
  <c r="AS355" i="2"/>
  <c r="AT355" i="2"/>
  <c r="AU355" i="2"/>
  <c r="AV355" i="2"/>
  <c r="AW355" i="2"/>
  <c r="AX355" i="2"/>
  <c r="AY355" i="2"/>
  <c r="AZ355" i="2"/>
  <c r="BC355" i="2"/>
  <c r="BD355" i="2"/>
  <c r="BE355" i="2"/>
  <c r="BF355" i="2"/>
  <c r="BG355" i="2"/>
  <c r="BH355" i="2"/>
  <c r="BI355" i="2"/>
  <c r="BJ355" i="2"/>
  <c r="W356" i="2"/>
  <c r="X356" i="2"/>
  <c r="Y356" i="2"/>
  <c r="Z356" i="2"/>
  <c r="AA356" i="2"/>
  <c r="AB356" i="2"/>
  <c r="AC356" i="2"/>
  <c r="AD356" i="2"/>
  <c r="AE356" i="2"/>
  <c r="AF356" i="2"/>
  <c r="AG356" i="2"/>
  <c r="AH356" i="2"/>
  <c r="AM356" i="2"/>
  <c r="AN356" i="2"/>
  <c r="AO356" i="2"/>
  <c r="AP356" i="2"/>
  <c r="AQ356" i="2"/>
  <c r="AR356" i="2"/>
  <c r="AS356" i="2"/>
  <c r="AT356" i="2"/>
  <c r="AU356" i="2"/>
  <c r="AV356" i="2"/>
  <c r="AW356" i="2"/>
  <c r="AX356" i="2"/>
  <c r="BC356" i="2"/>
  <c r="BD356" i="2"/>
  <c r="BE356" i="2"/>
  <c r="BF356" i="2"/>
  <c r="BG356" i="2"/>
  <c r="BH356" i="2"/>
  <c r="BI356" i="2"/>
  <c r="BJ356" i="2"/>
  <c r="W357" i="2"/>
  <c r="X357" i="2"/>
  <c r="Y357" i="2"/>
  <c r="Z357" i="2"/>
  <c r="AA357" i="2"/>
  <c r="AB357" i="2"/>
  <c r="AC357" i="2"/>
  <c r="AD357" i="2"/>
  <c r="AE357" i="2"/>
  <c r="AF357" i="2"/>
  <c r="AG357" i="2"/>
  <c r="AH357" i="2"/>
  <c r="AM357" i="2"/>
  <c r="AN357" i="2"/>
  <c r="AO357" i="2"/>
  <c r="AP357" i="2"/>
  <c r="AQ357" i="2"/>
  <c r="AR357" i="2"/>
  <c r="AS357" i="2"/>
  <c r="AT357" i="2"/>
  <c r="AU357" i="2"/>
  <c r="AV357" i="2"/>
  <c r="AW357" i="2"/>
  <c r="AX357" i="2"/>
  <c r="BC357" i="2"/>
  <c r="BD357" i="2"/>
  <c r="BE357" i="2"/>
  <c r="BF357" i="2"/>
  <c r="BG357" i="2"/>
  <c r="BH357" i="2"/>
  <c r="BI357" i="2"/>
  <c r="BJ357" i="2"/>
  <c r="W358" i="2"/>
  <c r="X358" i="2"/>
  <c r="Y358" i="2"/>
  <c r="Z358" i="2"/>
  <c r="AA358" i="2"/>
  <c r="AB358" i="2"/>
  <c r="AC358" i="2"/>
  <c r="AD358" i="2"/>
  <c r="AE358" i="2"/>
  <c r="AF358" i="2"/>
  <c r="AG358" i="2"/>
  <c r="AH358" i="2"/>
  <c r="AM358" i="2"/>
  <c r="AN358" i="2"/>
  <c r="AO358" i="2"/>
  <c r="AP358" i="2"/>
  <c r="AQ358" i="2"/>
  <c r="AR358" i="2"/>
  <c r="AS358" i="2"/>
  <c r="AT358" i="2"/>
  <c r="AU358" i="2"/>
  <c r="AV358" i="2"/>
  <c r="AW358" i="2"/>
  <c r="AX358" i="2"/>
  <c r="BC358" i="2"/>
  <c r="BD358" i="2"/>
  <c r="BE358" i="2"/>
  <c r="BF358" i="2"/>
  <c r="BG358" i="2"/>
  <c r="BH358" i="2"/>
  <c r="BI358" i="2"/>
  <c r="BJ358" i="2"/>
  <c r="W359" i="2"/>
  <c r="X359" i="2"/>
  <c r="Y359" i="2"/>
  <c r="Z359" i="2"/>
  <c r="AA359" i="2"/>
  <c r="AB359" i="2"/>
  <c r="AC359" i="2"/>
  <c r="AD359" i="2"/>
  <c r="AE359" i="2"/>
  <c r="AF359" i="2"/>
  <c r="AG359" i="2"/>
  <c r="AH359" i="2"/>
  <c r="AM359" i="2"/>
  <c r="AN359" i="2"/>
  <c r="AO359" i="2"/>
  <c r="AP359" i="2"/>
  <c r="AQ359" i="2"/>
  <c r="AR359" i="2"/>
  <c r="AS359" i="2"/>
  <c r="AT359" i="2"/>
  <c r="AU359" i="2"/>
  <c r="AV359" i="2"/>
  <c r="AW359" i="2"/>
  <c r="AX359" i="2"/>
  <c r="BC359" i="2"/>
  <c r="BD359" i="2"/>
  <c r="BE359" i="2"/>
  <c r="BF359" i="2"/>
  <c r="BG359" i="2"/>
  <c r="BH359" i="2"/>
  <c r="BI359" i="2"/>
  <c r="BJ359" i="2"/>
  <c r="W360" i="2"/>
  <c r="X360" i="2"/>
  <c r="Y360" i="2"/>
  <c r="Z360" i="2"/>
  <c r="AA360" i="2"/>
  <c r="AB360" i="2"/>
  <c r="AC360" i="2"/>
  <c r="AD360" i="2"/>
  <c r="AE360" i="2"/>
  <c r="AF360" i="2"/>
  <c r="AG360" i="2"/>
  <c r="AH360" i="2"/>
  <c r="AM360" i="2"/>
  <c r="AN360" i="2"/>
  <c r="AO360" i="2"/>
  <c r="AP360" i="2"/>
  <c r="AQ360" i="2"/>
  <c r="AR360" i="2"/>
  <c r="AS360" i="2"/>
  <c r="AT360" i="2"/>
  <c r="AU360" i="2"/>
  <c r="AV360" i="2"/>
  <c r="AW360" i="2"/>
  <c r="AX360" i="2"/>
  <c r="BC360" i="2"/>
  <c r="BD360" i="2"/>
  <c r="BE360" i="2"/>
  <c r="BF360" i="2"/>
  <c r="BG360" i="2"/>
  <c r="BH360" i="2"/>
  <c r="BI360" i="2"/>
  <c r="BJ360" i="2"/>
  <c r="W361" i="2"/>
  <c r="X361" i="2"/>
  <c r="Y361" i="2"/>
  <c r="Z361" i="2"/>
  <c r="AA361" i="2"/>
  <c r="AB361" i="2"/>
  <c r="AC361" i="2"/>
  <c r="AD361" i="2"/>
  <c r="AE361" i="2"/>
  <c r="AF361" i="2"/>
  <c r="AG361" i="2"/>
  <c r="AH361" i="2"/>
  <c r="AM361" i="2"/>
  <c r="AN361" i="2"/>
  <c r="AO361" i="2"/>
  <c r="AP361" i="2"/>
  <c r="AQ361" i="2"/>
  <c r="AR361" i="2"/>
  <c r="AS361" i="2"/>
  <c r="AT361" i="2"/>
  <c r="AU361" i="2"/>
  <c r="AV361" i="2"/>
  <c r="AW361" i="2"/>
  <c r="AX361" i="2"/>
  <c r="BC361" i="2"/>
  <c r="BD361" i="2"/>
  <c r="BE361" i="2"/>
  <c r="BF361" i="2"/>
  <c r="BG361" i="2"/>
  <c r="BH361" i="2"/>
  <c r="BI361" i="2"/>
  <c r="BJ361" i="2"/>
  <c r="W362" i="2"/>
  <c r="X362" i="2"/>
  <c r="Y362" i="2"/>
  <c r="Z362" i="2"/>
  <c r="AA362" i="2"/>
  <c r="AB362" i="2"/>
  <c r="AC362" i="2"/>
  <c r="AD362" i="2"/>
  <c r="AE362" i="2"/>
  <c r="AF362" i="2"/>
  <c r="AG362" i="2"/>
  <c r="AH362" i="2"/>
  <c r="AM362" i="2"/>
  <c r="AN362" i="2"/>
  <c r="AO362" i="2"/>
  <c r="AP362" i="2"/>
  <c r="AQ362" i="2"/>
  <c r="AR362" i="2"/>
  <c r="AS362" i="2"/>
  <c r="AT362" i="2"/>
  <c r="AU362" i="2"/>
  <c r="AV362" i="2"/>
  <c r="AW362" i="2"/>
  <c r="AX362" i="2"/>
  <c r="BC362" i="2"/>
  <c r="BD362" i="2"/>
  <c r="BE362" i="2"/>
  <c r="BF362" i="2"/>
  <c r="BG362" i="2"/>
  <c r="BH362" i="2"/>
  <c r="BI362" i="2"/>
  <c r="BJ362" i="2"/>
  <c r="W363" i="2"/>
  <c r="X363" i="2"/>
  <c r="Y363" i="2"/>
  <c r="Z363" i="2"/>
  <c r="AA363" i="2"/>
  <c r="AB363" i="2"/>
  <c r="AC363" i="2"/>
  <c r="AD363" i="2"/>
  <c r="AE363" i="2"/>
  <c r="AF363" i="2"/>
  <c r="AG363" i="2"/>
  <c r="AH363" i="2"/>
  <c r="AM363" i="2"/>
  <c r="AN363" i="2"/>
  <c r="AO363" i="2"/>
  <c r="AP363" i="2"/>
  <c r="AQ363" i="2"/>
  <c r="AR363" i="2"/>
  <c r="AS363" i="2"/>
  <c r="AT363" i="2"/>
  <c r="AU363" i="2"/>
  <c r="AV363" i="2"/>
  <c r="AW363" i="2"/>
  <c r="AX363" i="2"/>
  <c r="BC363" i="2"/>
  <c r="BD363" i="2"/>
  <c r="BE363" i="2"/>
  <c r="BF363" i="2"/>
  <c r="BG363" i="2"/>
  <c r="BH363" i="2"/>
  <c r="BI363" i="2"/>
  <c r="BJ363" i="2"/>
  <c r="W364" i="2"/>
  <c r="X364" i="2"/>
  <c r="Y364" i="2"/>
  <c r="Z364" i="2"/>
  <c r="AA364" i="2"/>
  <c r="AB364" i="2"/>
  <c r="AC364" i="2"/>
  <c r="AD364" i="2"/>
  <c r="AE364" i="2"/>
  <c r="AF364" i="2"/>
  <c r="AG364" i="2"/>
  <c r="AH364" i="2"/>
  <c r="AM364" i="2"/>
  <c r="AN364" i="2"/>
  <c r="AO364" i="2"/>
  <c r="AP364" i="2"/>
  <c r="AQ364" i="2"/>
  <c r="AR364" i="2"/>
  <c r="AS364" i="2"/>
  <c r="AT364" i="2"/>
  <c r="AU364" i="2"/>
  <c r="AV364" i="2"/>
  <c r="AW364" i="2"/>
  <c r="AX364" i="2"/>
  <c r="BC364" i="2"/>
  <c r="BD364" i="2"/>
  <c r="BE364" i="2"/>
  <c r="BF364" i="2"/>
  <c r="BG364" i="2"/>
  <c r="BH364" i="2"/>
  <c r="BI364" i="2"/>
  <c r="BJ364" i="2"/>
  <c r="W365" i="2"/>
  <c r="X365" i="2"/>
  <c r="Y365" i="2"/>
  <c r="Z365" i="2"/>
  <c r="AA365" i="2"/>
  <c r="AB365" i="2"/>
  <c r="AC365" i="2"/>
  <c r="AD365" i="2"/>
  <c r="AE365" i="2"/>
  <c r="AF365" i="2"/>
  <c r="AG365" i="2"/>
  <c r="AH365" i="2"/>
  <c r="AM365" i="2"/>
  <c r="AN365" i="2"/>
  <c r="AO365" i="2"/>
  <c r="AP365" i="2"/>
  <c r="AQ365" i="2"/>
  <c r="AR365" i="2"/>
  <c r="AS365" i="2"/>
  <c r="AT365" i="2"/>
  <c r="AU365" i="2"/>
  <c r="AV365" i="2"/>
  <c r="AW365" i="2"/>
  <c r="AX365" i="2"/>
  <c r="BC365" i="2"/>
  <c r="BD365" i="2"/>
  <c r="BE365" i="2"/>
  <c r="BF365" i="2"/>
  <c r="BG365" i="2"/>
  <c r="BH365" i="2"/>
  <c r="BI365" i="2"/>
  <c r="BJ365" i="2"/>
  <c r="W366" i="2"/>
  <c r="X366" i="2"/>
  <c r="Y366" i="2"/>
  <c r="Z366" i="2"/>
  <c r="AA366" i="2"/>
  <c r="AB366" i="2"/>
  <c r="AC366" i="2"/>
  <c r="AD366" i="2"/>
  <c r="AE366" i="2"/>
  <c r="AF366" i="2"/>
  <c r="AG366" i="2"/>
  <c r="AH366" i="2"/>
  <c r="AM366" i="2"/>
  <c r="AN366" i="2"/>
  <c r="AO366" i="2"/>
  <c r="AP366" i="2"/>
  <c r="AQ366" i="2"/>
  <c r="AR366" i="2"/>
  <c r="AS366" i="2"/>
  <c r="AT366" i="2"/>
  <c r="AU366" i="2"/>
  <c r="AV366" i="2"/>
  <c r="AW366" i="2"/>
  <c r="AX366" i="2"/>
  <c r="BC366" i="2"/>
  <c r="BD366" i="2"/>
  <c r="BE366" i="2"/>
  <c r="BF366" i="2"/>
  <c r="BG366" i="2"/>
  <c r="BH366" i="2"/>
  <c r="BI366" i="2"/>
  <c r="BJ366" i="2"/>
  <c r="W367" i="2"/>
  <c r="X367" i="2"/>
  <c r="Y367" i="2"/>
  <c r="Z367" i="2"/>
  <c r="AA367" i="2"/>
  <c r="AB367" i="2"/>
  <c r="AC367" i="2"/>
  <c r="AD367" i="2"/>
  <c r="AE367" i="2"/>
  <c r="AF367" i="2"/>
  <c r="AG367" i="2"/>
  <c r="AH367" i="2"/>
  <c r="AM367" i="2"/>
  <c r="AN367" i="2"/>
  <c r="AO367" i="2"/>
  <c r="AP367" i="2"/>
  <c r="AQ367" i="2"/>
  <c r="AR367" i="2"/>
  <c r="AS367" i="2"/>
  <c r="AT367" i="2"/>
  <c r="AU367" i="2"/>
  <c r="AV367" i="2"/>
  <c r="AW367" i="2"/>
  <c r="AX367" i="2"/>
  <c r="AZ367" i="2"/>
  <c r="BC367" i="2"/>
  <c r="BD367" i="2"/>
  <c r="BE367" i="2"/>
  <c r="BF367" i="2"/>
  <c r="BG367" i="2"/>
  <c r="BH367" i="2"/>
  <c r="BI367" i="2"/>
  <c r="BJ367" i="2"/>
  <c r="W368" i="2"/>
  <c r="X368" i="2"/>
  <c r="Y368" i="2"/>
  <c r="Z368" i="2"/>
  <c r="AA368" i="2"/>
  <c r="AB368" i="2"/>
  <c r="AC368" i="2"/>
  <c r="AD368" i="2"/>
  <c r="AE368" i="2"/>
  <c r="AF368" i="2"/>
  <c r="AG368" i="2"/>
  <c r="AH368" i="2"/>
  <c r="AM368" i="2"/>
  <c r="AN368" i="2"/>
  <c r="AO368" i="2"/>
  <c r="AP368" i="2"/>
  <c r="AQ368" i="2"/>
  <c r="AR368" i="2"/>
  <c r="AS368" i="2"/>
  <c r="AT368" i="2"/>
  <c r="AU368" i="2"/>
  <c r="AV368" i="2"/>
  <c r="AW368" i="2"/>
  <c r="AX368" i="2"/>
  <c r="BC368" i="2"/>
  <c r="BD368" i="2"/>
  <c r="BE368" i="2"/>
  <c r="BF368" i="2"/>
  <c r="BG368" i="2"/>
  <c r="BH368" i="2"/>
  <c r="BI368" i="2"/>
  <c r="BJ368" i="2"/>
  <c r="W369" i="2"/>
  <c r="X369" i="2"/>
  <c r="Y369" i="2"/>
  <c r="Z369" i="2"/>
  <c r="AA369" i="2"/>
  <c r="AB369" i="2"/>
  <c r="AC369" i="2"/>
  <c r="AD369" i="2"/>
  <c r="AE369" i="2"/>
  <c r="AF369" i="2"/>
  <c r="AG369" i="2"/>
  <c r="AH369" i="2"/>
  <c r="AM369" i="2"/>
  <c r="AN369" i="2"/>
  <c r="AO369" i="2"/>
  <c r="AP369" i="2"/>
  <c r="AQ369" i="2"/>
  <c r="AR369" i="2"/>
  <c r="AS369" i="2"/>
  <c r="AT369" i="2"/>
  <c r="AU369" i="2"/>
  <c r="AV369" i="2"/>
  <c r="AW369" i="2"/>
  <c r="AX369" i="2"/>
  <c r="BC369" i="2"/>
  <c r="BD369" i="2"/>
  <c r="BE369" i="2"/>
  <c r="BF369" i="2"/>
  <c r="BG369" i="2"/>
  <c r="BH369" i="2"/>
  <c r="BI369" i="2"/>
  <c r="BJ369" i="2"/>
  <c r="W370" i="2"/>
  <c r="X370" i="2"/>
  <c r="Y370" i="2"/>
  <c r="Z370" i="2"/>
  <c r="AA370" i="2"/>
  <c r="AB370" i="2"/>
  <c r="AC370" i="2"/>
  <c r="AD370" i="2"/>
  <c r="AE370" i="2"/>
  <c r="AF370" i="2"/>
  <c r="AG370" i="2"/>
  <c r="AH370" i="2"/>
  <c r="AM370" i="2"/>
  <c r="AN370" i="2"/>
  <c r="AO370" i="2"/>
  <c r="AP370" i="2"/>
  <c r="AQ370" i="2"/>
  <c r="AR370" i="2"/>
  <c r="AS370" i="2"/>
  <c r="AT370" i="2"/>
  <c r="AU370" i="2"/>
  <c r="AV370" i="2"/>
  <c r="AW370" i="2"/>
  <c r="AX370" i="2"/>
  <c r="BC370" i="2"/>
  <c r="BD370" i="2"/>
  <c r="BE370" i="2"/>
  <c r="BF370" i="2"/>
  <c r="BG370" i="2"/>
  <c r="BH370" i="2"/>
  <c r="BI370" i="2"/>
  <c r="BJ370" i="2"/>
  <c r="W371" i="2"/>
  <c r="X371" i="2"/>
  <c r="Y371" i="2"/>
  <c r="Z371" i="2"/>
  <c r="AA371" i="2"/>
  <c r="AB371" i="2"/>
  <c r="AC371" i="2"/>
  <c r="AD371" i="2"/>
  <c r="AE371" i="2"/>
  <c r="AF371" i="2"/>
  <c r="AG371" i="2"/>
  <c r="AH371" i="2"/>
  <c r="AJ371" i="2"/>
  <c r="AM371" i="2"/>
  <c r="AN371" i="2"/>
  <c r="AO371" i="2"/>
  <c r="AP371" i="2"/>
  <c r="AQ371" i="2"/>
  <c r="AR371" i="2"/>
  <c r="AS371" i="2"/>
  <c r="AT371" i="2"/>
  <c r="AU371" i="2"/>
  <c r="AV371" i="2"/>
  <c r="AW371" i="2"/>
  <c r="AX371" i="2"/>
  <c r="BC371" i="2"/>
  <c r="BD371" i="2"/>
  <c r="BE371" i="2"/>
  <c r="BF371" i="2"/>
  <c r="BG371" i="2"/>
  <c r="BH371" i="2"/>
  <c r="BI371" i="2"/>
  <c r="BJ371" i="2"/>
  <c r="W372" i="2"/>
  <c r="X372" i="2"/>
  <c r="Y372" i="2"/>
  <c r="Z372" i="2"/>
  <c r="AA372" i="2"/>
  <c r="AB372" i="2"/>
  <c r="AC372" i="2"/>
  <c r="AD372" i="2"/>
  <c r="AE372" i="2"/>
  <c r="AF372" i="2"/>
  <c r="AG372" i="2"/>
  <c r="AH372" i="2"/>
  <c r="AM372" i="2"/>
  <c r="AN372" i="2"/>
  <c r="AO372" i="2"/>
  <c r="AP372" i="2"/>
  <c r="AQ372" i="2"/>
  <c r="AR372" i="2"/>
  <c r="AS372" i="2"/>
  <c r="AT372" i="2"/>
  <c r="AU372" i="2"/>
  <c r="AV372" i="2"/>
  <c r="AW372" i="2"/>
  <c r="AX372" i="2"/>
  <c r="BC372" i="2"/>
  <c r="BD372" i="2"/>
  <c r="BE372" i="2"/>
  <c r="BF372" i="2"/>
  <c r="BG372" i="2"/>
  <c r="BH372" i="2"/>
  <c r="BI372" i="2"/>
  <c r="BJ372" i="2"/>
  <c r="W373" i="2"/>
  <c r="X373" i="2"/>
  <c r="Y373" i="2"/>
  <c r="Z373" i="2"/>
  <c r="AA373" i="2"/>
  <c r="AB373" i="2"/>
  <c r="AC373" i="2"/>
  <c r="AD373" i="2"/>
  <c r="AE373" i="2"/>
  <c r="AF373" i="2"/>
  <c r="AG373" i="2"/>
  <c r="AH373" i="2"/>
  <c r="AM373" i="2"/>
  <c r="AN373" i="2"/>
  <c r="AO373" i="2"/>
  <c r="AP373" i="2"/>
  <c r="AQ373" i="2"/>
  <c r="AR373" i="2"/>
  <c r="AS373" i="2"/>
  <c r="AT373" i="2"/>
  <c r="AU373" i="2"/>
  <c r="AV373" i="2"/>
  <c r="AW373" i="2"/>
  <c r="AX373" i="2"/>
  <c r="BC373" i="2"/>
  <c r="BD373" i="2"/>
  <c r="BE373" i="2"/>
  <c r="BF373" i="2"/>
  <c r="BG373" i="2"/>
  <c r="BH373" i="2"/>
  <c r="BI373" i="2"/>
  <c r="BJ373" i="2"/>
  <c r="W374" i="2"/>
  <c r="X374" i="2"/>
  <c r="Y374" i="2"/>
  <c r="Z374" i="2"/>
  <c r="AA374" i="2"/>
  <c r="AB374" i="2"/>
  <c r="AC374" i="2"/>
  <c r="AD374" i="2"/>
  <c r="AE374" i="2"/>
  <c r="AF374" i="2"/>
  <c r="AG374" i="2"/>
  <c r="AH374" i="2"/>
  <c r="AM374" i="2"/>
  <c r="AN374" i="2"/>
  <c r="AO374" i="2"/>
  <c r="AP374" i="2"/>
  <c r="AQ374" i="2"/>
  <c r="AR374" i="2"/>
  <c r="AS374" i="2"/>
  <c r="AT374" i="2"/>
  <c r="AU374" i="2"/>
  <c r="AV374" i="2"/>
  <c r="AW374" i="2"/>
  <c r="AX374" i="2"/>
  <c r="BC374" i="2"/>
  <c r="BD374" i="2"/>
  <c r="BE374" i="2"/>
  <c r="BF374" i="2"/>
  <c r="BG374" i="2"/>
  <c r="BH374" i="2"/>
  <c r="BI374" i="2"/>
  <c r="BJ374" i="2"/>
  <c r="W375" i="2"/>
  <c r="X375" i="2"/>
  <c r="Y375" i="2"/>
  <c r="Z375" i="2"/>
  <c r="AA375" i="2"/>
  <c r="AB375" i="2"/>
  <c r="AC375" i="2"/>
  <c r="AD375" i="2"/>
  <c r="AE375" i="2"/>
  <c r="AF375" i="2"/>
  <c r="AG375" i="2"/>
  <c r="AH375" i="2"/>
  <c r="AM375" i="2"/>
  <c r="AN375" i="2"/>
  <c r="AO375" i="2"/>
  <c r="AP375" i="2"/>
  <c r="AQ375" i="2"/>
  <c r="AR375" i="2"/>
  <c r="AS375" i="2"/>
  <c r="AT375" i="2"/>
  <c r="AU375" i="2"/>
  <c r="AV375" i="2"/>
  <c r="AW375" i="2"/>
  <c r="AX375" i="2"/>
  <c r="AZ375" i="2"/>
  <c r="BC375" i="2"/>
  <c r="BD375" i="2"/>
  <c r="BE375" i="2"/>
  <c r="BF375" i="2"/>
  <c r="BG375" i="2"/>
  <c r="BH375" i="2"/>
  <c r="BI375" i="2"/>
  <c r="BJ375" i="2"/>
  <c r="W376" i="2"/>
  <c r="X376" i="2"/>
  <c r="Y376" i="2"/>
  <c r="Z376" i="2"/>
  <c r="AA376" i="2"/>
  <c r="AB376" i="2"/>
  <c r="AC376" i="2"/>
  <c r="AD376" i="2"/>
  <c r="AE376" i="2"/>
  <c r="AF376" i="2"/>
  <c r="AG376" i="2"/>
  <c r="AH376" i="2"/>
  <c r="AM376" i="2"/>
  <c r="AN376" i="2"/>
  <c r="AO376" i="2"/>
  <c r="AP376" i="2"/>
  <c r="AQ376" i="2"/>
  <c r="AR376" i="2"/>
  <c r="AS376" i="2"/>
  <c r="AT376" i="2"/>
  <c r="AU376" i="2"/>
  <c r="AV376" i="2"/>
  <c r="AW376" i="2"/>
  <c r="AX376" i="2"/>
  <c r="BC376" i="2"/>
  <c r="BD376" i="2"/>
  <c r="BE376" i="2"/>
  <c r="BF376" i="2"/>
  <c r="BG376" i="2"/>
  <c r="BH376" i="2"/>
  <c r="BI376" i="2"/>
  <c r="BJ376" i="2"/>
  <c r="W377" i="2"/>
  <c r="X377" i="2"/>
  <c r="Y377" i="2"/>
  <c r="Z377" i="2"/>
  <c r="AA377" i="2"/>
  <c r="AB377" i="2"/>
  <c r="AC377" i="2"/>
  <c r="AD377" i="2"/>
  <c r="AE377" i="2"/>
  <c r="AF377" i="2"/>
  <c r="AG377" i="2"/>
  <c r="AH377" i="2"/>
  <c r="AM377" i="2"/>
  <c r="AN377" i="2"/>
  <c r="AO377" i="2"/>
  <c r="AP377" i="2"/>
  <c r="AQ377" i="2"/>
  <c r="AR377" i="2"/>
  <c r="AS377" i="2"/>
  <c r="AT377" i="2"/>
  <c r="AU377" i="2"/>
  <c r="AV377" i="2"/>
  <c r="AW377" i="2"/>
  <c r="AX377" i="2"/>
  <c r="AY377" i="2"/>
  <c r="BC377" i="2"/>
  <c r="BD377" i="2"/>
  <c r="BE377" i="2"/>
  <c r="BF377" i="2"/>
  <c r="BG377" i="2"/>
  <c r="BH377" i="2"/>
  <c r="BI377" i="2"/>
  <c r="BJ377" i="2"/>
  <c r="W378" i="2"/>
  <c r="X378" i="2"/>
  <c r="Y378" i="2"/>
  <c r="Z378" i="2"/>
  <c r="AA378" i="2"/>
  <c r="AB378" i="2"/>
  <c r="AC378" i="2"/>
  <c r="AD378" i="2"/>
  <c r="AE378" i="2"/>
  <c r="AF378" i="2"/>
  <c r="AG378" i="2"/>
  <c r="AH378" i="2"/>
  <c r="AM378" i="2"/>
  <c r="AN378" i="2"/>
  <c r="AO378" i="2"/>
  <c r="AP378" i="2"/>
  <c r="AQ378" i="2"/>
  <c r="AR378" i="2"/>
  <c r="AS378" i="2"/>
  <c r="AT378" i="2"/>
  <c r="AU378" i="2"/>
  <c r="AV378" i="2"/>
  <c r="AW378" i="2"/>
  <c r="AX378" i="2"/>
  <c r="BC378" i="2"/>
  <c r="BD378" i="2"/>
  <c r="BE378" i="2"/>
  <c r="BF378" i="2"/>
  <c r="BG378" i="2"/>
  <c r="BH378" i="2"/>
  <c r="BI378" i="2"/>
  <c r="BJ378" i="2"/>
  <c r="W379" i="2"/>
  <c r="X379" i="2"/>
  <c r="Y379" i="2"/>
  <c r="Z379" i="2"/>
  <c r="AA379" i="2"/>
  <c r="AB379" i="2"/>
  <c r="AC379" i="2"/>
  <c r="AD379" i="2"/>
  <c r="AE379" i="2"/>
  <c r="AF379" i="2"/>
  <c r="AG379" i="2"/>
  <c r="AH379" i="2"/>
  <c r="AM379" i="2"/>
  <c r="AN379" i="2"/>
  <c r="AO379" i="2"/>
  <c r="AP379" i="2"/>
  <c r="AQ379" i="2"/>
  <c r="AR379" i="2"/>
  <c r="AS379" i="2"/>
  <c r="AT379" i="2"/>
  <c r="AU379" i="2"/>
  <c r="AV379" i="2"/>
  <c r="AW379" i="2"/>
  <c r="AX379" i="2"/>
  <c r="BC379" i="2"/>
  <c r="BD379" i="2"/>
  <c r="BE379" i="2"/>
  <c r="BF379" i="2"/>
  <c r="BG379" i="2"/>
  <c r="BH379" i="2"/>
  <c r="BI379" i="2"/>
  <c r="BJ379" i="2"/>
  <c r="W380" i="2"/>
  <c r="X380" i="2"/>
  <c r="Y380" i="2"/>
  <c r="Z380" i="2"/>
  <c r="AA380" i="2"/>
  <c r="AB380" i="2"/>
  <c r="AC380" i="2"/>
  <c r="AD380" i="2"/>
  <c r="AE380" i="2"/>
  <c r="AF380" i="2"/>
  <c r="AG380" i="2"/>
  <c r="AH380" i="2"/>
  <c r="AM380" i="2"/>
  <c r="AN380" i="2"/>
  <c r="AO380" i="2"/>
  <c r="AP380" i="2"/>
  <c r="AQ380" i="2"/>
  <c r="AR380" i="2"/>
  <c r="AS380" i="2"/>
  <c r="AT380" i="2"/>
  <c r="AU380" i="2"/>
  <c r="AV380" i="2"/>
  <c r="AW380" i="2"/>
  <c r="AX380" i="2"/>
  <c r="BC380" i="2"/>
  <c r="BD380" i="2"/>
  <c r="BE380" i="2"/>
  <c r="BF380" i="2"/>
  <c r="BG380" i="2"/>
  <c r="BH380" i="2"/>
  <c r="BI380" i="2"/>
  <c r="BJ380" i="2"/>
  <c r="W381" i="2"/>
  <c r="X381" i="2"/>
  <c r="Y381" i="2"/>
  <c r="Z381" i="2"/>
  <c r="AA381" i="2"/>
  <c r="AB381" i="2"/>
  <c r="AC381" i="2"/>
  <c r="AD381" i="2"/>
  <c r="AE381" i="2"/>
  <c r="AF381" i="2"/>
  <c r="AG381" i="2"/>
  <c r="AH381" i="2"/>
  <c r="AM381" i="2"/>
  <c r="AN381" i="2"/>
  <c r="AO381" i="2"/>
  <c r="AP381" i="2"/>
  <c r="AQ381" i="2"/>
  <c r="AR381" i="2"/>
  <c r="AS381" i="2"/>
  <c r="AT381" i="2"/>
  <c r="AU381" i="2"/>
  <c r="AV381" i="2"/>
  <c r="AW381" i="2"/>
  <c r="AX381" i="2"/>
  <c r="BC381" i="2"/>
  <c r="BD381" i="2"/>
  <c r="BE381" i="2"/>
  <c r="BF381" i="2"/>
  <c r="BG381" i="2"/>
  <c r="BH381" i="2"/>
  <c r="BI381" i="2"/>
  <c r="BJ381" i="2"/>
  <c r="W382" i="2"/>
  <c r="X382" i="2"/>
  <c r="Y382" i="2"/>
  <c r="Z382" i="2"/>
  <c r="AA382" i="2"/>
  <c r="AB382" i="2"/>
  <c r="AC382" i="2"/>
  <c r="AD382" i="2"/>
  <c r="AE382" i="2"/>
  <c r="AF382" i="2"/>
  <c r="AG382" i="2"/>
  <c r="AH382" i="2"/>
  <c r="AM382" i="2"/>
  <c r="AN382" i="2"/>
  <c r="AO382" i="2"/>
  <c r="AP382" i="2"/>
  <c r="AQ382" i="2"/>
  <c r="AR382" i="2"/>
  <c r="AS382" i="2"/>
  <c r="AT382" i="2"/>
  <c r="AU382" i="2"/>
  <c r="AV382" i="2"/>
  <c r="AW382" i="2"/>
  <c r="AX382" i="2"/>
  <c r="BC382" i="2"/>
  <c r="BD382" i="2"/>
  <c r="BE382" i="2"/>
  <c r="BF382" i="2"/>
  <c r="BG382" i="2"/>
  <c r="BH382" i="2"/>
  <c r="BI382" i="2"/>
  <c r="BJ382" i="2"/>
  <c r="W383" i="2"/>
  <c r="X383" i="2"/>
  <c r="Y383" i="2"/>
  <c r="Z383" i="2"/>
  <c r="AA383" i="2"/>
  <c r="AB383" i="2"/>
  <c r="AC383" i="2"/>
  <c r="AD383" i="2"/>
  <c r="AE383" i="2"/>
  <c r="AF383" i="2"/>
  <c r="AG383" i="2"/>
  <c r="AH383" i="2"/>
  <c r="AM383" i="2"/>
  <c r="AN383" i="2"/>
  <c r="AO383" i="2"/>
  <c r="AP383" i="2"/>
  <c r="AQ383" i="2"/>
  <c r="AR383" i="2"/>
  <c r="AS383" i="2"/>
  <c r="AT383" i="2"/>
  <c r="AU383" i="2"/>
  <c r="AV383" i="2"/>
  <c r="AW383" i="2"/>
  <c r="AX383" i="2"/>
  <c r="BC383" i="2"/>
  <c r="BD383" i="2"/>
  <c r="BE383" i="2"/>
  <c r="BF383" i="2"/>
  <c r="BG383" i="2"/>
  <c r="BH383" i="2"/>
  <c r="BI383" i="2"/>
  <c r="BJ383" i="2"/>
  <c r="W384" i="2"/>
  <c r="X384" i="2"/>
  <c r="Y384" i="2"/>
  <c r="Z384" i="2"/>
  <c r="AA384" i="2"/>
  <c r="AB384" i="2"/>
  <c r="AC384" i="2"/>
  <c r="AD384" i="2"/>
  <c r="AE384" i="2"/>
  <c r="AF384" i="2"/>
  <c r="AG384" i="2"/>
  <c r="AH384" i="2"/>
  <c r="AM384" i="2"/>
  <c r="AN384" i="2"/>
  <c r="AO384" i="2"/>
  <c r="AP384" i="2"/>
  <c r="AQ384" i="2"/>
  <c r="AR384" i="2"/>
  <c r="AS384" i="2"/>
  <c r="AT384" i="2"/>
  <c r="AU384" i="2"/>
  <c r="AV384" i="2"/>
  <c r="AW384" i="2"/>
  <c r="AX384" i="2"/>
  <c r="BC384" i="2"/>
  <c r="BD384" i="2"/>
  <c r="BE384" i="2"/>
  <c r="BF384" i="2"/>
  <c r="BG384" i="2"/>
  <c r="BH384" i="2"/>
  <c r="BI384" i="2"/>
  <c r="BJ384" i="2"/>
  <c r="W385" i="2"/>
  <c r="X385" i="2"/>
  <c r="Y385" i="2"/>
  <c r="Z385" i="2"/>
  <c r="AA385" i="2"/>
  <c r="AB385" i="2"/>
  <c r="AC385" i="2"/>
  <c r="AD385" i="2"/>
  <c r="AE385" i="2"/>
  <c r="AF385" i="2"/>
  <c r="AG385" i="2"/>
  <c r="AH385" i="2"/>
  <c r="AM385" i="2"/>
  <c r="AN385" i="2"/>
  <c r="AO385" i="2"/>
  <c r="AP385" i="2"/>
  <c r="AQ385" i="2"/>
  <c r="AR385" i="2"/>
  <c r="AS385" i="2"/>
  <c r="AT385" i="2"/>
  <c r="AU385" i="2"/>
  <c r="AV385" i="2"/>
  <c r="AW385" i="2"/>
  <c r="AX385" i="2"/>
  <c r="BC385" i="2"/>
  <c r="BD385" i="2"/>
  <c r="BE385" i="2"/>
  <c r="BF385" i="2"/>
  <c r="BG385" i="2"/>
  <c r="BH385" i="2"/>
  <c r="BI385" i="2"/>
  <c r="BJ385" i="2"/>
  <c r="W386" i="2"/>
  <c r="X386" i="2"/>
  <c r="Y386" i="2"/>
  <c r="Z386" i="2"/>
  <c r="AA386" i="2"/>
  <c r="AB386" i="2"/>
  <c r="AC386" i="2"/>
  <c r="AD386" i="2"/>
  <c r="AE386" i="2"/>
  <c r="AF386" i="2"/>
  <c r="AG386" i="2"/>
  <c r="AH386" i="2"/>
  <c r="AM386" i="2"/>
  <c r="AN386" i="2"/>
  <c r="AO386" i="2"/>
  <c r="AP386" i="2"/>
  <c r="AQ386" i="2"/>
  <c r="AR386" i="2"/>
  <c r="AS386" i="2"/>
  <c r="AT386" i="2"/>
  <c r="AU386" i="2"/>
  <c r="AV386" i="2"/>
  <c r="AW386" i="2"/>
  <c r="AX386" i="2"/>
  <c r="BC386" i="2"/>
  <c r="BD386" i="2"/>
  <c r="BE386" i="2"/>
  <c r="BF386" i="2"/>
  <c r="BG386" i="2"/>
  <c r="BH386" i="2"/>
  <c r="BI386" i="2"/>
  <c r="BJ386" i="2"/>
  <c r="W387" i="2"/>
  <c r="X387" i="2"/>
  <c r="Y387" i="2"/>
  <c r="Z387" i="2"/>
  <c r="AA387" i="2"/>
  <c r="AB387" i="2"/>
  <c r="AC387" i="2"/>
  <c r="AD387" i="2"/>
  <c r="AE387" i="2"/>
  <c r="AF387" i="2"/>
  <c r="AG387" i="2"/>
  <c r="AH387" i="2"/>
  <c r="AM387" i="2"/>
  <c r="AN387" i="2"/>
  <c r="AO387" i="2"/>
  <c r="AP387" i="2"/>
  <c r="AQ387" i="2"/>
  <c r="AR387" i="2"/>
  <c r="AS387" i="2"/>
  <c r="AT387" i="2"/>
  <c r="AU387" i="2"/>
  <c r="AV387" i="2"/>
  <c r="AW387" i="2"/>
  <c r="AX387" i="2"/>
  <c r="AY387" i="2"/>
  <c r="BC387" i="2"/>
  <c r="BD387" i="2"/>
  <c r="BE387" i="2"/>
  <c r="BF387" i="2"/>
  <c r="BG387" i="2"/>
  <c r="BH387" i="2"/>
  <c r="BI387" i="2"/>
  <c r="BJ387" i="2"/>
  <c r="W388" i="2"/>
  <c r="X388" i="2"/>
  <c r="Y388" i="2"/>
  <c r="Z388" i="2"/>
  <c r="AA388" i="2"/>
  <c r="AB388" i="2"/>
  <c r="AC388" i="2"/>
  <c r="AD388" i="2"/>
  <c r="AE388" i="2"/>
  <c r="AF388" i="2"/>
  <c r="AG388" i="2"/>
  <c r="AH388" i="2"/>
  <c r="AM388" i="2"/>
  <c r="AN388" i="2"/>
  <c r="AO388" i="2"/>
  <c r="AP388" i="2"/>
  <c r="AQ388" i="2"/>
  <c r="AR388" i="2"/>
  <c r="AS388" i="2"/>
  <c r="AT388" i="2"/>
  <c r="AU388" i="2"/>
  <c r="AV388" i="2"/>
  <c r="AW388" i="2"/>
  <c r="AX388" i="2"/>
  <c r="BC388" i="2"/>
  <c r="BD388" i="2"/>
  <c r="BE388" i="2"/>
  <c r="BF388" i="2"/>
  <c r="BG388" i="2"/>
  <c r="BH388" i="2"/>
  <c r="BI388" i="2"/>
  <c r="BJ388" i="2"/>
  <c r="W389" i="2"/>
  <c r="X389" i="2"/>
  <c r="Y389" i="2"/>
  <c r="Z389" i="2"/>
  <c r="AA389" i="2"/>
  <c r="AB389" i="2"/>
  <c r="AC389" i="2"/>
  <c r="AD389" i="2"/>
  <c r="AE389" i="2"/>
  <c r="AF389" i="2"/>
  <c r="AG389" i="2"/>
  <c r="AH389" i="2"/>
  <c r="AI389" i="2"/>
  <c r="AJ389" i="2"/>
  <c r="AM389" i="2"/>
  <c r="AN389" i="2"/>
  <c r="AO389" i="2"/>
  <c r="AP389" i="2"/>
  <c r="AQ389" i="2"/>
  <c r="AR389" i="2"/>
  <c r="AS389" i="2"/>
  <c r="AT389" i="2"/>
  <c r="AU389" i="2"/>
  <c r="AV389" i="2"/>
  <c r="AW389" i="2"/>
  <c r="AX389" i="2"/>
  <c r="BC389" i="2"/>
  <c r="BD389" i="2"/>
  <c r="BE389" i="2"/>
  <c r="BF389" i="2"/>
  <c r="BG389" i="2"/>
  <c r="BH389" i="2"/>
  <c r="BI389" i="2"/>
  <c r="BJ389" i="2"/>
  <c r="W390" i="2"/>
  <c r="X390" i="2"/>
  <c r="Y390" i="2"/>
  <c r="Z390" i="2"/>
  <c r="AA390" i="2"/>
  <c r="AB390" i="2"/>
  <c r="AC390" i="2"/>
  <c r="AD390" i="2"/>
  <c r="AE390" i="2"/>
  <c r="AF390" i="2"/>
  <c r="AG390" i="2"/>
  <c r="AH390" i="2"/>
  <c r="AM390" i="2"/>
  <c r="AN390" i="2"/>
  <c r="AO390" i="2"/>
  <c r="AP390" i="2"/>
  <c r="AQ390" i="2"/>
  <c r="AR390" i="2"/>
  <c r="AS390" i="2"/>
  <c r="AT390" i="2"/>
  <c r="AU390" i="2"/>
  <c r="AV390" i="2"/>
  <c r="AW390" i="2"/>
  <c r="AX390" i="2"/>
  <c r="BC390" i="2"/>
  <c r="BD390" i="2"/>
  <c r="BE390" i="2"/>
  <c r="BF390" i="2"/>
  <c r="BG390" i="2"/>
  <c r="BH390" i="2"/>
  <c r="BI390" i="2"/>
  <c r="BJ390" i="2"/>
  <c r="W391" i="2"/>
  <c r="X391" i="2"/>
  <c r="Y391" i="2"/>
  <c r="Z391" i="2"/>
  <c r="AA391" i="2"/>
  <c r="AB391" i="2"/>
  <c r="AC391" i="2"/>
  <c r="AD391" i="2"/>
  <c r="AE391" i="2"/>
  <c r="AF391" i="2"/>
  <c r="AG391" i="2"/>
  <c r="AH391" i="2"/>
  <c r="AM391" i="2"/>
  <c r="AN391" i="2"/>
  <c r="AO391" i="2"/>
  <c r="AP391" i="2"/>
  <c r="AQ391" i="2"/>
  <c r="AR391" i="2"/>
  <c r="AS391" i="2"/>
  <c r="AT391" i="2"/>
  <c r="AU391" i="2"/>
  <c r="AV391" i="2"/>
  <c r="AW391" i="2"/>
  <c r="AX391" i="2"/>
  <c r="BC391" i="2"/>
  <c r="BD391" i="2"/>
  <c r="BE391" i="2"/>
  <c r="BF391" i="2"/>
  <c r="BG391" i="2"/>
  <c r="BH391" i="2"/>
  <c r="BI391" i="2"/>
  <c r="BJ391" i="2"/>
  <c r="W392" i="2"/>
  <c r="X392" i="2"/>
  <c r="Y392" i="2"/>
  <c r="Z392" i="2"/>
  <c r="AA392" i="2"/>
  <c r="AB392" i="2"/>
  <c r="AC392" i="2"/>
  <c r="AD392" i="2"/>
  <c r="AE392" i="2"/>
  <c r="AF392" i="2"/>
  <c r="AG392" i="2"/>
  <c r="AH392" i="2"/>
  <c r="AM392" i="2"/>
  <c r="AN392" i="2"/>
  <c r="AO392" i="2"/>
  <c r="AP392" i="2"/>
  <c r="AQ392" i="2"/>
  <c r="AR392" i="2"/>
  <c r="AS392" i="2"/>
  <c r="AT392" i="2"/>
  <c r="AU392" i="2"/>
  <c r="AV392" i="2"/>
  <c r="AW392" i="2"/>
  <c r="AX392" i="2"/>
  <c r="BC392" i="2"/>
  <c r="BD392" i="2"/>
  <c r="BE392" i="2"/>
  <c r="BF392" i="2"/>
  <c r="BG392" i="2"/>
  <c r="BH392" i="2"/>
  <c r="BI392" i="2"/>
  <c r="BJ392" i="2"/>
  <c r="W393" i="2"/>
  <c r="X393" i="2"/>
  <c r="Y393" i="2"/>
  <c r="Z393" i="2"/>
  <c r="AA393" i="2"/>
  <c r="AB393" i="2"/>
  <c r="AC393" i="2"/>
  <c r="AD393" i="2"/>
  <c r="AE393" i="2"/>
  <c r="AF393" i="2"/>
  <c r="AG393" i="2"/>
  <c r="AH393" i="2"/>
  <c r="AM393" i="2"/>
  <c r="AN393" i="2"/>
  <c r="AO393" i="2"/>
  <c r="AP393" i="2"/>
  <c r="AQ393" i="2"/>
  <c r="AR393" i="2"/>
  <c r="AS393" i="2"/>
  <c r="AT393" i="2"/>
  <c r="AU393" i="2"/>
  <c r="AV393" i="2"/>
  <c r="AW393" i="2"/>
  <c r="AX393" i="2"/>
  <c r="BC393" i="2"/>
  <c r="BD393" i="2"/>
  <c r="BE393" i="2"/>
  <c r="BF393" i="2"/>
  <c r="BG393" i="2"/>
  <c r="BH393" i="2"/>
  <c r="BI393" i="2"/>
  <c r="BJ393" i="2"/>
  <c r="W394" i="2"/>
  <c r="X394" i="2"/>
  <c r="Y394" i="2"/>
  <c r="Z394" i="2"/>
  <c r="AA394" i="2"/>
  <c r="AB394" i="2"/>
  <c r="AC394" i="2"/>
  <c r="AD394" i="2"/>
  <c r="AE394" i="2"/>
  <c r="AF394" i="2"/>
  <c r="AG394" i="2"/>
  <c r="AH394" i="2"/>
  <c r="AM394" i="2"/>
  <c r="AN394" i="2"/>
  <c r="AO394" i="2"/>
  <c r="AP394" i="2"/>
  <c r="AQ394" i="2"/>
  <c r="AR394" i="2"/>
  <c r="AS394" i="2"/>
  <c r="AT394" i="2"/>
  <c r="AU394" i="2"/>
  <c r="AV394" i="2"/>
  <c r="AW394" i="2"/>
  <c r="AX394" i="2"/>
  <c r="BC394" i="2"/>
  <c r="BD394" i="2"/>
  <c r="BE394" i="2"/>
  <c r="BF394" i="2"/>
  <c r="BG394" i="2"/>
  <c r="BH394" i="2"/>
  <c r="BI394" i="2"/>
  <c r="BJ394" i="2"/>
  <c r="W395" i="2"/>
  <c r="X395" i="2"/>
  <c r="Y395" i="2"/>
  <c r="Z395" i="2"/>
  <c r="AA395" i="2"/>
  <c r="AB395" i="2"/>
  <c r="AC395" i="2"/>
  <c r="AD395" i="2"/>
  <c r="AE395" i="2"/>
  <c r="AF395" i="2"/>
  <c r="AG395" i="2"/>
  <c r="AH395" i="2"/>
  <c r="AM395" i="2"/>
  <c r="AN395" i="2"/>
  <c r="AO395" i="2"/>
  <c r="AP395" i="2"/>
  <c r="AQ395" i="2"/>
  <c r="AR395" i="2"/>
  <c r="AS395" i="2"/>
  <c r="AT395" i="2"/>
  <c r="AU395" i="2"/>
  <c r="AV395" i="2"/>
  <c r="AW395" i="2"/>
  <c r="AX395" i="2"/>
  <c r="BC395" i="2"/>
  <c r="BD395" i="2"/>
  <c r="BE395" i="2"/>
  <c r="BF395" i="2"/>
  <c r="BG395" i="2"/>
  <c r="BH395" i="2"/>
  <c r="BI395" i="2"/>
  <c r="BJ395" i="2"/>
  <c r="W396" i="2"/>
  <c r="X396" i="2"/>
  <c r="Y396" i="2"/>
  <c r="Z396" i="2"/>
  <c r="AA396" i="2"/>
  <c r="AB396" i="2"/>
  <c r="AC396" i="2"/>
  <c r="AD396" i="2"/>
  <c r="AE396" i="2"/>
  <c r="AF396" i="2"/>
  <c r="AG396" i="2"/>
  <c r="AH396" i="2"/>
  <c r="AJ396" i="2"/>
  <c r="AM396" i="2"/>
  <c r="AN396" i="2"/>
  <c r="AO396" i="2"/>
  <c r="AP396" i="2"/>
  <c r="AQ396" i="2"/>
  <c r="AR396" i="2"/>
  <c r="AS396" i="2"/>
  <c r="AT396" i="2"/>
  <c r="AU396" i="2"/>
  <c r="AV396" i="2"/>
  <c r="AW396" i="2"/>
  <c r="AX396" i="2"/>
  <c r="BC396" i="2"/>
  <c r="BD396" i="2"/>
  <c r="BE396" i="2"/>
  <c r="BF396" i="2"/>
  <c r="BG396" i="2"/>
  <c r="BH396" i="2"/>
  <c r="BI396" i="2"/>
  <c r="BJ396" i="2"/>
  <c r="W397" i="2"/>
  <c r="X397" i="2"/>
  <c r="Y397" i="2"/>
  <c r="Z397" i="2"/>
  <c r="AA397" i="2"/>
  <c r="AB397" i="2"/>
  <c r="AC397" i="2"/>
  <c r="AD397" i="2"/>
  <c r="AE397" i="2"/>
  <c r="AF397" i="2"/>
  <c r="AG397" i="2"/>
  <c r="AH397" i="2"/>
  <c r="AI397" i="2"/>
  <c r="AM397" i="2"/>
  <c r="AN397" i="2"/>
  <c r="AO397" i="2"/>
  <c r="AP397" i="2"/>
  <c r="AQ397" i="2"/>
  <c r="AR397" i="2"/>
  <c r="AS397" i="2"/>
  <c r="AT397" i="2"/>
  <c r="AU397" i="2"/>
  <c r="AV397" i="2"/>
  <c r="AW397" i="2"/>
  <c r="AX397" i="2"/>
  <c r="BC397" i="2"/>
  <c r="BD397" i="2"/>
  <c r="BE397" i="2"/>
  <c r="BF397" i="2"/>
  <c r="BG397" i="2"/>
  <c r="BH397" i="2"/>
  <c r="BI397" i="2"/>
  <c r="BJ397" i="2"/>
  <c r="W398" i="2"/>
  <c r="X398" i="2"/>
  <c r="Y398" i="2"/>
  <c r="Z398" i="2"/>
  <c r="AA398" i="2"/>
  <c r="AB398" i="2"/>
  <c r="AC398" i="2"/>
  <c r="AD398" i="2"/>
  <c r="AE398" i="2"/>
  <c r="AF398" i="2"/>
  <c r="AG398" i="2"/>
  <c r="AH398" i="2"/>
  <c r="AM398" i="2"/>
  <c r="AN398" i="2"/>
  <c r="AO398" i="2"/>
  <c r="AP398" i="2"/>
  <c r="AQ398" i="2"/>
  <c r="AR398" i="2"/>
  <c r="AS398" i="2"/>
  <c r="AT398" i="2"/>
  <c r="AU398" i="2"/>
  <c r="AV398" i="2"/>
  <c r="AW398" i="2"/>
  <c r="AX398" i="2"/>
  <c r="BC398" i="2"/>
  <c r="BD398" i="2"/>
  <c r="BE398" i="2"/>
  <c r="BF398" i="2"/>
  <c r="BG398" i="2"/>
  <c r="BH398" i="2"/>
  <c r="BI398" i="2"/>
  <c r="BJ398" i="2"/>
  <c r="W399" i="2"/>
  <c r="X399" i="2"/>
  <c r="Y399" i="2"/>
  <c r="Z399" i="2"/>
  <c r="AA399" i="2"/>
  <c r="AB399" i="2"/>
  <c r="AC399" i="2"/>
  <c r="AD399" i="2"/>
  <c r="AE399" i="2"/>
  <c r="AF399" i="2"/>
  <c r="AG399" i="2"/>
  <c r="AH399" i="2"/>
  <c r="AM399" i="2"/>
  <c r="AN399" i="2"/>
  <c r="AO399" i="2"/>
  <c r="AP399" i="2"/>
  <c r="AQ399" i="2"/>
  <c r="AR399" i="2"/>
  <c r="AS399" i="2"/>
  <c r="AT399" i="2"/>
  <c r="AU399" i="2"/>
  <c r="AV399" i="2"/>
  <c r="AW399" i="2"/>
  <c r="AX399" i="2"/>
  <c r="BC399" i="2"/>
  <c r="BD399" i="2"/>
  <c r="BE399" i="2"/>
  <c r="BF399" i="2"/>
  <c r="BG399" i="2"/>
  <c r="BH399" i="2"/>
  <c r="BI399" i="2"/>
  <c r="BJ399" i="2"/>
  <c r="W400" i="2"/>
  <c r="X400" i="2"/>
  <c r="Y400" i="2"/>
  <c r="Z400" i="2"/>
  <c r="AA400" i="2"/>
  <c r="AB400" i="2"/>
  <c r="AC400" i="2"/>
  <c r="AD400" i="2"/>
  <c r="AE400" i="2"/>
  <c r="AF400" i="2"/>
  <c r="AG400" i="2"/>
  <c r="AH400" i="2"/>
  <c r="AM400" i="2"/>
  <c r="AN400" i="2"/>
  <c r="AO400" i="2"/>
  <c r="AP400" i="2"/>
  <c r="AQ400" i="2"/>
  <c r="AR400" i="2"/>
  <c r="AS400" i="2"/>
  <c r="AT400" i="2"/>
  <c r="AU400" i="2"/>
  <c r="AV400" i="2"/>
  <c r="AW400" i="2"/>
  <c r="AX400" i="2"/>
  <c r="BC400" i="2"/>
  <c r="BD400" i="2"/>
  <c r="BE400" i="2"/>
  <c r="BF400" i="2"/>
  <c r="BG400" i="2"/>
  <c r="BH400" i="2"/>
  <c r="BI400" i="2"/>
  <c r="BJ400" i="2"/>
  <c r="W401" i="2"/>
  <c r="X401" i="2"/>
  <c r="Y401" i="2"/>
  <c r="Z401" i="2"/>
  <c r="AA401" i="2"/>
  <c r="AB401" i="2"/>
  <c r="AC401" i="2"/>
  <c r="AD401" i="2"/>
  <c r="AE401" i="2"/>
  <c r="AF401" i="2"/>
  <c r="AG401" i="2"/>
  <c r="AH401" i="2"/>
  <c r="AM401" i="2"/>
  <c r="AN401" i="2"/>
  <c r="AO401" i="2"/>
  <c r="AP401" i="2"/>
  <c r="AQ401" i="2"/>
  <c r="AR401" i="2"/>
  <c r="AS401" i="2"/>
  <c r="AT401" i="2"/>
  <c r="AU401" i="2"/>
  <c r="AV401" i="2"/>
  <c r="AW401" i="2"/>
  <c r="AX401" i="2"/>
  <c r="BC401" i="2"/>
  <c r="BD401" i="2"/>
  <c r="BE401" i="2"/>
  <c r="BF401" i="2"/>
  <c r="BG401" i="2"/>
  <c r="BH401" i="2"/>
  <c r="BI401" i="2"/>
  <c r="BJ401" i="2"/>
  <c r="W402" i="2"/>
  <c r="X402" i="2"/>
  <c r="Y402" i="2"/>
  <c r="Z402" i="2"/>
  <c r="AA402" i="2"/>
  <c r="AB402" i="2"/>
  <c r="AC402" i="2"/>
  <c r="AD402" i="2"/>
  <c r="AE402" i="2"/>
  <c r="AF402" i="2"/>
  <c r="AG402" i="2"/>
  <c r="AH402" i="2"/>
  <c r="AM402" i="2"/>
  <c r="AN402" i="2"/>
  <c r="AO402" i="2"/>
  <c r="AP402" i="2"/>
  <c r="AQ402" i="2"/>
  <c r="AR402" i="2"/>
  <c r="AS402" i="2"/>
  <c r="AT402" i="2"/>
  <c r="AU402" i="2"/>
  <c r="AV402" i="2"/>
  <c r="AW402" i="2"/>
  <c r="AX402" i="2"/>
  <c r="BC402" i="2"/>
  <c r="BD402" i="2"/>
  <c r="BE402" i="2"/>
  <c r="BF402" i="2"/>
  <c r="BG402" i="2"/>
  <c r="BH402" i="2"/>
  <c r="BI402" i="2"/>
  <c r="BJ402" i="2"/>
  <c r="W403" i="2"/>
  <c r="X403" i="2"/>
  <c r="Y403" i="2"/>
  <c r="Z403" i="2"/>
  <c r="AA403" i="2"/>
  <c r="AB403" i="2"/>
  <c r="AC403" i="2"/>
  <c r="AD403" i="2"/>
  <c r="AE403" i="2"/>
  <c r="AF403" i="2"/>
  <c r="AG403" i="2"/>
  <c r="AH403" i="2"/>
  <c r="AM403" i="2"/>
  <c r="AN403" i="2"/>
  <c r="AO403" i="2"/>
  <c r="AP403" i="2"/>
  <c r="AQ403" i="2"/>
  <c r="AR403" i="2"/>
  <c r="AS403" i="2"/>
  <c r="AT403" i="2"/>
  <c r="AU403" i="2"/>
  <c r="AV403" i="2"/>
  <c r="AW403" i="2"/>
  <c r="AX403" i="2"/>
  <c r="BC403" i="2"/>
  <c r="BD403" i="2"/>
  <c r="BE403" i="2"/>
  <c r="BF403" i="2"/>
  <c r="BG403" i="2"/>
  <c r="BH403" i="2"/>
  <c r="BI403" i="2"/>
  <c r="BJ403" i="2"/>
  <c r="W404" i="2"/>
  <c r="X404" i="2"/>
  <c r="Y404" i="2"/>
  <c r="Z404" i="2"/>
  <c r="AA404" i="2"/>
  <c r="AB404" i="2"/>
  <c r="AC404" i="2"/>
  <c r="AD404" i="2"/>
  <c r="AE404" i="2"/>
  <c r="AF404" i="2"/>
  <c r="AG404" i="2"/>
  <c r="AH404" i="2"/>
  <c r="AJ404" i="2"/>
  <c r="AM404" i="2"/>
  <c r="AN404" i="2"/>
  <c r="AO404" i="2"/>
  <c r="AP404" i="2"/>
  <c r="AQ404" i="2"/>
  <c r="AR404" i="2"/>
  <c r="AS404" i="2"/>
  <c r="AT404" i="2"/>
  <c r="AU404" i="2"/>
  <c r="AV404" i="2"/>
  <c r="AW404" i="2"/>
  <c r="AX404" i="2"/>
  <c r="BC404" i="2"/>
  <c r="BD404" i="2"/>
  <c r="BE404" i="2"/>
  <c r="BF404" i="2"/>
  <c r="BG404" i="2"/>
  <c r="BH404" i="2"/>
  <c r="BI404" i="2"/>
  <c r="BJ404" i="2"/>
  <c r="W405" i="2"/>
  <c r="X405" i="2"/>
  <c r="Y405" i="2"/>
  <c r="Z405" i="2"/>
  <c r="AA405" i="2"/>
  <c r="AB405" i="2"/>
  <c r="AC405" i="2"/>
  <c r="AD405" i="2"/>
  <c r="AE405" i="2"/>
  <c r="AF405" i="2"/>
  <c r="AG405" i="2"/>
  <c r="AH405" i="2"/>
  <c r="AM405" i="2"/>
  <c r="AN405" i="2"/>
  <c r="AO405" i="2"/>
  <c r="AP405" i="2"/>
  <c r="AQ405" i="2"/>
  <c r="AR405" i="2"/>
  <c r="AS405" i="2"/>
  <c r="AT405" i="2"/>
  <c r="AU405" i="2"/>
  <c r="AV405" i="2"/>
  <c r="AW405" i="2"/>
  <c r="AX405" i="2"/>
  <c r="AZ405" i="2"/>
  <c r="BC405" i="2"/>
  <c r="BD405" i="2"/>
  <c r="BE405" i="2"/>
  <c r="BF405" i="2"/>
  <c r="BG405" i="2"/>
  <c r="BH405" i="2"/>
  <c r="BI405" i="2"/>
  <c r="BJ405" i="2"/>
  <c r="W406" i="2"/>
  <c r="X406" i="2"/>
  <c r="Y406" i="2"/>
  <c r="Z406" i="2"/>
  <c r="AA406" i="2"/>
  <c r="AB406" i="2"/>
  <c r="AC406" i="2"/>
  <c r="AD406" i="2"/>
  <c r="AE406" i="2"/>
  <c r="AF406" i="2"/>
  <c r="AG406" i="2"/>
  <c r="AH406" i="2"/>
  <c r="AM406" i="2"/>
  <c r="AN406" i="2"/>
  <c r="AO406" i="2"/>
  <c r="AP406" i="2"/>
  <c r="AQ406" i="2"/>
  <c r="AR406" i="2"/>
  <c r="AS406" i="2"/>
  <c r="AT406" i="2"/>
  <c r="AU406" i="2"/>
  <c r="AV406" i="2"/>
  <c r="AW406" i="2"/>
  <c r="AX406" i="2"/>
  <c r="BC406" i="2"/>
  <c r="BD406" i="2"/>
  <c r="BE406" i="2"/>
  <c r="BF406" i="2"/>
  <c r="BG406" i="2"/>
  <c r="BH406" i="2"/>
  <c r="BI406" i="2"/>
  <c r="BJ406" i="2"/>
  <c r="W407" i="2"/>
  <c r="X407" i="2"/>
  <c r="Y407" i="2"/>
  <c r="Z407" i="2"/>
  <c r="AA407" i="2"/>
  <c r="AB407" i="2"/>
  <c r="AC407" i="2"/>
  <c r="AD407" i="2"/>
  <c r="AE407" i="2"/>
  <c r="AF407" i="2"/>
  <c r="AG407" i="2"/>
  <c r="AH407" i="2"/>
  <c r="AM407" i="2"/>
  <c r="AN407" i="2"/>
  <c r="AO407" i="2"/>
  <c r="AP407" i="2"/>
  <c r="AQ407" i="2"/>
  <c r="AR407" i="2"/>
  <c r="AS407" i="2"/>
  <c r="AT407" i="2"/>
  <c r="AU407" i="2"/>
  <c r="AV407" i="2"/>
  <c r="AW407" i="2"/>
  <c r="AX407" i="2"/>
  <c r="BC407" i="2"/>
  <c r="BD407" i="2"/>
  <c r="BE407" i="2"/>
  <c r="BF407" i="2"/>
  <c r="BG407" i="2"/>
  <c r="BH407" i="2"/>
  <c r="BI407" i="2"/>
  <c r="BJ407" i="2"/>
  <c r="W408" i="2"/>
  <c r="X408" i="2"/>
  <c r="Y408" i="2"/>
  <c r="Z408" i="2"/>
  <c r="AA408" i="2"/>
  <c r="AB408" i="2"/>
  <c r="AC408" i="2"/>
  <c r="AD408" i="2"/>
  <c r="AE408" i="2"/>
  <c r="AF408" i="2"/>
  <c r="AG408" i="2"/>
  <c r="AH408" i="2"/>
  <c r="AM408" i="2"/>
  <c r="AN408" i="2"/>
  <c r="AO408" i="2"/>
  <c r="AP408" i="2"/>
  <c r="AQ408" i="2"/>
  <c r="AR408" i="2"/>
  <c r="AS408" i="2"/>
  <c r="AT408" i="2"/>
  <c r="AU408" i="2"/>
  <c r="AV408" i="2"/>
  <c r="AW408" i="2"/>
  <c r="AX408" i="2"/>
  <c r="BC408" i="2"/>
  <c r="BD408" i="2"/>
  <c r="BE408" i="2"/>
  <c r="BF408" i="2"/>
  <c r="BG408" i="2"/>
  <c r="BH408" i="2"/>
  <c r="BI408" i="2"/>
  <c r="BJ408" i="2"/>
  <c r="W409" i="2"/>
  <c r="X409" i="2"/>
  <c r="Y409" i="2"/>
  <c r="Z409" i="2"/>
  <c r="AA409" i="2"/>
  <c r="AB409" i="2"/>
  <c r="AC409" i="2"/>
  <c r="AD409" i="2"/>
  <c r="AE409" i="2"/>
  <c r="AF409" i="2"/>
  <c r="AG409" i="2"/>
  <c r="AH409" i="2"/>
  <c r="AM409" i="2"/>
  <c r="AN409" i="2"/>
  <c r="AO409" i="2"/>
  <c r="AP409" i="2"/>
  <c r="AQ409" i="2"/>
  <c r="AR409" i="2"/>
  <c r="AS409" i="2"/>
  <c r="AT409" i="2"/>
  <c r="AU409" i="2"/>
  <c r="AV409" i="2"/>
  <c r="AW409" i="2"/>
  <c r="AX409" i="2"/>
  <c r="BC409" i="2"/>
  <c r="BD409" i="2"/>
  <c r="BE409" i="2"/>
  <c r="BF409" i="2"/>
  <c r="BG409" i="2"/>
  <c r="BH409" i="2"/>
  <c r="BI409" i="2"/>
  <c r="BJ409" i="2"/>
  <c r="W410" i="2"/>
  <c r="X410" i="2"/>
  <c r="Y410" i="2"/>
  <c r="Z410" i="2"/>
  <c r="AA410" i="2"/>
  <c r="AB410" i="2"/>
  <c r="AC410" i="2"/>
  <c r="AD410" i="2"/>
  <c r="AE410" i="2"/>
  <c r="AF410" i="2"/>
  <c r="AG410" i="2"/>
  <c r="AH410" i="2"/>
  <c r="AM410" i="2"/>
  <c r="AN410" i="2"/>
  <c r="AO410" i="2"/>
  <c r="AP410" i="2"/>
  <c r="AQ410" i="2"/>
  <c r="AR410" i="2"/>
  <c r="AS410" i="2"/>
  <c r="AT410" i="2"/>
  <c r="AU410" i="2"/>
  <c r="AV410" i="2"/>
  <c r="AW410" i="2"/>
  <c r="AX410" i="2"/>
  <c r="BC410" i="2"/>
  <c r="BD410" i="2"/>
  <c r="BE410" i="2"/>
  <c r="BF410" i="2"/>
  <c r="BG410" i="2"/>
  <c r="BH410" i="2"/>
  <c r="BI410" i="2"/>
  <c r="BJ410" i="2"/>
  <c r="W411" i="2"/>
  <c r="X411" i="2"/>
  <c r="Y411" i="2"/>
  <c r="Z411" i="2"/>
  <c r="AA411" i="2"/>
  <c r="AB411" i="2"/>
  <c r="AC411" i="2"/>
  <c r="AD411" i="2"/>
  <c r="AE411" i="2"/>
  <c r="AF411" i="2"/>
  <c r="AG411" i="2"/>
  <c r="AH411" i="2"/>
  <c r="AM411" i="2"/>
  <c r="AN411" i="2"/>
  <c r="AO411" i="2"/>
  <c r="AP411" i="2"/>
  <c r="AQ411" i="2"/>
  <c r="AR411" i="2"/>
  <c r="AS411" i="2"/>
  <c r="AT411" i="2"/>
  <c r="AU411" i="2"/>
  <c r="AV411" i="2"/>
  <c r="AW411" i="2"/>
  <c r="AX411" i="2"/>
  <c r="BC411" i="2"/>
  <c r="BD411" i="2"/>
  <c r="BE411" i="2"/>
  <c r="BF411" i="2"/>
  <c r="BG411" i="2"/>
  <c r="BH411" i="2"/>
  <c r="BI411" i="2"/>
  <c r="BJ411" i="2"/>
  <c r="W412" i="2"/>
  <c r="X412" i="2"/>
  <c r="Y412" i="2"/>
  <c r="Z412" i="2"/>
  <c r="AA412" i="2"/>
  <c r="AB412" i="2"/>
  <c r="AC412" i="2"/>
  <c r="AD412" i="2"/>
  <c r="AE412" i="2"/>
  <c r="AF412" i="2"/>
  <c r="AG412" i="2"/>
  <c r="AH412" i="2"/>
  <c r="AM412" i="2"/>
  <c r="AN412" i="2"/>
  <c r="AO412" i="2"/>
  <c r="AP412" i="2"/>
  <c r="AQ412" i="2"/>
  <c r="AR412" i="2"/>
  <c r="AS412" i="2"/>
  <c r="AT412" i="2"/>
  <c r="AU412" i="2"/>
  <c r="AV412" i="2"/>
  <c r="AW412" i="2"/>
  <c r="AX412" i="2"/>
  <c r="BC412" i="2"/>
  <c r="BD412" i="2"/>
  <c r="BE412" i="2"/>
  <c r="BF412" i="2"/>
  <c r="BG412" i="2"/>
  <c r="BH412" i="2"/>
  <c r="BI412" i="2"/>
  <c r="BJ412" i="2"/>
  <c r="W413" i="2"/>
  <c r="X413" i="2"/>
  <c r="Y413" i="2"/>
  <c r="Z413" i="2"/>
  <c r="AA413" i="2"/>
  <c r="AB413" i="2"/>
  <c r="AC413" i="2"/>
  <c r="AD413" i="2"/>
  <c r="AE413" i="2"/>
  <c r="AF413" i="2"/>
  <c r="AG413" i="2"/>
  <c r="AH413" i="2"/>
  <c r="AM413" i="2"/>
  <c r="AN413" i="2"/>
  <c r="AO413" i="2"/>
  <c r="AP413" i="2"/>
  <c r="AQ413" i="2"/>
  <c r="AR413" i="2"/>
  <c r="AS413" i="2"/>
  <c r="AT413" i="2"/>
  <c r="AU413" i="2"/>
  <c r="AV413" i="2"/>
  <c r="AW413" i="2"/>
  <c r="AX413" i="2"/>
  <c r="AZ413" i="2"/>
  <c r="BC413" i="2"/>
  <c r="BD413" i="2"/>
  <c r="BE413" i="2"/>
  <c r="BF413" i="2"/>
  <c r="BG413" i="2"/>
  <c r="BH413" i="2"/>
  <c r="BI413" i="2"/>
  <c r="BJ413" i="2"/>
  <c r="W414" i="2"/>
  <c r="X414" i="2"/>
  <c r="Y414" i="2"/>
  <c r="Z414" i="2"/>
  <c r="AA414" i="2"/>
  <c r="AB414" i="2"/>
  <c r="AC414" i="2"/>
  <c r="AD414" i="2"/>
  <c r="AE414" i="2"/>
  <c r="AF414" i="2"/>
  <c r="AG414" i="2"/>
  <c r="AH414" i="2"/>
  <c r="AM414" i="2"/>
  <c r="AN414" i="2"/>
  <c r="AO414" i="2"/>
  <c r="AP414" i="2"/>
  <c r="AQ414" i="2"/>
  <c r="AR414" i="2"/>
  <c r="AS414" i="2"/>
  <c r="AT414" i="2"/>
  <c r="AU414" i="2"/>
  <c r="AV414" i="2"/>
  <c r="AW414" i="2"/>
  <c r="AX414" i="2"/>
  <c r="BC414" i="2"/>
  <c r="BD414" i="2"/>
  <c r="BE414" i="2"/>
  <c r="BF414" i="2"/>
  <c r="BG414" i="2"/>
  <c r="BH414" i="2"/>
  <c r="BI414" i="2"/>
  <c r="BJ414" i="2"/>
  <c r="W415" i="2"/>
  <c r="X415" i="2"/>
  <c r="Y415" i="2"/>
  <c r="Z415" i="2"/>
  <c r="AA415" i="2"/>
  <c r="AB415" i="2"/>
  <c r="AC415" i="2"/>
  <c r="AD415" i="2"/>
  <c r="AE415" i="2"/>
  <c r="AF415" i="2"/>
  <c r="AG415" i="2"/>
  <c r="AH415" i="2"/>
  <c r="AM415" i="2"/>
  <c r="AN415" i="2"/>
  <c r="AO415" i="2"/>
  <c r="AP415" i="2"/>
  <c r="AQ415" i="2"/>
  <c r="AR415" i="2"/>
  <c r="AS415" i="2"/>
  <c r="AT415" i="2"/>
  <c r="AU415" i="2"/>
  <c r="AV415" i="2"/>
  <c r="AW415" i="2"/>
  <c r="AX415" i="2"/>
  <c r="BC415" i="2"/>
  <c r="BD415" i="2"/>
  <c r="BE415" i="2"/>
  <c r="BF415" i="2"/>
  <c r="BG415" i="2"/>
  <c r="BH415" i="2"/>
  <c r="BI415" i="2"/>
  <c r="BJ415" i="2"/>
  <c r="W416" i="2"/>
  <c r="X416" i="2"/>
  <c r="Y416" i="2"/>
  <c r="Z416" i="2"/>
  <c r="AA416" i="2"/>
  <c r="AB416" i="2"/>
  <c r="AC416" i="2"/>
  <c r="AD416" i="2"/>
  <c r="AE416" i="2"/>
  <c r="AF416" i="2"/>
  <c r="AG416" i="2"/>
  <c r="AH416" i="2"/>
  <c r="AM416" i="2"/>
  <c r="AN416" i="2"/>
  <c r="AO416" i="2"/>
  <c r="AP416" i="2"/>
  <c r="AQ416" i="2"/>
  <c r="AR416" i="2"/>
  <c r="AS416" i="2"/>
  <c r="AT416" i="2"/>
  <c r="AU416" i="2"/>
  <c r="AV416" i="2"/>
  <c r="AW416" i="2"/>
  <c r="AX416" i="2"/>
  <c r="BC416" i="2"/>
  <c r="BD416" i="2"/>
  <c r="BE416" i="2"/>
  <c r="BF416" i="2"/>
  <c r="BG416" i="2"/>
  <c r="BH416" i="2"/>
  <c r="BI416" i="2"/>
  <c r="BJ416" i="2"/>
  <c r="W417" i="2"/>
  <c r="X417" i="2"/>
  <c r="Y417" i="2"/>
  <c r="Z417" i="2"/>
  <c r="AA417" i="2"/>
  <c r="AB417" i="2"/>
  <c r="AC417" i="2"/>
  <c r="AD417" i="2"/>
  <c r="AE417" i="2"/>
  <c r="AF417" i="2"/>
  <c r="AG417" i="2"/>
  <c r="AH417" i="2"/>
  <c r="AI417" i="2"/>
  <c r="AM417" i="2"/>
  <c r="AN417" i="2"/>
  <c r="AO417" i="2"/>
  <c r="AP417" i="2"/>
  <c r="AQ417" i="2"/>
  <c r="AR417" i="2"/>
  <c r="AS417" i="2"/>
  <c r="AT417" i="2"/>
  <c r="AU417" i="2"/>
  <c r="AV417" i="2"/>
  <c r="AW417" i="2"/>
  <c r="AX417" i="2"/>
  <c r="BC417" i="2"/>
  <c r="BD417" i="2"/>
  <c r="BE417" i="2"/>
  <c r="BF417" i="2"/>
  <c r="BG417" i="2"/>
  <c r="BH417" i="2"/>
  <c r="BI417" i="2"/>
  <c r="BJ417" i="2"/>
  <c r="W418" i="2"/>
  <c r="X418" i="2"/>
  <c r="Y418" i="2"/>
  <c r="Z418" i="2"/>
  <c r="AA418" i="2"/>
  <c r="AB418" i="2"/>
  <c r="AC418" i="2"/>
  <c r="AD418" i="2"/>
  <c r="AE418" i="2"/>
  <c r="AF418" i="2"/>
  <c r="AG418" i="2"/>
  <c r="AH418" i="2"/>
  <c r="AM418" i="2"/>
  <c r="AN418" i="2"/>
  <c r="AO418" i="2"/>
  <c r="AP418" i="2"/>
  <c r="AQ418" i="2"/>
  <c r="AR418" i="2"/>
  <c r="AS418" i="2"/>
  <c r="AT418" i="2"/>
  <c r="AU418" i="2"/>
  <c r="AV418" i="2"/>
  <c r="AW418" i="2"/>
  <c r="AX418" i="2"/>
  <c r="BC418" i="2"/>
  <c r="BD418" i="2"/>
  <c r="BE418" i="2"/>
  <c r="BF418" i="2"/>
  <c r="BG418" i="2"/>
  <c r="BH418" i="2"/>
  <c r="BI418" i="2"/>
  <c r="BJ418" i="2"/>
  <c r="W419" i="2"/>
  <c r="X419" i="2"/>
  <c r="Y419" i="2"/>
  <c r="Z419" i="2"/>
  <c r="AA419" i="2"/>
  <c r="AB419" i="2"/>
  <c r="AC419" i="2"/>
  <c r="AD419" i="2"/>
  <c r="AE419" i="2"/>
  <c r="AF419" i="2"/>
  <c r="AG419" i="2"/>
  <c r="AH419" i="2"/>
  <c r="AM419" i="2"/>
  <c r="AN419" i="2"/>
  <c r="AO419" i="2"/>
  <c r="AP419" i="2"/>
  <c r="AQ419" i="2"/>
  <c r="AR419" i="2"/>
  <c r="AS419" i="2"/>
  <c r="AT419" i="2"/>
  <c r="AU419" i="2"/>
  <c r="AV419" i="2"/>
  <c r="AW419" i="2"/>
  <c r="AX419" i="2"/>
  <c r="BC419" i="2"/>
  <c r="BD419" i="2"/>
  <c r="BE419" i="2"/>
  <c r="BF419" i="2"/>
  <c r="BG419" i="2"/>
  <c r="BH419" i="2"/>
  <c r="BI419" i="2"/>
  <c r="BJ419" i="2"/>
  <c r="W420" i="2"/>
  <c r="X420" i="2"/>
  <c r="Y420" i="2"/>
  <c r="Z420" i="2"/>
  <c r="AA420" i="2"/>
  <c r="AB420" i="2"/>
  <c r="AC420" i="2"/>
  <c r="AD420" i="2"/>
  <c r="AE420" i="2"/>
  <c r="AF420" i="2"/>
  <c r="AG420" i="2"/>
  <c r="AH420" i="2"/>
  <c r="AM420" i="2"/>
  <c r="AN420" i="2"/>
  <c r="AO420" i="2"/>
  <c r="AP420" i="2"/>
  <c r="AQ420" i="2"/>
  <c r="AR420" i="2"/>
  <c r="AS420" i="2"/>
  <c r="AT420" i="2"/>
  <c r="AU420" i="2"/>
  <c r="AV420" i="2"/>
  <c r="AW420" i="2"/>
  <c r="AX420" i="2"/>
  <c r="BC420" i="2"/>
  <c r="BD420" i="2"/>
  <c r="BE420" i="2"/>
  <c r="BF420" i="2"/>
  <c r="BG420" i="2"/>
  <c r="BH420" i="2"/>
  <c r="BI420" i="2"/>
  <c r="BJ420" i="2"/>
  <c r="W421" i="2"/>
  <c r="X421" i="2"/>
  <c r="Y421" i="2"/>
  <c r="Z421" i="2"/>
  <c r="AA421" i="2"/>
  <c r="AB421" i="2"/>
  <c r="AC421" i="2"/>
  <c r="AD421" i="2"/>
  <c r="AE421" i="2"/>
  <c r="AF421" i="2"/>
  <c r="AG421" i="2"/>
  <c r="AH421" i="2"/>
  <c r="AJ421" i="2"/>
  <c r="AM421" i="2"/>
  <c r="AN421" i="2"/>
  <c r="AO421" i="2"/>
  <c r="AP421" i="2"/>
  <c r="AQ421" i="2"/>
  <c r="AR421" i="2"/>
  <c r="AS421" i="2"/>
  <c r="AT421" i="2"/>
  <c r="AU421" i="2"/>
  <c r="AV421" i="2"/>
  <c r="AW421" i="2"/>
  <c r="AX421" i="2"/>
  <c r="BC421" i="2"/>
  <c r="BD421" i="2"/>
  <c r="BE421" i="2"/>
  <c r="BF421" i="2"/>
  <c r="BG421" i="2"/>
  <c r="BH421" i="2"/>
  <c r="BI421" i="2"/>
  <c r="BJ421" i="2"/>
  <c r="W422" i="2"/>
  <c r="X422" i="2"/>
  <c r="Y422" i="2"/>
  <c r="Z422" i="2"/>
  <c r="AA422" i="2"/>
  <c r="AB422" i="2"/>
  <c r="AC422" i="2"/>
  <c r="AD422" i="2"/>
  <c r="AE422" i="2"/>
  <c r="AF422" i="2"/>
  <c r="AG422" i="2"/>
  <c r="AH422" i="2"/>
  <c r="AM422" i="2"/>
  <c r="AN422" i="2"/>
  <c r="AO422" i="2"/>
  <c r="AP422" i="2"/>
  <c r="AQ422" i="2"/>
  <c r="AR422" i="2"/>
  <c r="AS422" i="2"/>
  <c r="AT422" i="2"/>
  <c r="AU422" i="2"/>
  <c r="AV422" i="2"/>
  <c r="AW422" i="2"/>
  <c r="AX422" i="2"/>
  <c r="BC422" i="2"/>
  <c r="BD422" i="2"/>
  <c r="BE422" i="2"/>
  <c r="BF422" i="2"/>
  <c r="BG422" i="2"/>
  <c r="BH422" i="2"/>
  <c r="BI422" i="2"/>
  <c r="BJ422" i="2"/>
  <c r="W423" i="2"/>
  <c r="X423" i="2"/>
  <c r="Y423" i="2"/>
  <c r="Z423" i="2"/>
  <c r="AA423" i="2"/>
  <c r="AB423" i="2"/>
  <c r="AC423" i="2"/>
  <c r="AD423" i="2"/>
  <c r="AE423" i="2"/>
  <c r="AF423" i="2"/>
  <c r="AG423" i="2"/>
  <c r="AH423" i="2"/>
  <c r="AM423" i="2"/>
  <c r="AN423" i="2"/>
  <c r="AO423" i="2"/>
  <c r="AP423" i="2"/>
  <c r="AQ423" i="2"/>
  <c r="AR423" i="2"/>
  <c r="AS423" i="2"/>
  <c r="AT423" i="2"/>
  <c r="AU423" i="2"/>
  <c r="AV423" i="2"/>
  <c r="AW423" i="2"/>
  <c r="AX423" i="2"/>
  <c r="AZ423" i="2"/>
  <c r="BC423" i="2"/>
  <c r="BD423" i="2"/>
  <c r="BE423" i="2"/>
  <c r="BF423" i="2"/>
  <c r="BG423" i="2"/>
  <c r="BH423" i="2"/>
  <c r="BI423" i="2"/>
  <c r="BJ423" i="2"/>
  <c r="W424" i="2"/>
  <c r="X424" i="2"/>
  <c r="Y424" i="2"/>
  <c r="Z424" i="2"/>
  <c r="AA424" i="2"/>
  <c r="AB424" i="2"/>
  <c r="AC424" i="2"/>
  <c r="AD424" i="2"/>
  <c r="AE424" i="2"/>
  <c r="AF424" i="2"/>
  <c r="AG424" i="2"/>
  <c r="AH424" i="2"/>
  <c r="AM424" i="2"/>
  <c r="AN424" i="2"/>
  <c r="AO424" i="2"/>
  <c r="AP424" i="2"/>
  <c r="AQ424" i="2"/>
  <c r="AR424" i="2"/>
  <c r="AS424" i="2"/>
  <c r="AT424" i="2"/>
  <c r="AU424" i="2"/>
  <c r="AV424" i="2"/>
  <c r="AW424" i="2"/>
  <c r="AX424" i="2"/>
  <c r="BC424" i="2"/>
  <c r="BD424" i="2"/>
  <c r="BE424" i="2"/>
  <c r="BF424" i="2"/>
  <c r="BG424" i="2"/>
  <c r="BH424" i="2"/>
  <c r="BI424" i="2"/>
  <c r="BJ424" i="2"/>
  <c r="W425" i="2"/>
  <c r="X425" i="2"/>
  <c r="Y425" i="2"/>
  <c r="Z425" i="2"/>
  <c r="AA425" i="2"/>
  <c r="AB425" i="2"/>
  <c r="AC425" i="2"/>
  <c r="AD425" i="2"/>
  <c r="AE425" i="2"/>
  <c r="AF425" i="2"/>
  <c r="AG425" i="2"/>
  <c r="AH425" i="2"/>
  <c r="AM425" i="2"/>
  <c r="AN425" i="2"/>
  <c r="AO425" i="2"/>
  <c r="AP425" i="2"/>
  <c r="AQ425" i="2"/>
  <c r="AR425" i="2"/>
  <c r="AS425" i="2"/>
  <c r="AT425" i="2"/>
  <c r="AU425" i="2"/>
  <c r="AV425" i="2"/>
  <c r="AW425" i="2"/>
  <c r="AX425" i="2"/>
  <c r="BC425" i="2"/>
  <c r="BD425" i="2"/>
  <c r="BE425" i="2"/>
  <c r="BF425" i="2"/>
  <c r="BG425" i="2"/>
  <c r="BH425" i="2"/>
  <c r="BI425" i="2"/>
  <c r="BJ425" i="2"/>
  <c r="W426" i="2"/>
  <c r="X426" i="2"/>
  <c r="Y426" i="2"/>
  <c r="Z426" i="2"/>
  <c r="AA426" i="2"/>
  <c r="AB426" i="2"/>
  <c r="AC426" i="2"/>
  <c r="AD426" i="2"/>
  <c r="AE426" i="2"/>
  <c r="AF426" i="2"/>
  <c r="AG426" i="2"/>
  <c r="AH426" i="2"/>
  <c r="AM426" i="2"/>
  <c r="AN426" i="2"/>
  <c r="AO426" i="2"/>
  <c r="AP426" i="2"/>
  <c r="AQ426" i="2"/>
  <c r="AR426" i="2"/>
  <c r="AS426" i="2"/>
  <c r="AT426" i="2"/>
  <c r="AU426" i="2"/>
  <c r="AV426" i="2"/>
  <c r="AW426" i="2"/>
  <c r="AX426" i="2"/>
  <c r="BC426" i="2"/>
  <c r="BD426" i="2"/>
  <c r="BE426" i="2"/>
  <c r="BF426" i="2"/>
  <c r="BG426" i="2"/>
  <c r="BH426" i="2"/>
  <c r="BI426" i="2"/>
  <c r="BJ426" i="2"/>
  <c r="W427" i="2"/>
  <c r="X427" i="2"/>
  <c r="Y427" i="2"/>
  <c r="Z427" i="2"/>
  <c r="AA427" i="2"/>
  <c r="AB427" i="2"/>
  <c r="AC427" i="2"/>
  <c r="AD427" i="2"/>
  <c r="AE427" i="2"/>
  <c r="AF427" i="2"/>
  <c r="AG427" i="2"/>
  <c r="AH427" i="2"/>
  <c r="AI427" i="2"/>
  <c r="AJ427" i="2"/>
  <c r="AM427" i="2"/>
  <c r="AN427" i="2"/>
  <c r="AO427" i="2"/>
  <c r="AP427" i="2"/>
  <c r="AQ427" i="2"/>
  <c r="AR427" i="2"/>
  <c r="AS427" i="2"/>
  <c r="AT427" i="2"/>
  <c r="AU427" i="2"/>
  <c r="AV427" i="2"/>
  <c r="AW427" i="2"/>
  <c r="AX427" i="2"/>
  <c r="BC427" i="2"/>
  <c r="BD427" i="2"/>
  <c r="BE427" i="2"/>
  <c r="BF427" i="2"/>
  <c r="BG427" i="2"/>
  <c r="BH427" i="2"/>
  <c r="BI427" i="2"/>
  <c r="BJ427" i="2"/>
  <c r="W428" i="2"/>
  <c r="X428" i="2"/>
  <c r="Y428" i="2"/>
  <c r="Z428" i="2"/>
  <c r="AA428" i="2"/>
  <c r="AB428" i="2"/>
  <c r="AC428" i="2"/>
  <c r="AD428" i="2"/>
  <c r="AE428" i="2"/>
  <c r="AF428" i="2"/>
  <c r="AG428" i="2"/>
  <c r="AH428" i="2"/>
  <c r="AM428" i="2"/>
  <c r="AN428" i="2"/>
  <c r="AO428" i="2"/>
  <c r="AP428" i="2"/>
  <c r="AQ428" i="2"/>
  <c r="AR428" i="2"/>
  <c r="AS428" i="2"/>
  <c r="AT428" i="2"/>
  <c r="AU428" i="2"/>
  <c r="AV428" i="2"/>
  <c r="AW428" i="2"/>
  <c r="AX428" i="2"/>
  <c r="BC428" i="2"/>
  <c r="BD428" i="2"/>
  <c r="BE428" i="2"/>
  <c r="BF428" i="2"/>
  <c r="BG428" i="2"/>
  <c r="BH428" i="2"/>
  <c r="BI428" i="2"/>
  <c r="BJ428" i="2"/>
  <c r="W429" i="2"/>
  <c r="X429" i="2"/>
  <c r="Y429" i="2"/>
  <c r="Z429" i="2"/>
  <c r="AA429" i="2"/>
  <c r="AB429" i="2"/>
  <c r="AC429" i="2"/>
  <c r="AD429" i="2"/>
  <c r="AE429" i="2"/>
  <c r="AF429" i="2"/>
  <c r="AG429" i="2"/>
  <c r="AH429" i="2"/>
  <c r="AM429" i="2"/>
  <c r="AN429" i="2"/>
  <c r="AO429" i="2"/>
  <c r="AP429" i="2"/>
  <c r="AQ429" i="2"/>
  <c r="AR429" i="2"/>
  <c r="AS429" i="2"/>
  <c r="AT429" i="2"/>
  <c r="AU429" i="2"/>
  <c r="AV429" i="2"/>
  <c r="AW429" i="2"/>
  <c r="AX429" i="2"/>
  <c r="AZ429" i="2"/>
  <c r="BC429" i="2"/>
  <c r="BD429" i="2"/>
  <c r="BE429" i="2"/>
  <c r="BF429" i="2"/>
  <c r="BG429" i="2"/>
  <c r="BH429" i="2"/>
  <c r="BI429" i="2"/>
  <c r="BJ429" i="2"/>
  <c r="W430" i="2"/>
  <c r="X430" i="2"/>
  <c r="Y430" i="2"/>
  <c r="Z430" i="2"/>
  <c r="AA430" i="2"/>
  <c r="AB430" i="2"/>
  <c r="AC430" i="2"/>
  <c r="AD430" i="2"/>
  <c r="AE430" i="2"/>
  <c r="AF430" i="2"/>
  <c r="AG430" i="2"/>
  <c r="AH430" i="2"/>
  <c r="AM430" i="2"/>
  <c r="AN430" i="2"/>
  <c r="AO430" i="2"/>
  <c r="AP430" i="2"/>
  <c r="AQ430" i="2"/>
  <c r="AR430" i="2"/>
  <c r="AS430" i="2"/>
  <c r="AT430" i="2"/>
  <c r="AU430" i="2"/>
  <c r="AV430" i="2"/>
  <c r="AW430" i="2"/>
  <c r="AX430" i="2"/>
  <c r="BC430" i="2"/>
  <c r="BD430" i="2"/>
  <c r="BE430" i="2"/>
  <c r="BF430" i="2"/>
  <c r="BG430" i="2"/>
  <c r="BH430" i="2"/>
  <c r="BI430" i="2"/>
  <c r="BJ430" i="2"/>
  <c r="W431" i="2"/>
  <c r="X431" i="2"/>
  <c r="Y431" i="2"/>
  <c r="Z431" i="2"/>
  <c r="AA431" i="2"/>
  <c r="AB431" i="2"/>
  <c r="AC431" i="2"/>
  <c r="AD431" i="2"/>
  <c r="AE431" i="2"/>
  <c r="AF431" i="2"/>
  <c r="AG431" i="2"/>
  <c r="AH431" i="2"/>
  <c r="AM431" i="2"/>
  <c r="AN431" i="2"/>
  <c r="AO431" i="2"/>
  <c r="AP431" i="2"/>
  <c r="AQ431" i="2"/>
  <c r="AR431" i="2"/>
  <c r="AS431" i="2"/>
  <c r="AT431" i="2"/>
  <c r="AU431" i="2"/>
  <c r="AV431" i="2"/>
  <c r="AW431" i="2"/>
  <c r="AX431" i="2"/>
  <c r="BC431" i="2"/>
  <c r="BD431" i="2"/>
  <c r="BE431" i="2"/>
  <c r="BF431" i="2"/>
  <c r="BG431" i="2"/>
  <c r="BH431" i="2"/>
  <c r="BI431" i="2"/>
  <c r="BJ431" i="2"/>
  <c r="W432" i="2"/>
  <c r="X432" i="2"/>
  <c r="Y432" i="2"/>
  <c r="Z432" i="2"/>
  <c r="AA432" i="2"/>
  <c r="AB432" i="2"/>
  <c r="AC432" i="2"/>
  <c r="AD432" i="2"/>
  <c r="AE432" i="2"/>
  <c r="AF432" i="2"/>
  <c r="AG432" i="2"/>
  <c r="AH432" i="2"/>
  <c r="AM432" i="2"/>
  <c r="AN432" i="2"/>
  <c r="AO432" i="2"/>
  <c r="AP432" i="2"/>
  <c r="AQ432" i="2"/>
  <c r="AR432" i="2"/>
  <c r="AS432" i="2"/>
  <c r="AT432" i="2"/>
  <c r="AU432" i="2"/>
  <c r="AV432" i="2"/>
  <c r="AW432" i="2"/>
  <c r="AX432" i="2"/>
  <c r="BC432" i="2"/>
  <c r="BD432" i="2"/>
  <c r="BE432" i="2"/>
  <c r="BF432" i="2"/>
  <c r="BG432" i="2"/>
  <c r="BH432" i="2"/>
  <c r="BI432" i="2"/>
  <c r="BJ432" i="2"/>
  <c r="W433" i="2"/>
  <c r="X433" i="2"/>
  <c r="Y433" i="2"/>
  <c r="Z433" i="2"/>
  <c r="AA433" i="2"/>
  <c r="AB433" i="2"/>
  <c r="AC433" i="2"/>
  <c r="AD433" i="2"/>
  <c r="AE433" i="2"/>
  <c r="AF433" i="2"/>
  <c r="AG433" i="2"/>
  <c r="AH433" i="2"/>
  <c r="AI433" i="2"/>
  <c r="AM433" i="2"/>
  <c r="AN433" i="2"/>
  <c r="AO433" i="2"/>
  <c r="AP433" i="2"/>
  <c r="AQ433" i="2"/>
  <c r="AR433" i="2"/>
  <c r="AS433" i="2"/>
  <c r="AT433" i="2"/>
  <c r="AU433" i="2"/>
  <c r="AV433" i="2"/>
  <c r="AW433" i="2"/>
  <c r="AX433" i="2"/>
  <c r="BC433" i="2"/>
  <c r="BD433" i="2"/>
  <c r="BE433" i="2"/>
  <c r="BF433" i="2"/>
  <c r="BG433" i="2"/>
  <c r="BH433" i="2"/>
  <c r="BI433" i="2"/>
  <c r="BJ433" i="2"/>
  <c r="W434" i="2"/>
  <c r="X434" i="2"/>
  <c r="Y434" i="2"/>
  <c r="Z434" i="2"/>
  <c r="AA434" i="2"/>
  <c r="AB434" i="2"/>
  <c r="AC434" i="2"/>
  <c r="AD434" i="2"/>
  <c r="AE434" i="2"/>
  <c r="AF434" i="2"/>
  <c r="AG434" i="2"/>
  <c r="AH434" i="2"/>
  <c r="AM434" i="2"/>
  <c r="AN434" i="2"/>
  <c r="AO434" i="2"/>
  <c r="AP434" i="2"/>
  <c r="AQ434" i="2"/>
  <c r="AR434" i="2"/>
  <c r="AS434" i="2"/>
  <c r="AT434" i="2"/>
  <c r="AU434" i="2"/>
  <c r="AV434" i="2"/>
  <c r="AW434" i="2"/>
  <c r="AX434" i="2"/>
  <c r="BC434" i="2"/>
  <c r="BD434" i="2"/>
  <c r="BE434" i="2"/>
  <c r="BF434" i="2"/>
  <c r="BG434" i="2"/>
  <c r="BH434" i="2"/>
  <c r="BI434" i="2"/>
  <c r="BJ434" i="2"/>
  <c r="W435" i="2"/>
  <c r="X435" i="2"/>
  <c r="Y435" i="2"/>
  <c r="Z435" i="2"/>
  <c r="AA435" i="2"/>
  <c r="AB435" i="2"/>
  <c r="AC435" i="2"/>
  <c r="AD435" i="2"/>
  <c r="AE435" i="2"/>
  <c r="AF435" i="2"/>
  <c r="AG435" i="2"/>
  <c r="AH435" i="2"/>
  <c r="AM435" i="2"/>
  <c r="AN435" i="2"/>
  <c r="AO435" i="2"/>
  <c r="AP435" i="2"/>
  <c r="AQ435" i="2"/>
  <c r="AR435" i="2"/>
  <c r="AS435" i="2"/>
  <c r="AT435" i="2"/>
  <c r="AU435" i="2"/>
  <c r="AV435" i="2"/>
  <c r="AW435" i="2"/>
  <c r="AX435" i="2"/>
  <c r="BC435" i="2"/>
  <c r="BD435" i="2"/>
  <c r="BE435" i="2"/>
  <c r="BF435" i="2"/>
  <c r="BG435" i="2"/>
  <c r="BH435" i="2"/>
  <c r="BI435" i="2"/>
  <c r="BJ435" i="2"/>
  <c r="W436" i="2"/>
  <c r="X436" i="2"/>
  <c r="Y436" i="2"/>
  <c r="Z436" i="2"/>
  <c r="AA436" i="2"/>
  <c r="AB436" i="2"/>
  <c r="AC436" i="2"/>
  <c r="AD436" i="2"/>
  <c r="AE436" i="2"/>
  <c r="AF436" i="2"/>
  <c r="AG436" i="2"/>
  <c r="AH436" i="2"/>
  <c r="AM436" i="2"/>
  <c r="AN436" i="2"/>
  <c r="AO436" i="2"/>
  <c r="AP436" i="2"/>
  <c r="AQ436" i="2"/>
  <c r="AR436" i="2"/>
  <c r="AS436" i="2"/>
  <c r="AT436" i="2"/>
  <c r="AU436" i="2"/>
  <c r="AV436" i="2"/>
  <c r="AW436" i="2"/>
  <c r="AX436" i="2"/>
  <c r="BC436" i="2"/>
  <c r="BD436" i="2"/>
  <c r="BE436" i="2"/>
  <c r="BF436" i="2"/>
  <c r="BG436" i="2"/>
  <c r="BH436" i="2"/>
  <c r="BI436" i="2"/>
  <c r="BJ436" i="2"/>
  <c r="W437" i="2"/>
  <c r="X437" i="2"/>
  <c r="Y437" i="2"/>
  <c r="Z437" i="2"/>
  <c r="AA437" i="2"/>
  <c r="AB437" i="2"/>
  <c r="AC437" i="2"/>
  <c r="AD437" i="2"/>
  <c r="AE437" i="2"/>
  <c r="AF437" i="2"/>
  <c r="AG437" i="2"/>
  <c r="AH437" i="2"/>
  <c r="AJ437" i="2"/>
  <c r="AM437" i="2"/>
  <c r="AN437" i="2"/>
  <c r="AO437" i="2"/>
  <c r="AP437" i="2"/>
  <c r="AQ437" i="2"/>
  <c r="AR437" i="2"/>
  <c r="AS437" i="2"/>
  <c r="AT437" i="2"/>
  <c r="AU437" i="2"/>
  <c r="AV437" i="2"/>
  <c r="AW437" i="2"/>
  <c r="AX437" i="2"/>
  <c r="BC437" i="2"/>
  <c r="BD437" i="2"/>
  <c r="BE437" i="2"/>
  <c r="BF437" i="2"/>
  <c r="BG437" i="2"/>
  <c r="BH437" i="2"/>
  <c r="BI437" i="2"/>
  <c r="BJ437" i="2"/>
  <c r="W438" i="2"/>
  <c r="X438" i="2"/>
  <c r="Y438" i="2"/>
  <c r="Z438" i="2"/>
  <c r="AA438" i="2"/>
  <c r="AB438" i="2"/>
  <c r="AC438" i="2"/>
  <c r="AD438" i="2"/>
  <c r="AE438" i="2"/>
  <c r="AF438" i="2"/>
  <c r="AG438" i="2"/>
  <c r="AH438" i="2"/>
  <c r="AM438" i="2"/>
  <c r="AN438" i="2"/>
  <c r="AO438" i="2"/>
  <c r="AP438" i="2"/>
  <c r="AQ438" i="2"/>
  <c r="AR438" i="2"/>
  <c r="AS438" i="2"/>
  <c r="AT438" i="2"/>
  <c r="AU438" i="2"/>
  <c r="AV438" i="2"/>
  <c r="AW438" i="2"/>
  <c r="AX438" i="2"/>
  <c r="BC438" i="2"/>
  <c r="BD438" i="2"/>
  <c r="BE438" i="2"/>
  <c r="BF438" i="2"/>
  <c r="BG438" i="2"/>
  <c r="BH438" i="2"/>
  <c r="BI438" i="2"/>
  <c r="BJ438" i="2"/>
  <c r="W439" i="2"/>
  <c r="X439" i="2"/>
  <c r="Y439" i="2"/>
  <c r="Z439" i="2"/>
  <c r="AA439" i="2"/>
  <c r="AB439" i="2"/>
  <c r="AC439" i="2"/>
  <c r="AD439" i="2"/>
  <c r="AE439" i="2"/>
  <c r="AF439" i="2"/>
  <c r="AG439" i="2"/>
  <c r="AH439" i="2"/>
  <c r="AM439" i="2"/>
  <c r="AN439" i="2"/>
  <c r="AO439" i="2"/>
  <c r="AP439" i="2"/>
  <c r="AQ439" i="2"/>
  <c r="AR439" i="2"/>
  <c r="AS439" i="2"/>
  <c r="AT439" i="2"/>
  <c r="AU439" i="2"/>
  <c r="AV439" i="2"/>
  <c r="AW439" i="2"/>
  <c r="AX439" i="2"/>
  <c r="AZ439" i="2"/>
  <c r="BC439" i="2"/>
  <c r="BD439" i="2"/>
  <c r="BE439" i="2"/>
  <c r="BF439" i="2"/>
  <c r="BG439" i="2"/>
  <c r="BH439" i="2"/>
  <c r="BI439" i="2"/>
  <c r="BJ439" i="2"/>
  <c r="W440" i="2"/>
  <c r="X440" i="2"/>
  <c r="Y440" i="2"/>
  <c r="Z440" i="2"/>
  <c r="AA440" i="2"/>
  <c r="AB440" i="2"/>
  <c r="AC440" i="2"/>
  <c r="AD440" i="2"/>
  <c r="AE440" i="2"/>
  <c r="AF440" i="2"/>
  <c r="AG440" i="2"/>
  <c r="AH440" i="2"/>
  <c r="AM440" i="2"/>
  <c r="AN440" i="2"/>
  <c r="AO440" i="2"/>
  <c r="AP440" i="2"/>
  <c r="AQ440" i="2"/>
  <c r="AR440" i="2"/>
  <c r="AS440" i="2"/>
  <c r="AT440" i="2"/>
  <c r="AU440" i="2"/>
  <c r="AV440" i="2"/>
  <c r="AW440" i="2"/>
  <c r="AX440" i="2"/>
  <c r="BC440" i="2"/>
  <c r="BD440" i="2"/>
  <c r="BE440" i="2"/>
  <c r="BF440" i="2"/>
  <c r="BG440" i="2"/>
  <c r="BH440" i="2"/>
  <c r="BI440" i="2"/>
  <c r="BJ440" i="2"/>
  <c r="W441" i="2"/>
  <c r="X441" i="2"/>
  <c r="Y441" i="2"/>
  <c r="Z441" i="2"/>
  <c r="AA441" i="2"/>
  <c r="AB441" i="2"/>
  <c r="AC441" i="2"/>
  <c r="AD441" i="2"/>
  <c r="AE441" i="2"/>
  <c r="AF441" i="2"/>
  <c r="AG441" i="2"/>
  <c r="AH441" i="2"/>
  <c r="AM441" i="2"/>
  <c r="AN441" i="2"/>
  <c r="AO441" i="2"/>
  <c r="AP441" i="2"/>
  <c r="AQ441" i="2"/>
  <c r="AR441" i="2"/>
  <c r="AS441" i="2"/>
  <c r="AT441" i="2"/>
  <c r="AU441" i="2"/>
  <c r="AV441" i="2"/>
  <c r="AW441" i="2"/>
  <c r="AX441" i="2"/>
  <c r="BC441" i="2"/>
  <c r="BD441" i="2"/>
  <c r="BE441" i="2"/>
  <c r="BF441" i="2"/>
  <c r="BG441" i="2"/>
  <c r="BH441" i="2"/>
  <c r="BI441" i="2"/>
  <c r="BJ441" i="2"/>
  <c r="W442" i="2"/>
  <c r="X442" i="2"/>
  <c r="Y442" i="2"/>
  <c r="Z442" i="2"/>
  <c r="AA442" i="2"/>
  <c r="AB442" i="2"/>
  <c r="AC442" i="2"/>
  <c r="AD442" i="2"/>
  <c r="AE442" i="2"/>
  <c r="AF442" i="2"/>
  <c r="AG442" i="2"/>
  <c r="AH442" i="2"/>
  <c r="AM442" i="2"/>
  <c r="AN442" i="2"/>
  <c r="AO442" i="2"/>
  <c r="AP442" i="2"/>
  <c r="AQ442" i="2"/>
  <c r="AR442" i="2"/>
  <c r="AS442" i="2"/>
  <c r="AT442" i="2"/>
  <c r="AU442" i="2"/>
  <c r="AV442" i="2"/>
  <c r="AW442" i="2"/>
  <c r="AX442" i="2"/>
  <c r="BC442" i="2"/>
  <c r="BD442" i="2"/>
  <c r="BE442" i="2"/>
  <c r="BF442" i="2"/>
  <c r="BG442" i="2"/>
  <c r="BH442" i="2"/>
  <c r="BI442" i="2"/>
  <c r="BJ442" i="2"/>
  <c r="W443" i="2"/>
  <c r="X443" i="2"/>
  <c r="Y443" i="2"/>
  <c r="Z443" i="2"/>
  <c r="AA443" i="2"/>
  <c r="AB443" i="2"/>
  <c r="AC443" i="2"/>
  <c r="AD443" i="2"/>
  <c r="AE443" i="2"/>
  <c r="AF443" i="2"/>
  <c r="AG443" i="2"/>
  <c r="AH443" i="2"/>
  <c r="AI443" i="2"/>
  <c r="AJ443" i="2"/>
  <c r="AM443" i="2"/>
  <c r="AN443" i="2"/>
  <c r="AO443" i="2"/>
  <c r="AP443" i="2"/>
  <c r="AQ443" i="2"/>
  <c r="AR443" i="2"/>
  <c r="AS443" i="2"/>
  <c r="AT443" i="2"/>
  <c r="AU443" i="2"/>
  <c r="AV443" i="2"/>
  <c r="AW443" i="2"/>
  <c r="AX443" i="2"/>
  <c r="BC443" i="2"/>
  <c r="BD443" i="2"/>
  <c r="BE443" i="2"/>
  <c r="BF443" i="2"/>
  <c r="BG443" i="2"/>
  <c r="BH443" i="2"/>
  <c r="BI443" i="2"/>
  <c r="BJ443" i="2"/>
  <c r="W444" i="2"/>
  <c r="X444" i="2"/>
  <c r="Y444" i="2"/>
  <c r="Z444" i="2"/>
  <c r="AA444" i="2"/>
  <c r="AB444" i="2"/>
  <c r="AC444" i="2"/>
  <c r="AD444" i="2"/>
  <c r="AE444" i="2"/>
  <c r="AF444" i="2"/>
  <c r="AG444" i="2"/>
  <c r="AH444" i="2"/>
  <c r="AM444" i="2"/>
  <c r="AN444" i="2"/>
  <c r="AO444" i="2"/>
  <c r="AP444" i="2"/>
  <c r="AQ444" i="2"/>
  <c r="AR444" i="2"/>
  <c r="AS444" i="2"/>
  <c r="AT444" i="2"/>
  <c r="AU444" i="2"/>
  <c r="AV444" i="2"/>
  <c r="AW444" i="2"/>
  <c r="AX444" i="2"/>
  <c r="BC444" i="2"/>
  <c r="BD444" i="2"/>
  <c r="BE444" i="2"/>
  <c r="BF444" i="2"/>
  <c r="BG444" i="2"/>
  <c r="BH444" i="2"/>
  <c r="BI444" i="2"/>
  <c r="BJ444" i="2"/>
  <c r="W445" i="2"/>
  <c r="X445" i="2"/>
  <c r="Y445" i="2"/>
  <c r="Z445" i="2"/>
  <c r="AA445" i="2"/>
  <c r="AB445" i="2"/>
  <c r="AC445" i="2"/>
  <c r="AD445" i="2"/>
  <c r="AE445" i="2"/>
  <c r="AF445" i="2"/>
  <c r="AG445" i="2"/>
  <c r="AH445" i="2"/>
  <c r="AM445" i="2"/>
  <c r="AN445" i="2"/>
  <c r="AO445" i="2"/>
  <c r="AP445" i="2"/>
  <c r="AQ445" i="2"/>
  <c r="AR445" i="2"/>
  <c r="AS445" i="2"/>
  <c r="AT445" i="2"/>
  <c r="AU445" i="2"/>
  <c r="AV445" i="2"/>
  <c r="AW445" i="2"/>
  <c r="AX445" i="2"/>
  <c r="AZ445" i="2"/>
  <c r="BC445" i="2"/>
  <c r="BD445" i="2"/>
  <c r="BE445" i="2"/>
  <c r="BF445" i="2"/>
  <c r="BG445" i="2"/>
  <c r="BH445" i="2"/>
  <c r="BI445" i="2"/>
  <c r="BJ445" i="2"/>
  <c r="W446" i="2"/>
  <c r="X446" i="2"/>
  <c r="Y446" i="2"/>
  <c r="Z446" i="2"/>
  <c r="AA446" i="2"/>
  <c r="AB446" i="2"/>
  <c r="AC446" i="2"/>
  <c r="AD446" i="2"/>
  <c r="AE446" i="2"/>
  <c r="AF446" i="2"/>
  <c r="AG446" i="2"/>
  <c r="AH446" i="2"/>
  <c r="AM446" i="2"/>
  <c r="AN446" i="2"/>
  <c r="AO446" i="2"/>
  <c r="AP446" i="2"/>
  <c r="AQ446" i="2"/>
  <c r="AR446" i="2"/>
  <c r="AS446" i="2"/>
  <c r="AT446" i="2"/>
  <c r="AU446" i="2"/>
  <c r="AV446" i="2"/>
  <c r="AW446" i="2"/>
  <c r="AX446" i="2"/>
  <c r="BC446" i="2"/>
  <c r="BD446" i="2"/>
  <c r="BE446" i="2"/>
  <c r="BF446" i="2"/>
  <c r="BG446" i="2"/>
  <c r="BH446" i="2"/>
  <c r="BI446" i="2"/>
  <c r="BJ446" i="2"/>
  <c r="W447" i="2"/>
  <c r="X447" i="2"/>
  <c r="Y447" i="2"/>
  <c r="Z447" i="2"/>
  <c r="AA447" i="2"/>
  <c r="AB447" i="2"/>
  <c r="AC447" i="2"/>
  <c r="AD447" i="2"/>
  <c r="AE447" i="2"/>
  <c r="AF447" i="2"/>
  <c r="AG447" i="2"/>
  <c r="AH447" i="2"/>
  <c r="AM447" i="2"/>
  <c r="AN447" i="2"/>
  <c r="AO447" i="2"/>
  <c r="AP447" i="2"/>
  <c r="AQ447" i="2"/>
  <c r="AR447" i="2"/>
  <c r="AS447" i="2"/>
  <c r="AT447" i="2"/>
  <c r="AU447" i="2"/>
  <c r="AV447" i="2"/>
  <c r="AW447" i="2"/>
  <c r="AX447" i="2"/>
  <c r="BC447" i="2"/>
  <c r="BD447" i="2"/>
  <c r="BE447" i="2"/>
  <c r="BF447" i="2"/>
  <c r="BG447" i="2"/>
  <c r="BH447" i="2"/>
  <c r="BI447" i="2"/>
  <c r="BJ447" i="2"/>
  <c r="W448" i="2"/>
  <c r="X448" i="2"/>
  <c r="Y448" i="2"/>
  <c r="Z448" i="2"/>
  <c r="AA448" i="2"/>
  <c r="AB448" i="2"/>
  <c r="AC448" i="2"/>
  <c r="AD448" i="2"/>
  <c r="AE448" i="2"/>
  <c r="AF448" i="2"/>
  <c r="AG448" i="2"/>
  <c r="AH448" i="2"/>
  <c r="AM448" i="2"/>
  <c r="AN448" i="2"/>
  <c r="AO448" i="2"/>
  <c r="AP448" i="2"/>
  <c r="AQ448" i="2"/>
  <c r="AR448" i="2"/>
  <c r="AS448" i="2"/>
  <c r="AT448" i="2"/>
  <c r="AU448" i="2"/>
  <c r="AV448" i="2"/>
  <c r="AW448" i="2"/>
  <c r="AX448" i="2"/>
  <c r="BC448" i="2"/>
  <c r="BD448" i="2"/>
  <c r="BE448" i="2"/>
  <c r="BF448" i="2"/>
  <c r="BG448" i="2"/>
  <c r="BH448" i="2"/>
  <c r="BI448" i="2"/>
  <c r="BJ448" i="2"/>
  <c r="W449" i="2"/>
  <c r="X449" i="2"/>
  <c r="Y449" i="2"/>
  <c r="Z449" i="2"/>
  <c r="AA449" i="2"/>
  <c r="AB449" i="2"/>
  <c r="AC449" i="2"/>
  <c r="AD449" i="2"/>
  <c r="AE449" i="2"/>
  <c r="AF449" i="2"/>
  <c r="AG449" i="2"/>
  <c r="AH449" i="2"/>
  <c r="AI449" i="2"/>
  <c r="AM449" i="2"/>
  <c r="AN449" i="2"/>
  <c r="AO449" i="2"/>
  <c r="AP449" i="2"/>
  <c r="AQ449" i="2"/>
  <c r="AR449" i="2"/>
  <c r="AS449" i="2"/>
  <c r="AT449" i="2"/>
  <c r="AU449" i="2"/>
  <c r="AV449" i="2"/>
  <c r="AW449" i="2"/>
  <c r="AX449" i="2"/>
  <c r="BC449" i="2"/>
  <c r="BD449" i="2"/>
  <c r="BE449" i="2"/>
  <c r="BF449" i="2"/>
  <c r="BG449" i="2"/>
  <c r="BH449" i="2"/>
  <c r="BI449" i="2"/>
  <c r="BJ449" i="2"/>
  <c r="W450" i="2"/>
  <c r="X450" i="2"/>
  <c r="Y450" i="2"/>
  <c r="Z450" i="2"/>
  <c r="AA450" i="2"/>
  <c r="AB450" i="2"/>
  <c r="AC450" i="2"/>
  <c r="AD450" i="2"/>
  <c r="AE450" i="2"/>
  <c r="AF450" i="2"/>
  <c r="AG450" i="2"/>
  <c r="AH450" i="2"/>
  <c r="AM450" i="2"/>
  <c r="AN450" i="2"/>
  <c r="AO450" i="2"/>
  <c r="AP450" i="2"/>
  <c r="AQ450" i="2"/>
  <c r="AR450" i="2"/>
  <c r="AS450" i="2"/>
  <c r="AT450" i="2"/>
  <c r="AU450" i="2"/>
  <c r="AV450" i="2"/>
  <c r="AW450" i="2"/>
  <c r="AX450" i="2"/>
  <c r="BC450" i="2"/>
  <c r="BD450" i="2"/>
  <c r="BE450" i="2"/>
  <c r="BF450" i="2"/>
  <c r="BG450" i="2"/>
  <c r="BH450" i="2"/>
  <c r="BI450" i="2"/>
  <c r="BJ450" i="2"/>
  <c r="W451" i="2"/>
  <c r="X451" i="2"/>
  <c r="Y451" i="2"/>
  <c r="Z451" i="2"/>
  <c r="AA451" i="2"/>
  <c r="AB451" i="2"/>
  <c r="AC451" i="2"/>
  <c r="AD451" i="2"/>
  <c r="AE451" i="2"/>
  <c r="AF451" i="2"/>
  <c r="AG451" i="2"/>
  <c r="AH451" i="2"/>
  <c r="AM451" i="2"/>
  <c r="AN451" i="2"/>
  <c r="AO451" i="2"/>
  <c r="AP451" i="2"/>
  <c r="AQ451" i="2"/>
  <c r="AR451" i="2"/>
  <c r="AS451" i="2"/>
  <c r="AT451" i="2"/>
  <c r="AU451" i="2"/>
  <c r="AV451" i="2"/>
  <c r="AW451" i="2"/>
  <c r="AX451" i="2"/>
  <c r="BC451" i="2"/>
  <c r="BD451" i="2"/>
  <c r="BE451" i="2"/>
  <c r="BF451" i="2"/>
  <c r="BG451" i="2"/>
  <c r="BH451" i="2"/>
  <c r="BI451" i="2"/>
  <c r="BJ451" i="2"/>
  <c r="W452" i="2"/>
  <c r="X452" i="2"/>
  <c r="Y452" i="2"/>
  <c r="Z452" i="2"/>
  <c r="AA452" i="2"/>
  <c r="AB452" i="2"/>
  <c r="AC452" i="2"/>
  <c r="AD452" i="2"/>
  <c r="AE452" i="2"/>
  <c r="AF452" i="2"/>
  <c r="AG452" i="2"/>
  <c r="AH452" i="2"/>
  <c r="AM452" i="2"/>
  <c r="AN452" i="2"/>
  <c r="AO452" i="2"/>
  <c r="AP452" i="2"/>
  <c r="AQ452" i="2"/>
  <c r="AR452" i="2"/>
  <c r="AS452" i="2"/>
  <c r="AT452" i="2"/>
  <c r="AU452" i="2"/>
  <c r="AV452" i="2"/>
  <c r="AW452" i="2"/>
  <c r="AX452" i="2"/>
  <c r="BC452" i="2"/>
  <c r="BD452" i="2"/>
  <c r="BE452" i="2"/>
  <c r="BF452" i="2"/>
  <c r="BG452" i="2"/>
  <c r="BH452" i="2"/>
  <c r="BI452" i="2"/>
  <c r="BJ452" i="2"/>
  <c r="W453" i="2"/>
  <c r="X453" i="2"/>
  <c r="Y453" i="2"/>
  <c r="Z453" i="2"/>
  <c r="AA453" i="2"/>
  <c r="AB453" i="2"/>
  <c r="AC453" i="2"/>
  <c r="AD453" i="2"/>
  <c r="AE453" i="2"/>
  <c r="AF453" i="2"/>
  <c r="AG453" i="2"/>
  <c r="AH453" i="2"/>
  <c r="AJ453" i="2"/>
  <c r="AM453" i="2"/>
  <c r="AN453" i="2"/>
  <c r="AO453" i="2"/>
  <c r="AP453" i="2"/>
  <c r="AQ453" i="2"/>
  <c r="AR453" i="2"/>
  <c r="AS453" i="2"/>
  <c r="AT453" i="2"/>
  <c r="AU453" i="2"/>
  <c r="AV453" i="2"/>
  <c r="AW453" i="2"/>
  <c r="AX453" i="2"/>
  <c r="BC453" i="2"/>
  <c r="BD453" i="2"/>
  <c r="BE453" i="2"/>
  <c r="BF453" i="2"/>
  <c r="BG453" i="2"/>
  <c r="BH453" i="2"/>
  <c r="BI453" i="2"/>
  <c r="BJ453" i="2"/>
  <c r="W454" i="2"/>
  <c r="X454" i="2"/>
  <c r="Y454" i="2"/>
  <c r="Z454" i="2"/>
  <c r="AA454" i="2"/>
  <c r="AB454" i="2"/>
  <c r="AC454" i="2"/>
  <c r="AD454" i="2"/>
  <c r="AE454" i="2"/>
  <c r="AF454" i="2"/>
  <c r="AG454" i="2"/>
  <c r="AH454" i="2"/>
  <c r="AM454" i="2"/>
  <c r="AN454" i="2"/>
  <c r="AO454" i="2"/>
  <c r="AP454" i="2"/>
  <c r="AQ454" i="2"/>
  <c r="AR454" i="2"/>
  <c r="AS454" i="2"/>
  <c r="AT454" i="2"/>
  <c r="AU454" i="2"/>
  <c r="AV454" i="2"/>
  <c r="AW454" i="2"/>
  <c r="AX454" i="2"/>
  <c r="BC454" i="2"/>
  <c r="BD454" i="2"/>
  <c r="BE454" i="2"/>
  <c r="BF454" i="2"/>
  <c r="BG454" i="2"/>
  <c r="BH454" i="2"/>
  <c r="BI454" i="2"/>
  <c r="BJ454" i="2"/>
  <c r="W455" i="2"/>
  <c r="X455" i="2"/>
  <c r="Y455" i="2"/>
  <c r="Z455" i="2"/>
  <c r="AA455" i="2"/>
  <c r="AB455" i="2"/>
  <c r="AC455" i="2"/>
  <c r="AD455" i="2"/>
  <c r="AE455" i="2"/>
  <c r="AF455" i="2"/>
  <c r="AG455" i="2"/>
  <c r="AH455" i="2"/>
  <c r="AM455" i="2"/>
  <c r="AN455" i="2"/>
  <c r="AO455" i="2"/>
  <c r="AP455" i="2"/>
  <c r="AQ455" i="2"/>
  <c r="AR455" i="2"/>
  <c r="AS455" i="2"/>
  <c r="AT455" i="2"/>
  <c r="AU455" i="2"/>
  <c r="AV455" i="2"/>
  <c r="AW455" i="2"/>
  <c r="AX455" i="2"/>
  <c r="AZ455" i="2"/>
  <c r="BC455" i="2"/>
  <c r="BD455" i="2"/>
  <c r="BE455" i="2"/>
  <c r="BF455" i="2"/>
  <c r="BG455" i="2"/>
  <c r="BH455" i="2"/>
  <c r="BI455" i="2"/>
  <c r="BJ455" i="2"/>
  <c r="W456" i="2"/>
  <c r="X456" i="2"/>
  <c r="Y456" i="2"/>
  <c r="Z456" i="2"/>
  <c r="AA456" i="2"/>
  <c r="AB456" i="2"/>
  <c r="AC456" i="2"/>
  <c r="AD456" i="2"/>
  <c r="AE456" i="2"/>
  <c r="AF456" i="2"/>
  <c r="AG456" i="2"/>
  <c r="AH456" i="2"/>
  <c r="AM456" i="2"/>
  <c r="AN456" i="2"/>
  <c r="AO456" i="2"/>
  <c r="AP456" i="2"/>
  <c r="AQ456" i="2"/>
  <c r="AR456" i="2"/>
  <c r="AS456" i="2"/>
  <c r="AT456" i="2"/>
  <c r="AU456" i="2"/>
  <c r="AV456" i="2"/>
  <c r="AW456" i="2"/>
  <c r="AX456" i="2"/>
  <c r="BC456" i="2"/>
  <c r="BD456" i="2"/>
  <c r="BE456" i="2"/>
  <c r="BF456" i="2"/>
  <c r="BG456" i="2"/>
  <c r="BH456" i="2"/>
  <c r="BI456" i="2"/>
  <c r="BJ456" i="2"/>
  <c r="W457" i="2"/>
  <c r="X457" i="2"/>
  <c r="Y457" i="2"/>
  <c r="Z457" i="2"/>
  <c r="AA457" i="2"/>
  <c r="AB457" i="2"/>
  <c r="AC457" i="2"/>
  <c r="AD457" i="2"/>
  <c r="AE457" i="2"/>
  <c r="AF457" i="2"/>
  <c r="AG457" i="2"/>
  <c r="AH457" i="2"/>
  <c r="AM457" i="2"/>
  <c r="AN457" i="2"/>
  <c r="AO457" i="2"/>
  <c r="AP457" i="2"/>
  <c r="AQ457" i="2"/>
  <c r="AR457" i="2"/>
  <c r="AS457" i="2"/>
  <c r="AT457" i="2"/>
  <c r="AU457" i="2"/>
  <c r="AV457" i="2"/>
  <c r="AW457" i="2"/>
  <c r="AX457" i="2"/>
  <c r="BC457" i="2"/>
  <c r="BD457" i="2"/>
  <c r="BE457" i="2"/>
  <c r="BF457" i="2"/>
  <c r="BG457" i="2"/>
  <c r="BH457" i="2"/>
  <c r="BI457" i="2"/>
  <c r="BJ457" i="2"/>
  <c r="W458" i="2"/>
  <c r="X458" i="2"/>
  <c r="Y458" i="2"/>
  <c r="Z458" i="2"/>
  <c r="AA458" i="2"/>
  <c r="AB458" i="2"/>
  <c r="AC458" i="2"/>
  <c r="AD458" i="2"/>
  <c r="AE458" i="2"/>
  <c r="AF458" i="2"/>
  <c r="AG458" i="2"/>
  <c r="AH458" i="2"/>
  <c r="AM458" i="2"/>
  <c r="AN458" i="2"/>
  <c r="AO458" i="2"/>
  <c r="AP458" i="2"/>
  <c r="AQ458" i="2"/>
  <c r="AR458" i="2"/>
  <c r="AS458" i="2"/>
  <c r="AT458" i="2"/>
  <c r="AU458" i="2"/>
  <c r="AV458" i="2"/>
  <c r="AW458" i="2"/>
  <c r="AX458" i="2"/>
  <c r="BC458" i="2"/>
  <c r="BD458" i="2"/>
  <c r="BE458" i="2"/>
  <c r="BF458" i="2"/>
  <c r="BG458" i="2"/>
  <c r="BH458" i="2"/>
  <c r="BI458" i="2"/>
  <c r="BJ458" i="2"/>
  <c r="W459" i="2"/>
  <c r="X459" i="2"/>
  <c r="Y459" i="2"/>
  <c r="Z459" i="2"/>
  <c r="AA459" i="2"/>
  <c r="AB459" i="2"/>
  <c r="AC459" i="2"/>
  <c r="AD459" i="2"/>
  <c r="AE459" i="2"/>
  <c r="AF459" i="2"/>
  <c r="AG459" i="2"/>
  <c r="AH459" i="2"/>
  <c r="AI459" i="2"/>
  <c r="AM459" i="2"/>
  <c r="AN459" i="2"/>
  <c r="AO459" i="2"/>
  <c r="AP459" i="2"/>
  <c r="AQ459" i="2"/>
  <c r="AR459" i="2"/>
  <c r="AS459" i="2"/>
  <c r="AT459" i="2"/>
  <c r="AU459" i="2"/>
  <c r="AV459" i="2"/>
  <c r="AW459" i="2"/>
  <c r="AX459" i="2"/>
  <c r="BC459" i="2"/>
  <c r="BD459" i="2"/>
  <c r="BE459" i="2"/>
  <c r="BF459" i="2"/>
  <c r="BG459" i="2"/>
  <c r="BH459" i="2"/>
  <c r="BI459" i="2"/>
  <c r="BJ459" i="2"/>
  <c r="W460" i="2"/>
  <c r="X460" i="2"/>
  <c r="Y460" i="2"/>
  <c r="Z460" i="2"/>
  <c r="AA460" i="2"/>
  <c r="AB460" i="2"/>
  <c r="AC460" i="2"/>
  <c r="AD460" i="2"/>
  <c r="AE460" i="2"/>
  <c r="AF460" i="2"/>
  <c r="AG460" i="2"/>
  <c r="AH460" i="2"/>
  <c r="AM460" i="2"/>
  <c r="AN460" i="2"/>
  <c r="AO460" i="2"/>
  <c r="AP460" i="2"/>
  <c r="AQ460" i="2"/>
  <c r="AR460" i="2"/>
  <c r="AS460" i="2"/>
  <c r="AT460" i="2"/>
  <c r="AU460" i="2"/>
  <c r="AV460" i="2"/>
  <c r="AW460" i="2"/>
  <c r="AX460" i="2"/>
  <c r="BC460" i="2"/>
  <c r="BD460" i="2"/>
  <c r="BE460" i="2"/>
  <c r="BF460" i="2"/>
  <c r="BG460" i="2"/>
  <c r="BH460" i="2"/>
  <c r="BI460" i="2"/>
  <c r="BJ460" i="2"/>
  <c r="W461" i="2"/>
  <c r="X461" i="2"/>
  <c r="Y461" i="2"/>
  <c r="Z461" i="2"/>
  <c r="AA461" i="2"/>
  <c r="AB461" i="2"/>
  <c r="AC461" i="2"/>
  <c r="AD461" i="2"/>
  <c r="AE461" i="2"/>
  <c r="AF461" i="2"/>
  <c r="AG461" i="2"/>
  <c r="AH461" i="2"/>
  <c r="AM461" i="2"/>
  <c r="AN461" i="2"/>
  <c r="AO461" i="2"/>
  <c r="AP461" i="2"/>
  <c r="AQ461" i="2"/>
  <c r="AR461" i="2"/>
  <c r="AS461" i="2"/>
  <c r="AT461" i="2"/>
  <c r="AU461" i="2"/>
  <c r="AV461" i="2"/>
  <c r="AW461" i="2"/>
  <c r="AX461" i="2"/>
  <c r="AY461" i="2"/>
  <c r="AZ461" i="2"/>
  <c r="BC461" i="2"/>
  <c r="BD461" i="2"/>
  <c r="BE461" i="2"/>
  <c r="BF461" i="2"/>
  <c r="BG461" i="2"/>
  <c r="BH461" i="2"/>
  <c r="BI461" i="2"/>
  <c r="BJ461" i="2"/>
  <c r="W462" i="2"/>
  <c r="X462" i="2"/>
  <c r="Y462" i="2"/>
  <c r="Z462" i="2"/>
  <c r="AA462" i="2"/>
  <c r="AB462" i="2"/>
  <c r="AC462" i="2"/>
  <c r="AD462" i="2"/>
  <c r="AE462" i="2"/>
  <c r="AF462" i="2"/>
  <c r="AG462" i="2"/>
  <c r="AH462" i="2"/>
  <c r="AM462" i="2"/>
  <c r="AN462" i="2"/>
  <c r="AO462" i="2"/>
  <c r="AP462" i="2"/>
  <c r="AQ462" i="2"/>
  <c r="AR462" i="2"/>
  <c r="AS462" i="2"/>
  <c r="AT462" i="2"/>
  <c r="AU462" i="2"/>
  <c r="AV462" i="2"/>
  <c r="AW462" i="2"/>
  <c r="AX462" i="2"/>
  <c r="BC462" i="2"/>
  <c r="BD462" i="2"/>
  <c r="BE462" i="2"/>
  <c r="BF462" i="2"/>
  <c r="BG462" i="2"/>
  <c r="BH462" i="2"/>
  <c r="BI462" i="2"/>
  <c r="BJ462" i="2"/>
  <c r="W463" i="2"/>
  <c r="X463" i="2"/>
  <c r="Y463" i="2"/>
  <c r="Z463" i="2"/>
  <c r="AA463" i="2"/>
  <c r="AB463" i="2"/>
  <c r="AC463" i="2"/>
  <c r="AD463" i="2"/>
  <c r="AE463" i="2"/>
  <c r="AF463" i="2"/>
  <c r="AG463" i="2"/>
  <c r="AH463" i="2"/>
  <c r="AM463" i="2"/>
  <c r="AN463" i="2"/>
  <c r="AO463" i="2"/>
  <c r="AP463" i="2"/>
  <c r="AQ463" i="2"/>
  <c r="AR463" i="2"/>
  <c r="AS463" i="2"/>
  <c r="AT463" i="2"/>
  <c r="AU463" i="2"/>
  <c r="AV463" i="2"/>
  <c r="AW463" i="2"/>
  <c r="AX463" i="2"/>
  <c r="BC463" i="2"/>
  <c r="BD463" i="2"/>
  <c r="BE463" i="2"/>
  <c r="BF463" i="2"/>
  <c r="BG463" i="2"/>
  <c r="BH463" i="2"/>
  <c r="BI463" i="2"/>
  <c r="BJ463" i="2"/>
  <c r="W464" i="2"/>
  <c r="X464" i="2"/>
  <c r="Y464" i="2"/>
  <c r="Z464" i="2"/>
  <c r="AA464" i="2"/>
  <c r="AB464" i="2"/>
  <c r="AC464" i="2"/>
  <c r="AD464" i="2"/>
  <c r="AE464" i="2"/>
  <c r="AF464" i="2"/>
  <c r="AG464" i="2"/>
  <c r="AH464" i="2"/>
  <c r="AJ464" i="2"/>
  <c r="AM464" i="2"/>
  <c r="AN464" i="2"/>
  <c r="AO464" i="2"/>
  <c r="AP464" i="2"/>
  <c r="AQ464" i="2"/>
  <c r="AR464" i="2"/>
  <c r="AS464" i="2"/>
  <c r="AT464" i="2"/>
  <c r="AU464" i="2"/>
  <c r="AV464" i="2"/>
  <c r="AW464" i="2"/>
  <c r="AX464" i="2"/>
  <c r="BC464" i="2"/>
  <c r="BD464" i="2"/>
  <c r="BE464" i="2"/>
  <c r="BF464" i="2"/>
  <c r="BG464" i="2"/>
  <c r="BH464" i="2"/>
  <c r="BI464" i="2"/>
  <c r="BJ464" i="2"/>
  <c r="W465" i="2"/>
  <c r="X465" i="2"/>
  <c r="Y465" i="2"/>
  <c r="Z465" i="2"/>
  <c r="AA465" i="2"/>
  <c r="AB465" i="2"/>
  <c r="AC465" i="2"/>
  <c r="AD465" i="2"/>
  <c r="AE465" i="2"/>
  <c r="AF465" i="2"/>
  <c r="AG465" i="2"/>
  <c r="AH465" i="2"/>
  <c r="AM465" i="2"/>
  <c r="AN465" i="2"/>
  <c r="AO465" i="2"/>
  <c r="AP465" i="2"/>
  <c r="AQ465" i="2"/>
  <c r="AR465" i="2"/>
  <c r="AS465" i="2"/>
  <c r="AT465" i="2"/>
  <c r="AU465" i="2"/>
  <c r="AV465" i="2"/>
  <c r="AW465" i="2"/>
  <c r="AX465" i="2"/>
  <c r="BC465" i="2"/>
  <c r="BD465" i="2"/>
  <c r="BE465" i="2"/>
  <c r="BF465" i="2"/>
  <c r="BG465" i="2"/>
  <c r="BH465" i="2"/>
  <c r="BI465" i="2"/>
  <c r="BJ465" i="2"/>
  <c r="W466" i="2"/>
  <c r="X466" i="2"/>
  <c r="Y466" i="2"/>
  <c r="Z466" i="2"/>
  <c r="AA466" i="2"/>
  <c r="AB466" i="2"/>
  <c r="AC466" i="2"/>
  <c r="AD466" i="2"/>
  <c r="AE466" i="2"/>
  <c r="AF466" i="2"/>
  <c r="AG466" i="2"/>
  <c r="AH466" i="2"/>
  <c r="AM466" i="2"/>
  <c r="AN466" i="2"/>
  <c r="AO466" i="2"/>
  <c r="AP466" i="2"/>
  <c r="AQ466" i="2"/>
  <c r="AR466" i="2"/>
  <c r="AS466" i="2"/>
  <c r="AT466" i="2"/>
  <c r="AU466" i="2"/>
  <c r="AV466" i="2"/>
  <c r="AW466" i="2"/>
  <c r="AX466" i="2"/>
  <c r="BC466" i="2"/>
  <c r="BD466" i="2"/>
  <c r="BE466" i="2"/>
  <c r="BF466" i="2"/>
  <c r="BG466" i="2"/>
  <c r="BH466" i="2"/>
  <c r="BI466" i="2"/>
  <c r="BJ466" i="2"/>
  <c r="W467" i="2"/>
  <c r="X467" i="2"/>
  <c r="Y467" i="2"/>
  <c r="Z467" i="2"/>
  <c r="AA467" i="2"/>
  <c r="AB467" i="2"/>
  <c r="AC467" i="2"/>
  <c r="AD467" i="2"/>
  <c r="AE467" i="2"/>
  <c r="AF467" i="2"/>
  <c r="AG467" i="2"/>
  <c r="AH467" i="2"/>
  <c r="AM467" i="2"/>
  <c r="AN467" i="2"/>
  <c r="AO467" i="2"/>
  <c r="AP467" i="2"/>
  <c r="AQ467" i="2"/>
  <c r="AR467" i="2"/>
  <c r="AS467" i="2"/>
  <c r="AT467" i="2"/>
  <c r="AU467" i="2"/>
  <c r="AV467" i="2"/>
  <c r="AW467" i="2"/>
  <c r="AX467" i="2"/>
  <c r="BC467" i="2"/>
  <c r="BD467" i="2"/>
  <c r="BE467" i="2"/>
  <c r="BF467" i="2"/>
  <c r="BG467" i="2"/>
  <c r="BH467" i="2"/>
  <c r="BI467" i="2"/>
  <c r="BJ467" i="2"/>
  <c r="W468" i="2"/>
  <c r="X468" i="2"/>
  <c r="Y468" i="2"/>
  <c r="Z468" i="2"/>
  <c r="AA468" i="2"/>
  <c r="AB468" i="2"/>
  <c r="AC468" i="2"/>
  <c r="AD468" i="2"/>
  <c r="AE468" i="2"/>
  <c r="AF468" i="2"/>
  <c r="AG468" i="2"/>
  <c r="AH468" i="2"/>
  <c r="AJ468" i="2"/>
  <c r="AM468" i="2"/>
  <c r="AN468" i="2"/>
  <c r="AO468" i="2"/>
  <c r="AP468" i="2"/>
  <c r="AQ468" i="2"/>
  <c r="AR468" i="2"/>
  <c r="AS468" i="2"/>
  <c r="AT468" i="2"/>
  <c r="AU468" i="2"/>
  <c r="AV468" i="2"/>
  <c r="AW468" i="2"/>
  <c r="AX468" i="2"/>
  <c r="BC468" i="2"/>
  <c r="BD468" i="2"/>
  <c r="BE468" i="2"/>
  <c r="BF468" i="2"/>
  <c r="BG468" i="2"/>
  <c r="BH468" i="2"/>
  <c r="BI468" i="2"/>
  <c r="BJ468" i="2"/>
  <c r="W469" i="2"/>
  <c r="X469" i="2"/>
  <c r="Y469" i="2"/>
  <c r="Z469" i="2"/>
  <c r="AA469" i="2"/>
  <c r="AB469" i="2"/>
  <c r="AC469" i="2"/>
  <c r="AD469" i="2"/>
  <c r="AE469" i="2"/>
  <c r="AF469" i="2"/>
  <c r="AG469" i="2"/>
  <c r="AH469" i="2"/>
  <c r="AM469" i="2"/>
  <c r="AN469" i="2"/>
  <c r="AO469" i="2"/>
  <c r="AP469" i="2"/>
  <c r="AQ469" i="2"/>
  <c r="AR469" i="2"/>
  <c r="AS469" i="2"/>
  <c r="AT469" i="2"/>
  <c r="AU469" i="2"/>
  <c r="AV469" i="2"/>
  <c r="AW469" i="2"/>
  <c r="AX469" i="2"/>
  <c r="BC469" i="2"/>
  <c r="BD469" i="2"/>
  <c r="BE469" i="2"/>
  <c r="BF469" i="2"/>
  <c r="BG469" i="2"/>
  <c r="BH469" i="2"/>
  <c r="BI469" i="2"/>
  <c r="BJ469" i="2"/>
  <c r="W470" i="2"/>
  <c r="X470" i="2"/>
  <c r="Y470" i="2"/>
  <c r="Z470" i="2"/>
  <c r="AA470" i="2"/>
  <c r="AB470" i="2"/>
  <c r="AC470" i="2"/>
  <c r="AD470" i="2"/>
  <c r="AE470" i="2"/>
  <c r="AF470" i="2"/>
  <c r="AG470" i="2"/>
  <c r="AH470" i="2"/>
  <c r="AM470" i="2"/>
  <c r="AN470" i="2"/>
  <c r="AO470" i="2"/>
  <c r="AP470" i="2"/>
  <c r="AQ470" i="2"/>
  <c r="AR470" i="2"/>
  <c r="AS470" i="2"/>
  <c r="AT470" i="2"/>
  <c r="AU470" i="2"/>
  <c r="AV470" i="2"/>
  <c r="AW470" i="2"/>
  <c r="AX470" i="2"/>
  <c r="BC470" i="2"/>
  <c r="BD470" i="2"/>
  <c r="BE470" i="2"/>
  <c r="BF470" i="2"/>
  <c r="BG470" i="2"/>
  <c r="BH470" i="2"/>
  <c r="BI470" i="2"/>
  <c r="BJ470" i="2"/>
  <c r="W471" i="2"/>
  <c r="X471" i="2"/>
  <c r="Y471" i="2"/>
  <c r="Z471" i="2"/>
  <c r="AA471" i="2"/>
  <c r="AB471" i="2"/>
  <c r="AC471" i="2"/>
  <c r="AD471" i="2"/>
  <c r="AE471" i="2"/>
  <c r="AF471" i="2"/>
  <c r="AG471" i="2"/>
  <c r="AH471" i="2"/>
  <c r="AM471" i="2"/>
  <c r="AN471" i="2"/>
  <c r="AO471" i="2"/>
  <c r="AP471" i="2"/>
  <c r="AQ471" i="2"/>
  <c r="AR471" i="2"/>
  <c r="AS471" i="2"/>
  <c r="AT471" i="2"/>
  <c r="AU471" i="2"/>
  <c r="AV471" i="2"/>
  <c r="AW471" i="2"/>
  <c r="AX471" i="2"/>
  <c r="AY471" i="2"/>
  <c r="BC471" i="2"/>
  <c r="BD471" i="2"/>
  <c r="BE471" i="2"/>
  <c r="BF471" i="2"/>
  <c r="BG471" i="2"/>
  <c r="BH471" i="2"/>
  <c r="BI471" i="2"/>
  <c r="BJ471" i="2"/>
  <c r="W472" i="2"/>
  <c r="X472" i="2"/>
  <c r="Y472" i="2"/>
  <c r="Z472" i="2"/>
  <c r="AA472" i="2"/>
  <c r="AB472" i="2"/>
  <c r="AC472" i="2"/>
  <c r="AD472" i="2"/>
  <c r="AE472" i="2"/>
  <c r="AF472" i="2"/>
  <c r="AG472" i="2"/>
  <c r="AH472" i="2"/>
  <c r="AM472" i="2"/>
  <c r="AN472" i="2"/>
  <c r="AO472" i="2"/>
  <c r="AP472" i="2"/>
  <c r="AQ472" i="2"/>
  <c r="AR472" i="2"/>
  <c r="AS472" i="2"/>
  <c r="AT472" i="2"/>
  <c r="AU472" i="2"/>
  <c r="AV472" i="2"/>
  <c r="AW472" i="2"/>
  <c r="AX472" i="2"/>
  <c r="BC472" i="2"/>
  <c r="BD472" i="2"/>
  <c r="BE472" i="2"/>
  <c r="BF472" i="2"/>
  <c r="BG472" i="2"/>
  <c r="BH472" i="2"/>
  <c r="BI472" i="2"/>
  <c r="BJ472" i="2"/>
  <c r="W473" i="2"/>
  <c r="X473" i="2"/>
  <c r="Y473" i="2"/>
  <c r="Z473" i="2"/>
  <c r="AA473" i="2"/>
  <c r="AB473" i="2"/>
  <c r="AC473" i="2"/>
  <c r="AD473" i="2"/>
  <c r="AE473" i="2"/>
  <c r="AF473" i="2"/>
  <c r="AG473" i="2"/>
  <c r="AH473" i="2"/>
  <c r="AM473" i="2"/>
  <c r="AN473" i="2"/>
  <c r="AO473" i="2"/>
  <c r="AP473" i="2"/>
  <c r="AQ473" i="2"/>
  <c r="AR473" i="2"/>
  <c r="AS473" i="2"/>
  <c r="AT473" i="2"/>
  <c r="AU473" i="2"/>
  <c r="AV473" i="2"/>
  <c r="AW473" i="2"/>
  <c r="AX473" i="2"/>
  <c r="BC473" i="2"/>
  <c r="BD473" i="2"/>
  <c r="BE473" i="2"/>
  <c r="BF473" i="2"/>
  <c r="BG473" i="2"/>
  <c r="BH473" i="2"/>
  <c r="BI473" i="2"/>
  <c r="BJ473" i="2"/>
  <c r="W474" i="2"/>
  <c r="X474" i="2"/>
  <c r="Y474" i="2"/>
  <c r="Z474" i="2"/>
  <c r="AA474" i="2"/>
  <c r="AB474" i="2"/>
  <c r="AC474" i="2"/>
  <c r="AD474" i="2"/>
  <c r="AE474" i="2"/>
  <c r="AF474" i="2"/>
  <c r="AG474" i="2"/>
  <c r="AH474" i="2"/>
  <c r="AI474" i="2"/>
  <c r="AJ474" i="2"/>
  <c r="AM474" i="2"/>
  <c r="AN474" i="2"/>
  <c r="AO474" i="2"/>
  <c r="AP474" i="2"/>
  <c r="AQ474" i="2"/>
  <c r="AR474" i="2"/>
  <c r="AS474" i="2"/>
  <c r="AT474" i="2"/>
  <c r="AU474" i="2"/>
  <c r="AV474" i="2"/>
  <c r="AW474" i="2"/>
  <c r="AX474" i="2"/>
  <c r="BC474" i="2"/>
  <c r="BD474" i="2"/>
  <c r="BE474" i="2"/>
  <c r="BF474" i="2"/>
  <c r="BG474" i="2"/>
  <c r="BH474" i="2"/>
  <c r="BI474" i="2"/>
  <c r="BJ474" i="2"/>
  <c r="W475" i="2"/>
  <c r="X475" i="2"/>
  <c r="Y475" i="2"/>
  <c r="Z475" i="2"/>
  <c r="AA475" i="2"/>
  <c r="AB475" i="2"/>
  <c r="AC475" i="2"/>
  <c r="AD475" i="2"/>
  <c r="AE475" i="2"/>
  <c r="AF475" i="2"/>
  <c r="AG475" i="2"/>
  <c r="AH475" i="2"/>
  <c r="AM475" i="2"/>
  <c r="AN475" i="2"/>
  <c r="AO475" i="2"/>
  <c r="AP475" i="2"/>
  <c r="AQ475" i="2"/>
  <c r="AR475" i="2"/>
  <c r="AS475" i="2"/>
  <c r="AT475" i="2"/>
  <c r="AU475" i="2"/>
  <c r="AV475" i="2"/>
  <c r="AW475" i="2"/>
  <c r="AX475" i="2"/>
  <c r="BC475" i="2"/>
  <c r="BD475" i="2"/>
  <c r="BE475" i="2"/>
  <c r="BF475" i="2"/>
  <c r="BG475" i="2"/>
  <c r="BH475" i="2"/>
  <c r="BI475" i="2"/>
  <c r="BJ475" i="2"/>
  <c r="W476" i="2"/>
  <c r="X476" i="2"/>
  <c r="Y476" i="2"/>
  <c r="Z476" i="2"/>
  <c r="AA476" i="2"/>
  <c r="AB476" i="2"/>
  <c r="AC476" i="2"/>
  <c r="AD476" i="2"/>
  <c r="AE476" i="2"/>
  <c r="AF476" i="2"/>
  <c r="AG476" i="2"/>
  <c r="AH476" i="2"/>
  <c r="AM476" i="2"/>
  <c r="AN476" i="2"/>
  <c r="AO476" i="2"/>
  <c r="AP476" i="2"/>
  <c r="AQ476" i="2"/>
  <c r="AR476" i="2"/>
  <c r="AS476" i="2"/>
  <c r="AT476" i="2"/>
  <c r="AU476" i="2"/>
  <c r="AV476" i="2"/>
  <c r="AW476" i="2"/>
  <c r="AX476" i="2"/>
  <c r="BC476" i="2"/>
  <c r="BD476" i="2"/>
  <c r="BE476" i="2"/>
  <c r="BF476" i="2"/>
  <c r="BG476" i="2"/>
  <c r="BH476" i="2"/>
  <c r="BI476" i="2"/>
  <c r="BJ476" i="2"/>
  <c r="W477" i="2"/>
  <c r="X477" i="2"/>
  <c r="Y477" i="2"/>
  <c r="Z477" i="2"/>
  <c r="AA477" i="2"/>
  <c r="AB477" i="2"/>
  <c r="AC477" i="2"/>
  <c r="AD477" i="2"/>
  <c r="AE477" i="2"/>
  <c r="AF477" i="2"/>
  <c r="AG477" i="2"/>
  <c r="AH477" i="2"/>
  <c r="AM477" i="2"/>
  <c r="AN477" i="2"/>
  <c r="AO477" i="2"/>
  <c r="AP477" i="2"/>
  <c r="AQ477" i="2"/>
  <c r="AR477" i="2"/>
  <c r="AS477" i="2"/>
  <c r="AT477" i="2"/>
  <c r="AU477" i="2"/>
  <c r="AV477" i="2"/>
  <c r="AW477" i="2"/>
  <c r="AX477" i="2"/>
  <c r="AY477" i="2"/>
  <c r="BC477" i="2"/>
  <c r="BD477" i="2"/>
  <c r="BE477" i="2"/>
  <c r="BF477" i="2"/>
  <c r="BG477" i="2"/>
  <c r="BH477" i="2"/>
  <c r="BI477" i="2"/>
  <c r="BJ477" i="2"/>
  <c r="W478" i="2"/>
  <c r="X478" i="2"/>
  <c r="Y478" i="2"/>
  <c r="Z478" i="2"/>
  <c r="AA478" i="2"/>
  <c r="AB478" i="2"/>
  <c r="AC478" i="2"/>
  <c r="AD478" i="2"/>
  <c r="AE478" i="2"/>
  <c r="AF478" i="2"/>
  <c r="AG478" i="2"/>
  <c r="AH478" i="2"/>
  <c r="AM478" i="2"/>
  <c r="AN478" i="2"/>
  <c r="AO478" i="2"/>
  <c r="AP478" i="2"/>
  <c r="AQ478" i="2"/>
  <c r="AR478" i="2"/>
  <c r="AS478" i="2"/>
  <c r="AT478" i="2"/>
  <c r="AU478" i="2"/>
  <c r="AV478" i="2"/>
  <c r="AW478" i="2"/>
  <c r="AX478" i="2"/>
  <c r="BC478" i="2"/>
  <c r="BD478" i="2"/>
  <c r="BE478" i="2"/>
  <c r="BF478" i="2"/>
  <c r="BG478" i="2"/>
  <c r="BH478" i="2"/>
  <c r="BI478" i="2"/>
  <c r="BJ478" i="2"/>
  <c r="W479" i="2"/>
  <c r="X479" i="2"/>
  <c r="Y479" i="2"/>
  <c r="Z479" i="2"/>
  <c r="AA479" i="2"/>
  <c r="AB479" i="2"/>
  <c r="AC479" i="2"/>
  <c r="AD479" i="2"/>
  <c r="AE479" i="2"/>
  <c r="AF479" i="2"/>
  <c r="AG479" i="2"/>
  <c r="AH479" i="2"/>
  <c r="AM479" i="2"/>
  <c r="AN479" i="2"/>
  <c r="AO479" i="2"/>
  <c r="AP479" i="2"/>
  <c r="AQ479" i="2"/>
  <c r="AR479" i="2"/>
  <c r="AS479" i="2"/>
  <c r="AT479" i="2"/>
  <c r="AU479" i="2"/>
  <c r="AV479" i="2"/>
  <c r="AW479" i="2"/>
  <c r="AX479" i="2"/>
  <c r="BC479" i="2"/>
  <c r="BD479" i="2"/>
  <c r="BE479" i="2"/>
  <c r="BF479" i="2"/>
  <c r="BG479" i="2"/>
  <c r="BH479" i="2"/>
  <c r="BI479" i="2"/>
  <c r="BJ479" i="2"/>
  <c r="W480" i="2"/>
  <c r="X480" i="2"/>
  <c r="Y480" i="2"/>
  <c r="Z480" i="2"/>
  <c r="AA480" i="2"/>
  <c r="AB480" i="2"/>
  <c r="AC480" i="2"/>
  <c r="AD480" i="2"/>
  <c r="AE480" i="2"/>
  <c r="AF480" i="2"/>
  <c r="AG480" i="2"/>
  <c r="AH480" i="2"/>
  <c r="AI480" i="2"/>
  <c r="AM480" i="2"/>
  <c r="AN480" i="2"/>
  <c r="AO480" i="2"/>
  <c r="AP480" i="2"/>
  <c r="AQ480" i="2"/>
  <c r="AR480" i="2"/>
  <c r="AS480" i="2"/>
  <c r="AT480" i="2"/>
  <c r="AU480" i="2"/>
  <c r="AV480" i="2"/>
  <c r="AW480" i="2"/>
  <c r="AX480" i="2"/>
  <c r="BC480" i="2"/>
  <c r="BD480" i="2"/>
  <c r="BE480" i="2"/>
  <c r="BF480" i="2"/>
  <c r="BG480" i="2"/>
  <c r="BH480" i="2"/>
  <c r="BI480" i="2"/>
  <c r="BJ480" i="2"/>
  <c r="W481" i="2"/>
  <c r="X481" i="2"/>
  <c r="Y481" i="2"/>
  <c r="Z481" i="2"/>
  <c r="AA481" i="2"/>
  <c r="AB481" i="2"/>
  <c r="AC481" i="2"/>
  <c r="AD481" i="2"/>
  <c r="AE481" i="2"/>
  <c r="AF481" i="2"/>
  <c r="AG481" i="2"/>
  <c r="AH481" i="2"/>
  <c r="AM481" i="2"/>
  <c r="AN481" i="2"/>
  <c r="AO481" i="2"/>
  <c r="AP481" i="2"/>
  <c r="AQ481" i="2"/>
  <c r="AR481" i="2"/>
  <c r="AS481" i="2"/>
  <c r="AT481" i="2"/>
  <c r="AU481" i="2"/>
  <c r="AV481" i="2"/>
  <c r="AW481" i="2"/>
  <c r="AX481" i="2"/>
  <c r="BC481" i="2"/>
  <c r="BD481" i="2"/>
  <c r="BE481" i="2"/>
  <c r="BF481" i="2"/>
  <c r="BG481" i="2"/>
  <c r="BH481" i="2"/>
  <c r="BI481" i="2"/>
  <c r="BJ481" i="2"/>
  <c r="W482" i="2"/>
  <c r="X482" i="2"/>
  <c r="Y482" i="2"/>
  <c r="Z482" i="2"/>
  <c r="AA482" i="2"/>
  <c r="AB482" i="2"/>
  <c r="AC482" i="2"/>
  <c r="AD482" i="2"/>
  <c r="AE482" i="2"/>
  <c r="AF482" i="2"/>
  <c r="AG482" i="2"/>
  <c r="AH482" i="2"/>
  <c r="AM482" i="2"/>
  <c r="AN482" i="2"/>
  <c r="AO482" i="2"/>
  <c r="AP482" i="2"/>
  <c r="AQ482" i="2"/>
  <c r="AR482" i="2"/>
  <c r="AS482" i="2"/>
  <c r="AT482" i="2"/>
  <c r="AU482" i="2"/>
  <c r="AV482" i="2"/>
  <c r="AW482" i="2"/>
  <c r="AX482" i="2"/>
  <c r="BC482" i="2"/>
  <c r="BD482" i="2"/>
  <c r="BE482" i="2"/>
  <c r="BF482" i="2"/>
  <c r="BG482" i="2"/>
  <c r="BH482" i="2"/>
  <c r="BI482" i="2"/>
  <c r="BJ482" i="2"/>
  <c r="W483" i="2"/>
  <c r="X483" i="2"/>
  <c r="Y483" i="2"/>
  <c r="Z483" i="2"/>
  <c r="AA483" i="2"/>
  <c r="AB483" i="2"/>
  <c r="AC483" i="2"/>
  <c r="AD483" i="2"/>
  <c r="AE483" i="2"/>
  <c r="AF483" i="2"/>
  <c r="AG483" i="2"/>
  <c r="AH483" i="2"/>
  <c r="AM483" i="2"/>
  <c r="AN483" i="2"/>
  <c r="AO483" i="2"/>
  <c r="AP483" i="2"/>
  <c r="AQ483" i="2"/>
  <c r="AR483" i="2"/>
  <c r="AS483" i="2"/>
  <c r="AT483" i="2"/>
  <c r="AU483" i="2"/>
  <c r="AV483" i="2"/>
  <c r="AW483" i="2"/>
  <c r="AX483" i="2"/>
  <c r="BC483" i="2"/>
  <c r="BD483" i="2"/>
  <c r="BE483" i="2"/>
  <c r="BF483" i="2"/>
  <c r="BG483" i="2"/>
  <c r="BH483" i="2"/>
  <c r="BI483" i="2"/>
  <c r="BJ483" i="2"/>
  <c r="W484" i="2"/>
  <c r="X484" i="2"/>
  <c r="Y484" i="2"/>
  <c r="Z484" i="2"/>
  <c r="AA484" i="2"/>
  <c r="AB484" i="2"/>
  <c r="AC484" i="2"/>
  <c r="AD484" i="2"/>
  <c r="AE484" i="2"/>
  <c r="AF484" i="2"/>
  <c r="AG484" i="2"/>
  <c r="AH484" i="2"/>
  <c r="AJ484" i="2"/>
  <c r="AM484" i="2"/>
  <c r="AN484" i="2"/>
  <c r="AO484" i="2"/>
  <c r="AP484" i="2"/>
  <c r="AQ484" i="2"/>
  <c r="AR484" i="2"/>
  <c r="AS484" i="2"/>
  <c r="AT484" i="2"/>
  <c r="AU484" i="2"/>
  <c r="AV484" i="2"/>
  <c r="AW484" i="2"/>
  <c r="AX484" i="2"/>
  <c r="BC484" i="2"/>
  <c r="BD484" i="2"/>
  <c r="BE484" i="2"/>
  <c r="BF484" i="2"/>
  <c r="BG484" i="2"/>
  <c r="BH484" i="2"/>
  <c r="BI484" i="2"/>
  <c r="BJ484" i="2"/>
  <c r="W485" i="2"/>
  <c r="X485" i="2"/>
  <c r="Y485" i="2"/>
  <c r="Z485" i="2"/>
  <c r="AA485" i="2"/>
  <c r="AB485" i="2"/>
  <c r="AC485" i="2"/>
  <c r="AD485" i="2"/>
  <c r="AE485" i="2"/>
  <c r="AF485" i="2"/>
  <c r="AG485" i="2"/>
  <c r="AH485" i="2"/>
  <c r="AM485" i="2"/>
  <c r="AN485" i="2"/>
  <c r="AO485" i="2"/>
  <c r="AP485" i="2"/>
  <c r="AQ485" i="2"/>
  <c r="AR485" i="2"/>
  <c r="AS485" i="2"/>
  <c r="AT485" i="2"/>
  <c r="AU485" i="2"/>
  <c r="AV485" i="2"/>
  <c r="AW485" i="2"/>
  <c r="AX485" i="2"/>
  <c r="BC485" i="2"/>
  <c r="BD485" i="2"/>
  <c r="BE485" i="2"/>
  <c r="BF485" i="2"/>
  <c r="BG485" i="2"/>
  <c r="BH485" i="2"/>
  <c r="BI485" i="2"/>
  <c r="BJ485" i="2"/>
  <c r="W486" i="2"/>
  <c r="X486" i="2"/>
  <c r="Y486" i="2"/>
  <c r="Z486" i="2"/>
  <c r="AA486" i="2"/>
  <c r="AB486" i="2"/>
  <c r="AC486" i="2"/>
  <c r="AD486" i="2"/>
  <c r="AE486" i="2"/>
  <c r="AF486" i="2"/>
  <c r="AG486" i="2"/>
  <c r="AH486" i="2"/>
  <c r="AM486" i="2"/>
  <c r="AN486" i="2"/>
  <c r="AO486" i="2"/>
  <c r="AP486" i="2"/>
  <c r="AQ486" i="2"/>
  <c r="AR486" i="2"/>
  <c r="AS486" i="2"/>
  <c r="AT486" i="2"/>
  <c r="AU486" i="2"/>
  <c r="AV486" i="2"/>
  <c r="AW486" i="2"/>
  <c r="AX486" i="2"/>
  <c r="BC486" i="2"/>
  <c r="BD486" i="2"/>
  <c r="BE486" i="2"/>
  <c r="BF486" i="2"/>
  <c r="BG486" i="2"/>
  <c r="BH486" i="2"/>
  <c r="BI486" i="2"/>
  <c r="BJ486" i="2"/>
  <c r="W487" i="2"/>
  <c r="X487" i="2"/>
  <c r="Y487" i="2"/>
  <c r="Z487" i="2"/>
  <c r="AA487" i="2"/>
  <c r="AB487" i="2"/>
  <c r="AC487" i="2"/>
  <c r="AD487" i="2"/>
  <c r="AE487" i="2"/>
  <c r="AF487" i="2"/>
  <c r="AG487" i="2"/>
  <c r="AH487" i="2"/>
  <c r="AM487" i="2"/>
  <c r="AN487" i="2"/>
  <c r="AO487" i="2"/>
  <c r="AP487" i="2"/>
  <c r="AQ487" i="2"/>
  <c r="AR487" i="2"/>
  <c r="AS487" i="2"/>
  <c r="AT487" i="2"/>
  <c r="AU487" i="2"/>
  <c r="AV487" i="2"/>
  <c r="AW487" i="2"/>
  <c r="AX487" i="2"/>
  <c r="BC487" i="2"/>
  <c r="BD487" i="2"/>
  <c r="BE487" i="2"/>
  <c r="BF487" i="2"/>
  <c r="BG487" i="2"/>
  <c r="BH487" i="2"/>
  <c r="BI487" i="2"/>
  <c r="BJ487" i="2"/>
  <c r="W488" i="2"/>
  <c r="X488" i="2"/>
  <c r="Y488" i="2"/>
  <c r="Z488" i="2"/>
  <c r="AA488" i="2"/>
  <c r="AB488" i="2"/>
  <c r="AC488" i="2"/>
  <c r="AD488" i="2"/>
  <c r="AE488" i="2"/>
  <c r="AF488" i="2"/>
  <c r="AG488" i="2"/>
  <c r="AH488" i="2"/>
  <c r="AI488" i="2"/>
  <c r="AJ488" i="2"/>
  <c r="AM488" i="2"/>
  <c r="AN488" i="2"/>
  <c r="AO488" i="2"/>
  <c r="AP488" i="2"/>
  <c r="AQ488" i="2"/>
  <c r="AR488" i="2"/>
  <c r="AS488" i="2"/>
  <c r="AT488" i="2"/>
  <c r="AU488" i="2"/>
  <c r="AV488" i="2"/>
  <c r="AW488" i="2"/>
  <c r="AX488" i="2"/>
  <c r="BC488" i="2"/>
  <c r="BD488" i="2"/>
  <c r="BE488" i="2"/>
  <c r="BF488" i="2"/>
  <c r="BG488" i="2"/>
  <c r="BH488" i="2"/>
  <c r="BI488" i="2"/>
  <c r="BJ488" i="2"/>
  <c r="W489" i="2"/>
  <c r="X489" i="2"/>
  <c r="Y489" i="2"/>
  <c r="Z489" i="2"/>
  <c r="AA489" i="2"/>
  <c r="AB489" i="2"/>
  <c r="AC489" i="2"/>
  <c r="AD489" i="2"/>
  <c r="AE489" i="2"/>
  <c r="AF489" i="2"/>
  <c r="AG489" i="2"/>
  <c r="AH489" i="2"/>
  <c r="AM489" i="2"/>
  <c r="AN489" i="2"/>
  <c r="AO489" i="2"/>
  <c r="AP489" i="2"/>
  <c r="AQ489" i="2"/>
  <c r="AR489" i="2"/>
  <c r="AS489" i="2"/>
  <c r="AT489" i="2"/>
  <c r="AU489" i="2"/>
  <c r="AV489" i="2"/>
  <c r="AW489" i="2"/>
  <c r="AX489" i="2"/>
  <c r="AZ489" i="2"/>
  <c r="BC489" i="2"/>
  <c r="BD489" i="2"/>
  <c r="BE489" i="2"/>
  <c r="BF489" i="2"/>
  <c r="BG489" i="2"/>
  <c r="BH489" i="2"/>
  <c r="BI489" i="2"/>
  <c r="BJ489" i="2"/>
  <c r="W490" i="2"/>
  <c r="X490" i="2"/>
  <c r="Y490" i="2"/>
  <c r="Z490" i="2"/>
  <c r="AA490" i="2"/>
  <c r="AB490" i="2"/>
  <c r="AC490" i="2"/>
  <c r="AD490" i="2"/>
  <c r="AE490" i="2"/>
  <c r="AF490" i="2"/>
  <c r="AG490" i="2"/>
  <c r="AH490" i="2"/>
  <c r="AM490" i="2"/>
  <c r="AN490" i="2"/>
  <c r="AO490" i="2"/>
  <c r="AP490" i="2"/>
  <c r="AQ490" i="2"/>
  <c r="AR490" i="2"/>
  <c r="AS490" i="2"/>
  <c r="AT490" i="2"/>
  <c r="AU490" i="2"/>
  <c r="AV490" i="2"/>
  <c r="AW490" i="2"/>
  <c r="AX490" i="2"/>
  <c r="BC490" i="2"/>
  <c r="BD490" i="2"/>
  <c r="BE490" i="2"/>
  <c r="BF490" i="2"/>
  <c r="BG490" i="2"/>
  <c r="BH490" i="2"/>
  <c r="BI490" i="2"/>
  <c r="BJ490" i="2"/>
  <c r="W491" i="2"/>
  <c r="X491" i="2"/>
  <c r="Y491" i="2"/>
  <c r="Z491" i="2"/>
  <c r="AA491" i="2"/>
  <c r="AB491" i="2"/>
  <c r="AC491" i="2"/>
  <c r="AD491" i="2"/>
  <c r="AE491" i="2"/>
  <c r="AF491" i="2"/>
  <c r="AG491" i="2"/>
  <c r="AH491" i="2"/>
  <c r="AM491" i="2"/>
  <c r="AN491" i="2"/>
  <c r="AO491" i="2"/>
  <c r="AP491" i="2"/>
  <c r="AQ491" i="2"/>
  <c r="AR491" i="2"/>
  <c r="AS491" i="2"/>
  <c r="AT491" i="2"/>
  <c r="AU491" i="2"/>
  <c r="AV491" i="2"/>
  <c r="AW491" i="2"/>
  <c r="AX491" i="2"/>
  <c r="BC491" i="2"/>
  <c r="BD491" i="2"/>
  <c r="BE491" i="2"/>
  <c r="BF491" i="2"/>
  <c r="BG491" i="2"/>
  <c r="BH491" i="2"/>
  <c r="BI491" i="2"/>
  <c r="BJ491" i="2"/>
  <c r="W492" i="2"/>
  <c r="X492" i="2"/>
  <c r="Y492" i="2"/>
  <c r="Z492" i="2"/>
  <c r="AA492" i="2"/>
  <c r="AB492" i="2"/>
  <c r="AC492" i="2"/>
  <c r="AD492" i="2"/>
  <c r="AE492" i="2"/>
  <c r="AF492" i="2"/>
  <c r="AG492" i="2"/>
  <c r="AH492" i="2"/>
  <c r="AM492" i="2"/>
  <c r="AN492" i="2"/>
  <c r="AO492" i="2"/>
  <c r="AP492" i="2"/>
  <c r="AQ492" i="2"/>
  <c r="AR492" i="2"/>
  <c r="AS492" i="2"/>
  <c r="AT492" i="2"/>
  <c r="AU492" i="2"/>
  <c r="AV492" i="2"/>
  <c r="AW492" i="2"/>
  <c r="AX492" i="2"/>
  <c r="BC492" i="2"/>
  <c r="BD492" i="2"/>
  <c r="BE492" i="2"/>
  <c r="BF492" i="2"/>
  <c r="BG492" i="2"/>
  <c r="BH492" i="2"/>
  <c r="BI492" i="2"/>
  <c r="BJ492" i="2"/>
  <c r="W493" i="2"/>
  <c r="X493" i="2"/>
  <c r="Y493" i="2"/>
  <c r="Z493" i="2"/>
  <c r="AA493" i="2"/>
  <c r="AB493" i="2"/>
  <c r="AC493" i="2"/>
  <c r="AD493" i="2"/>
  <c r="AE493" i="2"/>
  <c r="AF493" i="2"/>
  <c r="AG493" i="2"/>
  <c r="AH493" i="2"/>
  <c r="AM493" i="2"/>
  <c r="AN493" i="2"/>
  <c r="AO493" i="2"/>
  <c r="AP493" i="2"/>
  <c r="AQ493" i="2"/>
  <c r="AR493" i="2"/>
  <c r="AS493" i="2"/>
  <c r="AT493" i="2"/>
  <c r="AU493" i="2"/>
  <c r="AV493" i="2"/>
  <c r="AW493" i="2"/>
  <c r="AX493" i="2"/>
  <c r="AY493" i="2"/>
  <c r="BC493" i="2"/>
  <c r="BD493" i="2"/>
  <c r="BE493" i="2"/>
  <c r="BF493" i="2"/>
  <c r="BG493" i="2"/>
  <c r="BH493" i="2"/>
  <c r="BI493" i="2"/>
  <c r="BJ493" i="2"/>
  <c r="W494" i="2"/>
  <c r="X494" i="2"/>
  <c r="Y494" i="2"/>
  <c r="Z494" i="2"/>
  <c r="AA494" i="2"/>
  <c r="AB494" i="2"/>
  <c r="AC494" i="2"/>
  <c r="AD494" i="2"/>
  <c r="AE494" i="2"/>
  <c r="AF494" i="2"/>
  <c r="AG494" i="2"/>
  <c r="AH494" i="2"/>
  <c r="AJ494" i="2"/>
  <c r="AM494" i="2"/>
  <c r="AN494" i="2"/>
  <c r="AO494" i="2"/>
  <c r="AP494" i="2"/>
  <c r="AQ494" i="2"/>
  <c r="AR494" i="2"/>
  <c r="AS494" i="2"/>
  <c r="AT494" i="2"/>
  <c r="AU494" i="2"/>
  <c r="AV494" i="2"/>
  <c r="AW494" i="2"/>
  <c r="AX494" i="2"/>
  <c r="BC494" i="2"/>
  <c r="BD494" i="2"/>
  <c r="BE494" i="2"/>
  <c r="BF494" i="2"/>
  <c r="BG494" i="2"/>
  <c r="BH494" i="2"/>
  <c r="BI494" i="2"/>
  <c r="BJ494" i="2"/>
  <c r="W495" i="2"/>
  <c r="X495" i="2"/>
  <c r="Y495" i="2"/>
  <c r="Z495" i="2"/>
  <c r="AA495" i="2"/>
  <c r="AB495" i="2"/>
  <c r="AC495" i="2"/>
  <c r="AD495" i="2"/>
  <c r="AE495" i="2"/>
  <c r="AF495" i="2"/>
  <c r="AG495" i="2"/>
  <c r="AH495" i="2"/>
  <c r="AI495" i="2"/>
  <c r="AM495" i="2"/>
  <c r="AN495" i="2"/>
  <c r="AO495" i="2"/>
  <c r="AP495" i="2"/>
  <c r="AQ495" i="2"/>
  <c r="AR495" i="2"/>
  <c r="AS495" i="2"/>
  <c r="AT495" i="2"/>
  <c r="AU495" i="2"/>
  <c r="AV495" i="2"/>
  <c r="AW495" i="2"/>
  <c r="AX495" i="2"/>
  <c r="BC495" i="2"/>
  <c r="BD495" i="2"/>
  <c r="BE495" i="2"/>
  <c r="BF495" i="2"/>
  <c r="BG495" i="2"/>
  <c r="BH495" i="2"/>
  <c r="BI495" i="2"/>
  <c r="BJ495" i="2"/>
  <c r="W496" i="2"/>
  <c r="X496" i="2"/>
  <c r="Y496" i="2"/>
  <c r="Z496" i="2"/>
  <c r="AA496" i="2"/>
  <c r="AB496" i="2"/>
  <c r="AC496" i="2"/>
  <c r="AD496" i="2"/>
  <c r="AE496" i="2"/>
  <c r="AF496" i="2"/>
  <c r="AG496" i="2"/>
  <c r="AH496" i="2"/>
  <c r="AM496" i="2"/>
  <c r="AN496" i="2"/>
  <c r="AO496" i="2"/>
  <c r="AP496" i="2"/>
  <c r="AQ496" i="2"/>
  <c r="AR496" i="2"/>
  <c r="AS496" i="2"/>
  <c r="AT496" i="2"/>
  <c r="AU496" i="2"/>
  <c r="AV496" i="2"/>
  <c r="AW496" i="2"/>
  <c r="AX496" i="2"/>
  <c r="BC496" i="2"/>
  <c r="BD496" i="2"/>
  <c r="BE496" i="2"/>
  <c r="BF496" i="2"/>
  <c r="BG496" i="2"/>
  <c r="BH496" i="2"/>
  <c r="BI496" i="2"/>
  <c r="BJ496" i="2"/>
  <c r="W497" i="2"/>
  <c r="X497" i="2"/>
  <c r="Y497" i="2"/>
  <c r="Z497" i="2"/>
  <c r="AA497" i="2"/>
  <c r="AB497" i="2"/>
  <c r="AC497" i="2"/>
  <c r="AD497" i="2"/>
  <c r="AE497" i="2"/>
  <c r="AF497" i="2"/>
  <c r="AG497" i="2"/>
  <c r="AH497" i="2"/>
  <c r="AM497" i="2"/>
  <c r="AN497" i="2"/>
  <c r="AO497" i="2"/>
  <c r="AP497" i="2"/>
  <c r="AQ497" i="2"/>
  <c r="AR497" i="2"/>
  <c r="AS497" i="2"/>
  <c r="AT497" i="2"/>
  <c r="AU497" i="2"/>
  <c r="AV497" i="2"/>
  <c r="AW497" i="2"/>
  <c r="AX497" i="2"/>
  <c r="BC497" i="2"/>
  <c r="BD497" i="2"/>
  <c r="BE497" i="2"/>
  <c r="BF497" i="2"/>
  <c r="BG497" i="2"/>
  <c r="BH497" i="2"/>
  <c r="BI497" i="2"/>
  <c r="BJ497" i="2"/>
  <c r="W498" i="2"/>
  <c r="X498" i="2"/>
  <c r="Y498" i="2"/>
  <c r="Z498" i="2"/>
  <c r="AA498" i="2"/>
  <c r="AB498" i="2"/>
  <c r="AC498" i="2"/>
  <c r="AD498" i="2"/>
  <c r="AE498" i="2"/>
  <c r="AF498" i="2"/>
  <c r="AG498" i="2"/>
  <c r="AH498" i="2"/>
  <c r="AI498" i="2"/>
  <c r="AM498" i="2"/>
  <c r="AN498" i="2"/>
  <c r="AO498" i="2"/>
  <c r="AP498" i="2"/>
  <c r="AQ498" i="2"/>
  <c r="AR498" i="2"/>
  <c r="AS498" i="2"/>
  <c r="AT498" i="2"/>
  <c r="AU498" i="2"/>
  <c r="AV498" i="2"/>
  <c r="AW498" i="2"/>
  <c r="AX498" i="2"/>
  <c r="BC498" i="2"/>
  <c r="BD498" i="2"/>
  <c r="BE498" i="2"/>
  <c r="BF498" i="2"/>
  <c r="BG498" i="2"/>
  <c r="BH498" i="2"/>
  <c r="BI498" i="2"/>
  <c r="BJ498" i="2"/>
  <c r="W499" i="2"/>
  <c r="X499" i="2"/>
  <c r="Y499" i="2"/>
  <c r="Z499" i="2"/>
  <c r="AA499" i="2"/>
  <c r="AB499" i="2"/>
  <c r="AC499" i="2"/>
  <c r="AD499" i="2"/>
  <c r="AE499" i="2"/>
  <c r="AF499" i="2"/>
  <c r="AG499" i="2"/>
  <c r="AH499" i="2"/>
  <c r="AM499" i="2"/>
  <c r="AN499" i="2"/>
  <c r="AO499" i="2"/>
  <c r="AP499" i="2"/>
  <c r="AQ499" i="2"/>
  <c r="AR499" i="2"/>
  <c r="AS499" i="2"/>
  <c r="AT499" i="2"/>
  <c r="AU499" i="2"/>
  <c r="AV499" i="2"/>
  <c r="AW499" i="2"/>
  <c r="AX499" i="2"/>
  <c r="AY499" i="2"/>
  <c r="AZ499" i="2"/>
  <c r="BC499" i="2"/>
  <c r="BD499" i="2"/>
  <c r="BE499" i="2"/>
  <c r="BF499" i="2"/>
  <c r="BG499" i="2"/>
  <c r="BH499" i="2"/>
  <c r="BI499" i="2"/>
  <c r="BJ499" i="2"/>
  <c r="W500" i="2"/>
  <c r="X500" i="2"/>
  <c r="Y500" i="2"/>
  <c r="Z500" i="2"/>
  <c r="AA500" i="2"/>
  <c r="AB500" i="2"/>
  <c r="AC500" i="2"/>
  <c r="AD500" i="2"/>
  <c r="AE500" i="2"/>
  <c r="AF500" i="2"/>
  <c r="AG500" i="2"/>
  <c r="AH500" i="2"/>
  <c r="AM500" i="2"/>
  <c r="AN500" i="2"/>
  <c r="AO500" i="2"/>
  <c r="AP500" i="2"/>
  <c r="AQ500" i="2"/>
  <c r="AR500" i="2"/>
  <c r="AS500" i="2"/>
  <c r="AT500" i="2"/>
  <c r="AU500" i="2"/>
  <c r="AV500" i="2"/>
  <c r="AW500" i="2"/>
  <c r="AX500" i="2"/>
  <c r="BC500" i="2"/>
  <c r="BD500" i="2"/>
  <c r="BE500" i="2"/>
  <c r="BF500" i="2"/>
  <c r="BG500" i="2"/>
  <c r="BH500" i="2"/>
  <c r="BI500" i="2"/>
  <c r="BJ500" i="2"/>
  <c r="AY2" i="2" l="1"/>
  <c r="AZ69" i="2"/>
  <c r="AZ86" i="2"/>
  <c r="AZ105" i="2"/>
  <c r="AY114" i="2"/>
  <c r="AZ126" i="2"/>
  <c r="AZ167" i="2"/>
  <c r="AZ168" i="2"/>
  <c r="AY169" i="2"/>
  <c r="AZ202" i="2"/>
  <c r="AY203" i="2"/>
  <c r="AZ214" i="2"/>
  <c r="AZ215" i="2"/>
  <c r="AY216" i="2"/>
  <c r="AY217" i="2"/>
  <c r="AY222" i="2"/>
  <c r="AZ227" i="2"/>
  <c r="AY232" i="2"/>
  <c r="AY236" i="2"/>
  <c r="AZ240" i="2"/>
  <c r="AY241" i="2"/>
  <c r="AZ245" i="2"/>
  <c r="AY250" i="2"/>
  <c r="AZ254" i="2"/>
  <c r="AY258" i="2"/>
  <c r="AY262" i="2"/>
  <c r="AZ265" i="2"/>
  <c r="AZ269" i="2"/>
  <c r="AZ273" i="2"/>
  <c r="AY277" i="2"/>
  <c r="AZ280" i="2"/>
  <c r="AZ284" i="2"/>
  <c r="AZ288" i="2"/>
  <c r="AY292" i="2"/>
  <c r="AZ295" i="2"/>
  <c r="AZ298" i="2"/>
  <c r="AZ302" i="2"/>
  <c r="AZ309" i="2"/>
  <c r="AY313" i="2"/>
  <c r="AZ316" i="2"/>
  <c r="AY66" i="2"/>
  <c r="AZ78" i="2"/>
  <c r="AY146" i="2"/>
  <c r="AY155" i="2"/>
  <c r="AZ203" i="2"/>
  <c r="AY204" i="2"/>
  <c r="AY205" i="2"/>
  <c r="AZ216" i="2"/>
  <c r="AZ217" i="2"/>
  <c r="AZ222" i="2"/>
  <c r="AY223" i="2"/>
  <c r="AZ232" i="2"/>
  <c r="AZ236" i="2"/>
  <c r="AZ241" i="2"/>
  <c r="AY246" i="2"/>
  <c r="AZ250" i="2"/>
  <c r="AY251" i="2"/>
  <c r="AY255" i="2"/>
  <c r="AZ258" i="2"/>
  <c r="AZ262" i="2"/>
  <c r="AY266" i="2"/>
  <c r="AY270" i="2"/>
  <c r="AZ277" i="2"/>
  <c r="AY281" i="2"/>
  <c r="AY285" i="2"/>
  <c r="AY289" i="2"/>
  <c r="AZ292" i="2"/>
  <c r="AY299" i="2"/>
  <c r="AY303" i="2"/>
  <c r="AY306" i="2"/>
  <c r="AY310" i="2"/>
  <c r="AZ313" i="2"/>
  <c r="AY317" i="2"/>
  <c r="AY55" i="2"/>
  <c r="AZ66" i="2"/>
  <c r="AY90" i="2"/>
  <c r="AY97" i="2"/>
  <c r="AY123" i="2"/>
  <c r="AY133" i="2"/>
  <c r="AZ145" i="2"/>
  <c r="AZ155" i="2"/>
  <c r="AZ164" i="2"/>
  <c r="AY165" i="2"/>
  <c r="AY178" i="2"/>
  <c r="AZ179" i="2"/>
  <c r="AY180" i="2"/>
  <c r="AY181" i="2"/>
  <c r="AY182" i="2"/>
  <c r="AY183" i="2"/>
  <c r="AY184" i="2"/>
  <c r="AY185" i="2"/>
  <c r="AY186" i="2"/>
  <c r="AY187" i="2"/>
  <c r="AY188" i="2"/>
  <c r="AY189" i="2"/>
  <c r="AY190" i="2"/>
  <c r="AY191" i="2"/>
  <c r="AY192" i="2"/>
  <c r="AZ204" i="2"/>
  <c r="AZ205" i="2"/>
  <c r="AY206" i="2"/>
  <c r="AY207" i="2"/>
  <c r="AZ223" i="2"/>
  <c r="AY228" i="2"/>
  <c r="AY233" i="2"/>
  <c r="AY237" i="2"/>
  <c r="AY242" i="2"/>
  <c r="AZ246" i="2"/>
  <c r="AY247" i="2"/>
  <c r="AZ251" i="2"/>
  <c r="AZ255" i="2"/>
  <c r="AY259" i="2"/>
  <c r="AY263" i="2"/>
  <c r="AZ266" i="2"/>
  <c r="AZ270" i="2"/>
  <c r="AY274" i="2"/>
  <c r="AY278" i="2"/>
  <c r="AZ281" i="2"/>
  <c r="AZ285" i="2"/>
  <c r="AZ289" i="2"/>
  <c r="AY293" i="2"/>
  <c r="AY296" i="2"/>
  <c r="AZ299" i="2"/>
  <c r="AZ303" i="2"/>
  <c r="AZ306" i="2"/>
  <c r="AZ310" i="2"/>
  <c r="AZ61" i="2"/>
  <c r="AY85" i="2"/>
  <c r="AZ90" i="2"/>
  <c r="AZ97" i="2"/>
  <c r="AY104" i="2"/>
  <c r="AY113" i="2"/>
  <c r="AZ123" i="2"/>
  <c r="AZ142" i="2"/>
  <c r="AY152" i="2"/>
  <c r="AZ177" i="2"/>
  <c r="AZ178" i="2"/>
  <c r="AZ180" i="2"/>
  <c r="AZ181" i="2"/>
  <c r="AZ182" i="2"/>
  <c r="AZ183" i="2"/>
  <c r="AZ184" i="2"/>
  <c r="AZ185" i="2"/>
  <c r="AZ186" i="2"/>
  <c r="AZ187" i="2"/>
  <c r="AZ188" i="2"/>
  <c r="AZ189" i="2"/>
  <c r="AZ190" i="2"/>
  <c r="AZ191" i="2"/>
  <c r="AZ192" i="2"/>
  <c r="AY193" i="2"/>
  <c r="AY194" i="2"/>
  <c r="AY195" i="2"/>
  <c r="AZ206" i="2"/>
  <c r="AZ207" i="2"/>
  <c r="AY208" i="2"/>
  <c r="AY209" i="2"/>
  <c r="AY218" i="2"/>
  <c r="AY224" i="2"/>
  <c r="AZ228" i="2"/>
  <c r="AY229" i="2"/>
  <c r="AZ233" i="2"/>
  <c r="AZ237" i="2"/>
  <c r="AZ242" i="2"/>
  <c r="AZ247" i="2"/>
  <c r="AY252" i="2"/>
  <c r="AY256" i="2"/>
  <c r="AZ259" i="2"/>
  <c r="AZ263" i="2"/>
  <c r="AY267" i="2"/>
  <c r="AY271" i="2"/>
  <c r="AZ274" i="2"/>
  <c r="AZ278" i="2"/>
  <c r="AY282" i="2"/>
  <c r="AY286" i="2"/>
  <c r="AZ293" i="2"/>
  <c r="AZ296" i="2"/>
  <c r="AY300" i="2"/>
  <c r="AY307" i="2"/>
  <c r="AY311" i="2"/>
  <c r="AY314" i="2"/>
  <c r="AY46" i="2"/>
  <c r="AZ52" i="2"/>
  <c r="AZ70" i="2"/>
  <c r="AY77" i="2"/>
  <c r="AY82" i="2"/>
  <c r="AZ85" i="2"/>
  <c r="AZ106" i="2"/>
  <c r="AY120" i="2"/>
  <c r="AY139" i="2"/>
  <c r="AZ151" i="2"/>
  <c r="AZ152" i="2"/>
  <c r="AY161" i="2"/>
  <c r="AY162" i="2"/>
  <c r="AZ193" i="2"/>
  <c r="AZ194" i="2"/>
  <c r="AZ195" i="2"/>
  <c r="AY196" i="2"/>
  <c r="AY197" i="2"/>
  <c r="AZ208" i="2"/>
  <c r="AZ209" i="2"/>
  <c r="AY210" i="2"/>
  <c r="AY211" i="2"/>
  <c r="AZ218" i="2"/>
  <c r="AY219" i="2"/>
  <c r="AZ224" i="2"/>
  <c r="AY225" i="2"/>
  <c r="AZ229" i="2"/>
  <c r="AY234" i="2"/>
  <c r="AY238" i="2"/>
  <c r="AY243" i="2"/>
  <c r="AZ252" i="2"/>
  <c r="AZ256" i="2"/>
  <c r="AY260" i="2"/>
  <c r="AZ267" i="2"/>
  <c r="AZ271" i="2"/>
  <c r="AY275" i="2"/>
  <c r="AY279" i="2"/>
  <c r="AZ282" i="2"/>
  <c r="AZ286" i="2"/>
  <c r="AY290" i="2"/>
  <c r="AY294" i="2"/>
  <c r="AY297" i="2"/>
  <c r="AZ300" i="2"/>
  <c r="AY304" i="2"/>
  <c r="AZ307" i="2"/>
  <c r="AZ311" i="2"/>
  <c r="AZ314" i="2"/>
  <c r="AZ318" i="2"/>
  <c r="AZ321" i="2"/>
  <c r="AY328" i="2"/>
  <c r="AY331" i="2"/>
  <c r="AZ334" i="2"/>
  <c r="AZ337" i="2"/>
  <c r="AY344" i="2"/>
  <c r="AY347" i="2"/>
  <c r="AZ350" i="2"/>
  <c r="AZ353" i="2"/>
  <c r="AY360" i="2"/>
  <c r="AY363" i="2"/>
  <c r="AZ366" i="2"/>
  <c r="AZ369" i="2"/>
  <c r="AY376" i="2"/>
  <c r="AY379" i="2"/>
  <c r="AY382" i="2"/>
  <c r="AY384" i="2"/>
  <c r="AY386" i="2"/>
  <c r="AY388" i="2"/>
  <c r="AY390" i="2"/>
  <c r="AY392" i="2"/>
  <c r="AY394" i="2"/>
  <c r="AY396" i="2"/>
  <c r="AY398" i="2"/>
  <c r="AY400" i="2"/>
  <c r="AY402" i="2"/>
  <c r="AY404" i="2"/>
  <c r="AY406" i="2"/>
  <c r="AY408" i="2"/>
  <c r="AY410" i="2"/>
  <c r="AY412" i="2"/>
  <c r="AZ77" i="2"/>
  <c r="AZ82" i="2"/>
  <c r="AY115" i="2"/>
  <c r="AZ120" i="2"/>
  <c r="AY130" i="2"/>
  <c r="AZ139" i="2"/>
  <c r="AZ161" i="2"/>
  <c r="AZ196" i="2"/>
  <c r="AZ197" i="2"/>
  <c r="AY198" i="2"/>
  <c r="AY199" i="2"/>
  <c r="AZ210" i="2"/>
  <c r="AZ211" i="2"/>
  <c r="AZ219" i="2"/>
  <c r="AZ225" i="2"/>
  <c r="AY230" i="2"/>
  <c r="AZ234" i="2"/>
  <c r="AZ238" i="2"/>
  <c r="AY239" i="2"/>
  <c r="AZ243" i="2"/>
  <c r="AY248" i="2"/>
  <c r="AY253" i="2"/>
  <c r="AY257" i="2"/>
  <c r="AZ260" i="2"/>
  <c r="AY264" i="2"/>
  <c r="AY268" i="2"/>
  <c r="AY272" i="2"/>
  <c r="AZ275" i="2"/>
  <c r="AZ279" i="2"/>
  <c r="AY283" i="2"/>
  <c r="AY287" i="2"/>
  <c r="AZ290" i="2"/>
  <c r="AZ294" i="2"/>
  <c r="AZ297" i="2"/>
  <c r="AY301" i="2"/>
  <c r="AZ304" i="2"/>
  <c r="AY308" i="2"/>
  <c r="AY315" i="2"/>
  <c r="AY322" i="2"/>
  <c r="AY325" i="2"/>
  <c r="AZ328" i="2"/>
  <c r="AZ331" i="2"/>
  <c r="AY338" i="2"/>
  <c r="AY341" i="2"/>
  <c r="AZ344" i="2"/>
  <c r="AZ347" i="2"/>
  <c r="AY354" i="2"/>
  <c r="AY357" i="2"/>
  <c r="AZ360" i="2"/>
  <c r="AZ363" i="2"/>
  <c r="AY370" i="2"/>
  <c r="AY373" i="2"/>
  <c r="AZ376" i="2"/>
  <c r="AZ379" i="2"/>
  <c r="AZ382" i="2"/>
  <c r="AZ384" i="2"/>
  <c r="AZ386" i="2"/>
  <c r="AZ388" i="2"/>
  <c r="AZ390" i="2"/>
  <c r="AZ392" i="2"/>
  <c r="AZ394" i="2"/>
  <c r="AZ396" i="2"/>
  <c r="AZ398" i="2"/>
  <c r="AZ400" i="2"/>
  <c r="AZ402" i="2"/>
  <c r="AZ404" i="2"/>
  <c r="AZ406" i="2"/>
  <c r="AZ408" i="2"/>
  <c r="AZ410" i="2"/>
  <c r="AZ412" i="2"/>
  <c r="AY158" i="2"/>
  <c r="AY171" i="2"/>
  <c r="AZ172" i="2"/>
  <c r="AZ173" i="2"/>
  <c r="AZ174" i="2"/>
  <c r="AZ212" i="2"/>
  <c r="AZ213" i="2"/>
  <c r="AY214" i="2"/>
  <c r="AY235" i="2"/>
  <c r="AZ261" i="2"/>
  <c r="AZ276" i="2"/>
  <c r="AZ291" i="2"/>
  <c r="AZ308" i="2"/>
  <c r="AY318" i="2"/>
  <c r="AZ322" i="2"/>
  <c r="AY326" i="2"/>
  <c r="AZ330" i="2"/>
  <c r="AY335" i="2"/>
  <c r="AY339" i="2"/>
  <c r="AY343" i="2"/>
  <c r="AY348" i="2"/>
  <c r="AY352" i="2"/>
  <c r="AY356" i="2"/>
  <c r="AY365" i="2"/>
  <c r="AZ377" i="2"/>
  <c r="AY385" i="2"/>
  <c r="AY393" i="2"/>
  <c r="AY401" i="2"/>
  <c r="AY409" i="2"/>
  <c r="AY414" i="2"/>
  <c r="AY416" i="2"/>
  <c r="AY418" i="2"/>
  <c r="AY420" i="2"/>
  <c r="AY422" i="2"/>
  <c r="AY424" i="2"/>
  <c r="AY426" i="2"/>
  <c r="AY428" i="2"/>
  <c r="AY430" i="2"/>
  <c r="AY432" i="2"/>
  <c r="AY434" i="2"/>
  <c r="AY436" i="2"/>
  <c r="AY438" i="2"/>
  <c r="AY440" i="2"/>
  <c r="AY442" i="2"/>
  <c r="AY444" i="2"/>
  <c r="AY446" i="2"/>
  <c r="AY448" i="2"/>
  <c r="AY450" i="2"/>
  <c r="AY452" i="2"/>
  <c r="AY454" i="2"/>
  <c r="AZ465" i="2"/>
  <c r="AZ467" i="2"/>
  <c r="AZ469" i="2"/>
  <c r="AZ471" i="2"/>
  <c r="AZ473" i="2"/>
  <c r="AZ475" i="2"/>
  <c r="AZ477" i="2"/>
  <c r="AZ479" i="2"/>
  <c r="AZ481" i="2"/>
  <c r="AZ483" i="2"/>
  <c r="AY58" i="2"/>
  <c r="AZ158" i="2"/>
  <c r="AZ171" i="2"/>
  <c r="AZ235" i="2"/>
  <c r="AZ239" i="2"/>
  <c r="AZ264" i="2"/>
  <c r="AY280" i="2"/>
  <c r="AY295" i="2"/>
  <c r="AY309" i="2"/>
  <c r="AZ326" i="2"/>
  <c r="AZ335" i="2"/>
  <c r="AZ339" i="2"/>
  <c r="AZ343" i="2"/>
  <c r="AZ348" i="2"/>
  <c r="AZ352" i="2"/>
  <c r="AZ356" i="2"/>
  <c r="AY361" i="2"/>
  <c r="AZ365" i="2"/>
  <c r="AY369" i="2"/>
  <c r="AZ373" i="2"/>
  <c r="AY378" i="2"/>
  <c r="AZ385" i="2"/>
  <c r="AZ393" i="2"/>
  <c r="AZ401" i="2"/>
  <c r="AZ409" i="2"/>
  <c r="AZ414" i="2"/>
  <c r="AZ416" i="2"/>
  <c r="AZ418" i="2"/>
  <c r="AZ420" i="2"/>
  <c r="AZ422" i="2"/>
  <c r="AZ424" i="2"/>
  <c r="AZ426" i="2"/>
  <c r="AZ428" i="2"/>
  <c r="AZ430" i="2"/>
  <c r="AZ432" i="2"/>
  <c r="AZ434" i="2"/>
  <c r="AZ436" i="2"/>
  <c r="AZ438" i="2"/>
  <c r="AZ440" i="2"/>
  <c r="AZ442" i="2"/>
  <c r="AZ444" i="2"/>
  <c r="AZ446" i="2"/>
  <c r="AZ448" i="2"/>
  <c r="AZ450" i="2"/>
  <c r="AZ452" i="2"/>
  <c r="AZ454" i="2"/>
  <c r="AY456" i="2"/>
  <c r="AY458" i="2"/>
  <c r="AY74" i="2"/>
  <c r="AY136" i="2"/>
  <c r="AY240" i="2"/>
  <c r="AY244" i="2"/>
  <c r="AY265" i="2"/>
  <c r="AZ283" i="2"/>
  <c r="AY298" i="2"/>
  <c r="AY312" i="2"/>
  <c r="AY319" i="2"/>
  <c r="AY323" i="2"/>
  <c r="AY327" i="2"/>
  <c r="AY332" i="2"/>
  <c r="AY336" i="2"/>
  <c r="AY340" i="2"/>
  <c r="AY349" i="2"/>
  <c r="AZ361" i="2"/>
  <c r="AY366" i="2"/>
  <c r="AZ370" i="2"/>
  <c r="AY374" i="2"/>
  <c r="AZ378" i="2"/>
  <c r="AY383" i="2"/>
  <c r="AY391" i="2"/>
  <c r="AY399" i="2"/>
  <c r="AY407" i="2"/>
  <c r="AZ456" i="2"/>
  <c r="AZ458" i="2"/>
  <c r="AY460" i="2"/>
  <c r="AY462" i="2"/>
  <c r="AZ74" i="2"/>
  <c r="AY105" i="2"/>
  <c r="AZ136" i="2"/>
  <c r="AY168" i="2"/>
  <c r="AZ244" i="2"/>
  <c r="AY245" i="2"/>
  <c r="AZ248" i="2"/>
  <c r="AY249" i="2"/>
  <c r="AZ268" i="2"/>
  <c r="AY284" i="2"/>
  <c r="AZ301" i="2"/>
  <c r="AZ312" i="2"/>
  <c r="AZ319" i="2"/>
  <c r="AZ323" i="2"/>
  <c r="AZ327" i="2"/>
  <c r="AZ332" i="2"/>
  <c r="AZ336" i="2"/>
  <c r="AZ340" i="2"/>
  <c r="AY345" i="2"/>
  <c r="AZ349" i="2"/>
  <c r="AY353" i="2"/>
  <c r="AZ357" i="2"/>
  <c r="AY362" i="2"/>
  <c r="AZ374" i="2"/>
  <c r="AZ383" i="2"/>
  <c r="AZ391" i="2"/>
  <c r="AZ399" i="2"/>
  <c r="AZ407" i="2"/>
  <c r="AZ460" i="2"/>
  <c r="AZ462" i="2"/>
  <c r="AY464" i="2"/>
  <c r="AY466" i="2"/>
  <c r="AY468" i="2"/>
  <c r="AY470" i="2"/>
  <c r="AY472" i="2"/>
  <c r="AY474" i="2"/>
  <c r="AY476" i="2"/>
  <c r="AY478" i="2"/>
  <c r="AY480" i="2"/>
  <c r="AY482" i="2"/>
  <c r="AY484" i="2"/>
  <c r="AY486" i="2"/>
  <c r="AY488" i="2"/>
  <c r="AY490" i="2"/>
  <c r="AY492" i="2"/>
  <c r="AY494" i="2"/>
  <c r="AY496" i="2"/>
  <c r="AY498" i="2"/>
  <c r="AY500" i="2"/>
  <c r="AY226" i="2"/>
  <c r="AZ129" i="2"/>
  <c r="AZ199" i="2"/>
  <c r="AY200" i="2"/>
  <c r="AY201" i="2"/>
  <c r="AZ249" i="2"/>
  <c r="AZ253" i="2"/>
  <c r="AY269" i="2"/>
  <c r="AZ287" i="2"/>
  <c r="AY302" i="2"/>
  <c r="AY320" i="2"/>
  <c r="AY324" i="2"/>
  <c r="AY333" i="2"/>
  <c r="AZ345" i="2"/>
  <c r="AY350" i="2"/>
  <c r="AZ354" i="2"/>
  <c r="AY358" i="2"/>
  <c r="AZ362" i="2"/>
  <c r="AY367" i="2"/>
  <c r="AY371" i="2"/>
  <c r="AY375" i="2"/>
  <c r="AY380" i="2"/>
  <c r="AY389" i="2"/>
  <c r="AY397" i="2"/>
  <c r="AY405" i="2"/>
  <c r="AY413" i="2"/>
  <c r="AY415" i="2"/>
  <c r="AY417" i="2"/>
  <c r="AY419" i="2"/>
  <c r="AY421" i="2"/>
  <c r="AY423" i="2"/>
  <c r="AY425" i="2"/>
  <c r="AY427" i="2"/>
  <c r="AY429" i="2"/>
  <c r="AY431" i="2"/>
  <c r="AY433" i="2"/>
  <c r="AY435" i="2"/>
  <c r="AY437" i="2"/>
  <c r="AY439" i="2"/>
  <c r="AY441" i="2"/>
  <c r="AY443" i="2"/>
  <c r="AY445" i="2"/>
  <c r="AY447" i="2"/>
  <c r="AY449" i="2"/>
  <c r="AY451" i="2"/>
  <c r="AY453" i="2"/>
  <c r="AY455" i="2"/>
  <c r="AZ464" i="2"/>
  <c r="AZ466" i="2"/>
  <c r="AZ468" i="2"/>
  <c r="AZ470" i="2"/>
  <c r="AZ472" i="2"/>
  <c r="AZ474" i="2"/>
  <c r="AZ476" i="2"/>
  <c r="AZ478" i="2"/>
  <c r="AZ480" i="2"/>
  <c r="AZ482" i="2"/>
  <c r="AZ484" i="2"/>
  <c r="AZ486" i="2"/>
  <c r="AZ488" i="2"/>
  <c r="AZ490" i="2"/>
  <c r="AZ492" i="2"/>
  <c r="AZ494" i="2"/>
  <c r="AZ496" i="2"/>
  <c r="AZ498" i="2"/>
  <c r="AZ500" i="2"/>
  <c r="AZ201" i="2"/>
  <c r="AY220" i="2"/>
  <c r="AY69" i="2"/>
  <c r="AZ98" i="2"/>
  <c r="AY149" i="2"/>
  <c r="AZ198" i="2"/>
  <c r="AZ200" i="2"/>
  <c r="AY202" i="2"/>
  <c r="AY221" i="2"/>
  <c r="AJ500" i="2"/>
  <c r="AI491" i="2"/>
  <c r="AY489" i="2"/>
  <c r="AI484" i="2"/>
  <c r="AY481" i="2"/>
  <c r="AJ478" i="2"/>
  <c r="AI468" i="2"/>
  <c r="AY465" i="2"/>
  <c r="AI453" i="2"/>
  <c r="AZ449" i="2"/>
  <c r="AJ447" i="2"/>
  <c r="AI437" i="2"/>
  <c r="AZ433" i="2"/>
  <c r="AJ431" i="2"/>
  <c r="AI421" i="2"/>
  <c r="AZ417" i="2"/>
  <c r="AJ415" i="2"/>
  <c r="AJ410" i="2"/>
  <c r="AZ397" i="2"/>
  <c r="AZ372" i="2"/>
  <c r="AZ364" i="2"/>
  <c r="AZ341" i="2"/>
  <c r="AY329" i="2"/>
  <c r="AY316" i="2"/>
  <c r="AZ272" i="2"/>
  <c r="AI40" i="2"/>
  <c r="AJ118" i="2"/>
  <c r="AI119" i="2"/>
  <c r="AI248" i="2"/>
  <c r="AJ264" i="2"/>
  <c r="AI102" i="2"/>
  <c r="AJ212" i="2"/>
  <c r="AI312" i="2"/>
  <c r="AJ79" i="2"/>
  <c r="AJ96" i="2"/>
  <c r="AJ280" i="2"/>
  <c r="AJ298" i="2"/>
  <c r="AJ203" i="2"/>
  <c r="AJ258" i="2"/>
  <c r="AI127" i="2"/>
  <c r="AJ306" i="2"/>
  <c r="AJ333" i="2"/>
  <c r="AJ349" i="2"/>
  <c r="AJ365" i="2"/>
  <c r="AI381" i="2"/>
  <c r="AI66" i="2"/>
  <c r="AJ125" i="2"/>
  <c r="AJ180" i="2"/>
  <c r="AI228" i="2"/>
  <c r="AJ274" i="2"/>
  <c r="AI296" i="2"/>
  <c r="AJ327" i="2"/>
  <c r="AJ343" i="2"/>
  <c r="AJ359" i="2"/>
  <c r="AJ375" i="2"/>
  <c r="AJ381" i="2"/>
  <c r="AJ142" i="2"/>
  <c r="AI143" i="2"/>
  <c r="AI193" i="2"/>
  <c r="AI219" i="2"/>
  <c r="AJ314" i="2"/>
  <c r="AJ329" i="2"/>
  <c r="AJ337" i="2"/>
  <c r="AJ341" i="2"/>
  <c r="AI384" i="2"/>
  <c r="AI387" i="2"/>
  <c r="AI392" i="2"/>
  <c r="AI395" i="2"/>
  <c r="AI400" i="2"/>
  <c r="AI403" i="2"/>
  <c r="AI408" i="2"/>
  <c r="AI411" i="2"/>
  <c r="AJ457" i="2"/>
  <c r="AJ459" i="2"/>
  <c r="AI461" i="2"/>
  <c r="AI463" i="2"/>
  <c r="AJ141" i="2"/>
  <c r="AJ218" i="2"/>
  <c r="AI304" i="2"/>
  <c r="AJ351" i="2"/>
  <c r="AJ355" i="2"/>
  <c r="AJ363" i="2"/>
  <c r="AJ384" i="2"/>
  <c r="AJ387" i="2"/>
  <c r="AJ392" i="2"/>
  <c r="AJ395" i="2"/>
  <c r="AJ400" i="2"/>
  <c r="AJ403" i="2"/>
  <c r="AJ408" i="2"/>
  <c r="AJ411" i="2"/>
  <c r="AJ461" i="2"/>
  <c r="AJ463" i="2"/>
  <c r="AI465" i="2"/>
  <c r="AI467" i="2"/>
  <c r="AI469" i="2"/>
  <c r="AI471" i="2"/>
  <c r="AI473" i="2"/>
  <c r="AI475" i="2"/>
  <c r="AI477" i="2"/>
  <c r="AI479" i="2"/>
  <c r="AI481" i="2"/>
  <c r="AI483" i="2"/>
  <c r="AI485" i="2"/>
  <c r="AJ290" i="2"/>
  <c r="AI321" i="2"/>
  <c r="AJ325" i="2"/>
  <c r="AJ377" i="2"/>
  <c r="AI385" i="2"/>
  <c r="AI390" i="2"/>
  <c r="AI393" i="2"/>
  <c r="AI398" i="2"/>
  <c r="AI401" i="2"/>
  <c r="AI406" i="2"/>
  <c r="AI409" i="2"/>
  <c r="AI414" i="2"/>
  <c r="AI416" i="2"/>
  <c r="AI418" i="2"/>
  <c r="AI420" i="2"/>
  <c r="AI422" i="2"/>
  <c r="AI424" i="2"/>
  <c r="AI426" i="2"/>
  <c r="AI428" i="2"/>
  <c r="AI430" i="2"/>
  <c r="AI432" i="2"/>
  <c r="AI434" i="2"/>
  <c r="AI436" i="2"/>
  <c r="AI438" i="2"/>
  <c r="AI440" i="2"/>
  <c r="AI442" i="2"/>
  <c r="AI444" i="2"/>
  <c r="AI446" i="2"/>
  <c r="AI448" i="2"/>
  <c r="AI450" i="2"/>
  <c r="AI452" i="2"/>
  <c r="AI454" i="2"/>
  <c r="AI456" i="2"/>
  <c r="AJ465" i="2"/>
  <c r="AJ467" i="2"/>
  <c r="AJ469" i="2"/>
  <c r="AJ471" i="2"/>
  <c r="AJ473" i="2"/>
  <c r="AJ475" i="2"/>
  <c r="AJ477" i="2"/>
  <c r="AJ479" i="2"/>
  <c r="AJ481" i="2"/>
  <c r="AJ483" i="2"/>
  <c r="AJ485" i="2"/>
  <c r="AJ487" i="2"/>
  <c r="AJ489" i="2"/>
  <c r="AJ491" i="2"/>
  <c r="AJ493" i="2"/>
  <c r="AJ495" i="2"/>
  <c r="AJ497" i="2"/>
  <c r="AJ499" i="2"/>
  <c r="AJ196" i="2"/>
  <c r="AJ335" i="2"/>
  <c r="AJ339" i="2"/>
  <c r="AJ347" i="2"/>
  <c r="AJ385" i="2"/>
  <c r="AJ390" i="2"/>
  <c r="AJ393" i="2"/>
  <c r="AJ398" i="2"/>
  <c r="AJ401" i="2"/>
  <c r="AJ406" i="2"/>
  <c r="AJ409" i="2"/>
  <c r="AJ414" i="2"/>
  <c r="AJ416" i="2"/>
  <c r="AJ418" i="2"/>
  <c r="AJ420" i="2"/>
  <c r="AJ422" i="2"/>
  <c r="AJ424" i="2"/>
  <c r="AJ426" i="2"/>
  <c r="AJ428" i="2"/>
  <c r="AJ430" i="2"/>
  <c r="AJ432" i="2"/>
  <c r="AJ434" i="2"/>
  <c r="AJ436" i="2"/>
  <c r="AJ438" i="2"/>
  <c r="AJ440" i="2"/>
  <c r="AJ442" i="2"/>
  <c r="AJ444" i="2"/>
  <c r="AJ446" i="2"/>
  <c r="AJ448" i="2"/>
  <c r="AJ450" i="2"/>
  <c r="AJ452" i="2"/>
  <c r="AJ454" i="2"/>
  <c r="AJ456" i="2"/>
  <c r="AI458" i="2"/>
  <c r="AI460" i="2"/>
  <c r="AI120" i="2"/>
  <c r="AJ361" i="2"/>
  <c r="AJ369" i="2"/>
  <c r="AJ373" i="2"/>
  <c r="AI383" i="2"/>
  <c r="AI388" i="2"/>
  <c r="AI391" i="2"/>
  <c r="AI396" i="2"/>
  <c r="AI399" i="2"/>
  <c r="AI404" i="2"/>
  <c r="AI407" i="2"/>
  <c r="AI412" i="2"/>
  <c r="AJ458" i="2"/>
  <c r="AJ460" i="2"/>
  <c r="AI462" i="2"/>
  <c r="AI464" i="2"/>
  <c r="AJ85" i="2"/>
  <c r="AZ495" i="2"/>
  <c r="AI494" i="2"/>
  <c r="AI500" i="2"/>
  <c r="AI497" i="2"/>
  <c r="AY495" i="2"/>
  <c r="AJ490" i="2"/>
  <c r="AZ485" i="2"/>
  <c r="AI478" i="2"/>
  <c r="AY475" i="2"/>
  <c r="AJ472" i="2"/>
  <c r="AJ462" i="2"/>
  <c r="AZ459" i="2"/>
  <c r="AI447" i="2"/>
  <c r="AZ443" i="2"/>
  <c r="AJ441" i="2"/>
  <c r="AI431" i="2"/>
  <c r="AZ427" i="2"/>
  <c r="AJ425" i="2"/>
  <c r="AI415" i="2"/>
  <c r="AI410" i="2"/>
  <c r="AJ402" i="2"/>
  <c r="AZ389" i="2"/>
  <c r="AJ379" i="2"/>
  <c r="AY372" i="2"/>
  <c r="AY364" i="2"/>
  <c r="AJ357" i="2"/>
  <c r="AZ351" i="2"/>
  <c r="AJ345" i="2"/>
  <c r="AZ338" i="2"/>
  <c r="AJ331" i="2"/>
  <c r="AZ325" i="2"/>
  <c r="AZ315" i="2"/>
  <c r="AY261" i="2"/>
  <c r="AY215" i="2"/>
  <c r="AJ496" i="2"/>
  <c r="AZ491" i="2"/>
  <c r="AI490" i="2"/>
  <c r="AI487" i="2"/>
  <c r="AY485" i="2"/>
  <c r="AJ482" i="2"/>
  <c r="AI472" i="2"/>
  <c r="AY469" i="2"/>
  <c r="AJ466" i="2"/>
  <c r="AY459" i="2"/>
  <c r="AI457" i="2"/>
  <c r="AZ453" i="2"/>
  <c r="AJ451" i="2"/>
  <c r="AI441" i="2"/>
  <c r="AZ437" i="2"/>
  <c r="AJ435" i="2"/>
  <c r="AI425" i="2"/>
  <c r="AZ421" i="2"/>
  <c r="AJ419" i="2"/>
  <c r="AZ411" i="2"/>
  <c r="AJ407" i="2"/>
  <c r="AI402" i="2"/>
  <c r="AJ394" i="2"/>
  <c r="AZ381" i="2"/>
  <c r="AZ371" i="2"/>
  <c r="AZ359" i="2"/>
  <c r="AY351" i="2"/>
  <c r="AY337" i="2"/>
  <c r="AZ324" i="2"/>
  <c r="AI319" i="2"/>
  <c r="AZ305" i="2"/>
  <c r="AZ257" i="2"/>
  <c r="AZ497" i="2"/>
  <c r="AI496" i="2"/>
  <c r="AI493" i="2"/>
  <c r="AY491" i="2"/>
  <c r="AJ486" i="2"/>
  <c r="AI482" i="2"/>
  <c r="AY479" i="2"/>
  <c r="AJ476" i="2"/>
  <c r="AI466" i="2"/>
  <c r="AZ463" i="2"/>
  <c r="AI451" i="2"/>
  <c r="AZ447" i="2"/>
  <c r="AJ445" i="2"/>
  <c r="AI435" i="2"/>
  <c r="AZ431" i="2"/>
  <c r="AJ429" i="2"/>
  <c r="AI419" i="2"/>
  <c r="AZ415" i="2"/>
  <c r="AJ413" i="2"/>
  <c r="AY411" i="2"/>
  <c r="AZ403" i="2"/>
  <c r="AJ399" i="2"/>
  <c r="AI394" i="2"/>
  <c r="AJ386" i="2"/>
  <c r="AY381" i="2"/>
  <c r="AJ367" i="2"/>
  <c r="AY359" i="2"/>
  <c r="AZ346" i="2"/>
  <c r="AY334" i="2"/>
  <c r="AY305" i="2"/>
  <c r="AY254" i="2"/>
  <c r="AI499" i="2"/>
  <c r="AY497" i="2"/>
  <c r="AJ492" i="2"/>
  <c r="AZ487" i="2"/>
  <c r="AI486" i="2"/>
  <c r="AI476" i="2"/>
  <c r="AY473" i="2"/>
  <c r="AJ470" i="2"/>
  <c r="AY463" i="2"/>
  <c r="AZ457" i="2"/>
  <c r="AJ455" i="2"/>
  <c r="AI445" i="2"/>
  <c r="AZ441" i="2"/>
  <c r="AJ439" i="2"/>
  <c r="AI429" i="2"/>
  <c r="AZ425" i="2"/>
  <c r="AJ423" i="2"/>
  <c r="AI413" i="2"/>
  <c r="AJ405" i="2"/>
  <c r="AY403" i="2"/>
  <c r="AZ395" i="2"/>
  <c r="AJ391" i="2"/>
  <c r="AI386" i="2"/>
  <c r="AZ380" i="2"/>
  <c r="AZ368" i="2"/>
  <c r="AZ358" i="2"/>
  <c r="AJ353" i="2"/>
  <c r="AY346" i="2"/>
  <c r="AZ333" i="2"/>
  <c r="AY321" i="2"/>
  <c r="AY291" i="2"/>
  <c r="AJ243" i="2"/>
  <c r="AY174" i="2"/>
  <c r="AI144" i="2"/>
  <c r="AY96" i="2"/>
  <c r="AK263" i="2"/>
  <c r="AK173" i="2"/>
  <c r="AK295" i="2"/>
  <c r="AK456" i="2"/>
  <c r="AJ498" i="2"/>
  <c r="AZ493" i="2"/>
  <c r="AI492" i="2"/>
  <c r="AI489" i="2"/>
  <c r="AY487" i="2"/>
  <c r="AY483" i="2"/>
  <c r="AJ480" i="2"/>
  <c r="AI470" i="2"/>
  <c r="AY467" i="2"/>
  <c r="AK464" i="2"/>
  <c r="AY457" i="2"/>
  <c r="AI455" i="2"/>
  <c r="AZ451" i="2"/>
  <c r="AJ449" i="2"/>
  <c r="AI439" i="2"/>
  <c r="AZ435" i="2"/>
  <c r="AJ433" i="2"/>
  <c r="AI423" i="2"/>
  <c r="AZ419" i="2"/>
  <c r="AJ417" i="2"/>
  <c r="AJ412" i="2"/>
  <c r="AI405" i="2"/>
  <c r="AJ397" i="2"/>
  <c r="AY395" i="2"/>
  <c r="AZ387" i="2"/>
  <c r="AJ383" i="2"/>
  <c r="AY368" i="2"/>
  <c r="AZ320" i="2"/>
  <c r="AY288" i="2"/>
  <c r="AZ220" i="2"/>
  <c r="AZ175" i="2"/>
  <c r="AF3" i="2"/>
  <c r="AE3" i="2"/>
  <c r="AF2" i="2"/>
  <c r="X12" i="2"/>
  <c r="W12" i="2"/>
  <c r="W14" i="2"/>
  <c r="W16" i="2"/>
  <c r="AA15" i="2"/>
  <c r="AB9" i="2"/>
  <c r="AB5" i="2"/>
  <c r="AB3" i="2"/>
  <c r="AB14" i="2"/>
  <c r="AF19" i="2"/>
  <c r="AE17" i="2"/>
  <c r="AE13" i="2"/>
  <c r="AE4" i="2"/>
  <c r="AF14" i="2"/>
  <c r="AF10" i="2"/>
  <c r="AE18" i="2"/>
  <c r="AE14" i="2"/>
  <c r="AF12" i="2"/>
  <c r="AF7" i="2"/>
  <c r="AG4" i="2"/>
  <c r="AG3" i="2"/>
  <c r="AH18" i="2"/>
  <c r="AG18" i="2"/>
  <c r="AH13" i="2"/>
  <c r="AH11" i="2"/>
  <c r="AH5" i="2"/>
  <c r="AH14" i="2"/>
  <c r="AG5" i="2"/>
  <c r="AH16" i="2"/>
  <c r="AI2" i="2"/>
  <c r="AJ40" i="2"/>
  <c r="AI45" i="2"/>
  <c r="AI49" i="2"/>
  <c r="AJ52" i="2"/>
  <c r="AI54" i="2"/>
  <c r="AJ58" i="2"/>
  <c r="AI64" i="2"/>
  <c r="AJ66" i="2"/>
  <c r="AJ68" i="2"/>
  <c r="AI71" i="2"/>
  <c r="AI77" i="2"/>
  <c r="AJ78" i="2"/>
  <c r="AJ88" i="2"/>
  <c r="AI95" i="2"/>
  <c r="AI99" i="2"/>
  <c r="AJ102" i="2"/>
  <c r="AJ105" i="2"/>
  <c r="AI111" i="2"/>
  <c r="AI115" i="2"/>
  <c r="AI116" i="2"/>
  <c r="AJ127" i="2"/>
  <c r="AJ128" i="2"/>
  <c r="AI129" i="2"/>
  <c r="AJ143" i="2"/>
  <c r="AJ144" i="2"/>
  <c r="AI145" i="2"/>
  <c r="AJ152" i="2"/>
  <c r="AI165" i="2"/>
  <c r="AJ170" i="2"/>
  <c r="AI171" i="2"/>
  <c r="AI175" i="2"/>
  <c r="AJ181" i="2"/>
  <c r="AJ185" i="2"/>
  <c r="AJ189" i="2"/>
  <c r="AJ193" i="2"/>
  <c r="AJ197" i="2"/>
  <c r="AJ200" i="2"/>
  <c r="AI207" i="2"/>
  <c r="AI210" i="2"/>
  <c r="AJ213" i="2"/>
  <c r="AJ216" i="2"/>
  <c r="AJ219" i="2"/>
  <c r="AI224" i="2"/>
  <c r="AJ226" i="2"/>
  <c r="AI231" i="2"/>
  <c r="AI233" i="2"/>
  <c r="AI235" i="2"/>
  <c r="AI237" i="2"/>
  <c r="AJ239" i="2"/>
  <c r="AI246" i="2"/>
  <c r="AJ248" i="2"/>
  <c r="AI41" i="2"/>
  <c r="AJ45" i="2"/>
  <c r="AI47" i="2"/>
  <c r="AJ49" i="2"/>
  <c r="AJ54" i="2"/>
  <c r="AI56" i="2"/>
  <c r="AI61" i="2"/>
  <c r="AJ64" i="2"/>
  <c r="AJ71" i="2"/>
  <c r="AI73" i="2"/>
  <c r="AI75" i="2"/>
  <c r="AJ77" i="2"/>
  <c r="AI82" i="2"/>
  <c r="AI84" i="2"/>
  <c r="AI92" i="2"/>
  <c r="AJ95" i="2"/>
  <c r="AJ99" i="2"/>
  <c r="AI104" i="2"/>
  <c r="AI108" i="2"/>
  <c r="AJ111" i="2"/>
  <c r="AJ115" i="2"/>
  <c r="AJ116" i="2"/>
  <c r="AI121" i="2"/>
  <c r="AI122" i="2"/>
  <c r="AJ129" i="2"/>
  <c r="AI130" i="2"/>
  <c r="AI137" i="2"/>
  <c r="AI138" i="2"/>
  <c r="AJ145" i="2"/>
  <c r="AI146" i="2"/>
  <c r="AI159" i="2"/>
  <c r="AI160" i="2"/>
  <c r="AJ165" i="2"/>
  <c r="AI166" i="2"/>
  <c r="AJ171" i="2"/>
  <c r="AJ175" i="2"/>
  <c r="AI176" i="2"/>
  <c r="AI177" i="2"/>
  <c r="AI182" i="2"/>
  <c r="AI186" i="2"/>
  <c r="AI190" i="2"/>
  <c r="AI194" i="2"/>
  <c r="AI201" i="2"/>
  <c r="AI204" i="2"/>
  <c r="AJ207" i="2"/>
  <c r="AJ210" i="2"/>
  <c r="AI217" i="2"/>
  <c r="AI222" i="2"/>
  <c r="AJ224" i="2"/>
  <c r="AI229" i="2"/>
  <c r="AJ231" i="2"/>
  <c r="AJ233" i="2"/>
  <c r="AJ235" i="2"/>
  <c r="AJ237" i="2"/>
  <c r="AI244" i="2"/>
  <c r="AJ246" i="2"/>
  <c r="AI251" i="2"/>
  <c r="AI253" i="2"/>
  <c r="AI255" i="2"/>
  <c r="AI257" i="2"/>
  <c r="AI259" i="2"/>
  <c r="AI261" i="2"/>
  <c r="AI263" i="2"/>
  <c r="AI265" i="2"/>
  <c r="AI267" i="2"/>
  <c r="AI269" i="2"/>
  <c r="AI271" i="2"/>
  <c r="AI273" i="2"/>
  <c r="AI275" i="2"/>
  <c r="AI277" i="2"/>
  <c r="AI279" i="2"/>
  <c r="AI281" i="2"/>
  <c r="AI283" i="2"/>
  <c r="AI285" i="2"/>
  <c r="AI287" i="2"/>
  <c r="AI289" i="2"/>
  <c r="AI291" i="2"/>
  <c r="AI293" i="2"/>
  <c r="AI295" i="2"/>
  <c r="AJ41" i="2"/>
  <c r="AJ47" i="2"/>
  <c r="AJ56" i="2"/>
  <c r="AI59" i="2"/>
  <c r="AJ61" i="2"/>
  <c r="AI70" i="2"/>
  <c r="AJ73" i="2"/>
  <c r="AJ75" i="2"/>
  <c r="AI80" i="2"/>
  <c r="AJ82" i="2"/>
  <c r="AJ84" i="2"/>
  <c r="AI87" i="2"/>
  <c r="AJ92" i="2"/>
  <c r="AI98" i="2"/>
  <c r="AI101" i="2"/>
  <c r="AJ104" i="2"/>
  <c r="AJ108" i="2"/>
  <c r="AI114" i="2"/>
  <c r="AJ121" i="2"/>
  <c r="AJ122" i="2"/>
  <c r="AI123" i="2"/>
  <c r="AJ130" i="2"/>
  <c r="AJ137" i="2"/>
  <c r="AJ138" i="2"/>
  <c r="AI139" i="2"/>
  <c r="AJ146" i="2"/>
  <c r="AI153" i="2"/>
  <c r="AI154" i="2"/>
  <c r="AJ159" i="2"/>
  <c r="AJ160" i="2"/>
  <c r="AI161" i="2"/>
  <c r="AJ166" i="2"/>
  <c r="AI167" i="2"/>
  <c r="AI172" i="2"/>
  <c r="AJ176" i="2"/>
  <c r="AJ177" i="2"/>
  <c r="AI178" i="2"/>
  <c r="AJ182" i="2"/>
  <c r="AJ186" i="2"/>
  <c r="AJ190" i="2"/>
  <c r="AJ194" i="2"/>
  <c r="AI198" i="2"/>
  <c r="AJ201" i="2"/>
  <c r="AJ204" i="2"/>
  <c r="AI211" i="2"/>
  <c r="AI214" i="2"/>
  <c r="AJ217" i="2"/>
  <c r="AJ222" i="2"/>
  <c r="AI227" i="2"/>
  <c r="AJ229" i="2"/>
  <c r="AI242" i="2"/>
  <c r="AJ244" i="2"/>
  <c r="AI249" i="2"/>
  <c r="AJ251" i="2"/>
  <c r="AJ253" i="2"/>
  <c r="AJ255" i="2"/>
  <c r="AJ257" i="2"/>
  <c r="AJ259" i="2"/>
  <c r="AJ261" i="2"/>
  <c r="AJ263" i="2"/>
  <c r="AJ265" i="2"/>
  <c r="AJ267" i="2"/>
  <c r="AJ269" i="2"/>
  <c r="AJ271" i="2"/>
  <c r="AJ273" i="2"/>
  <c r="AJ275" i="2"/>
  <c r="AJ277" i="2"/>
  <c r="AJ279" i="2"/>
  <c r="AJ281" i="2"/>
  <c r="AJ283" i="2"/>
  <c r="AJ285" i="2"/>
  <c r="AJ287" i="2"/>
  <c r="AJ289" i="2"/>
  <c r="AJ291" i="2"/>
  <c r="AJ293" i="2"/>
  <c r="AJ295" i="2"/>
  <c r="AI297" i="2"/>
  <c r="AI299" i="2"/>
  <c r="AI301" i="2"/>
  <c r="AI303" i="2"/>
  <c r="AI305" i="2"/>
  <c r="AI307" i="2"/>
  <c r="AI309" i="2"/>
  <c r="AI311" i="2"/>
  <c r="AI313" i="2"/>
  <c r="AI50" i="2"/>
  <c r="AJ59" i="2"/>
  <c r="AI63" i="2"/>
  <c r="AI69" i="2"/>
  <c r="AJ70" i="2"/>
  <c r="AJ80" i="2"/>
  <c r="AJ87" i="2"/>
  <c r="AI89" i="2"/>
  <c r="AI94" i="2"/>
  <c r="AI97" i="2"/>
  <c r="AJ98" i="2"/>
  <c r="AJ101" i="2"/>
  <c r="AI110" i="2"/>
  <c r="AI113" i="2"/>
  <c r="AJ114" i="2"/>
  <c r="AJ123" i="2"/>
  <c r="AI131" i="2"/>
  <c r="AI132" i="2"/>
  <c r="AJ139" i="2"/>
  <c r="AI147" i="2"/>
  <c r="AI148" i="2"/>
  <c r="AJ153" i="2"/>
  <c r="AJ154" i="2"/>
  <c r="AI155" i="2"/>
  <c r="AJ161" i="2"/>
  <c r="AJ167" i="2"/>
  <c r="AI168" i="2"/>
  <c r="AJ172" i="2"/>
  <c r="AJ178" i="2"/>
  <c r="AI183" i="2"/>
  <c r="AI187" i="2"/>
  <c r="AI191" i="2"/>
  <c r="AI195" i="2"/>
  <c r="AJ198" i="2"/>
  <c r="AI205" i="2"/>
  <c r="AI208" i="2"/>
  <c r="AJ211" i="2"/>
  <c r="AJ214" i="2"/>
  <c r="AI220" i="2"/>
  <c r="AI225" i="2"/>
  <c r="AJ227" i="2"/>
  <c r="AI240" i="2"/>
  <c r="AJ242" i="2"/>
  <c r="AI247" i="2"/>
  <c r="AJ249" i="2"/>
  <c r="AJ297" i="2"/>
  <c r="AJ299" i="2"/>
  <c r="AJ301" i="2"/>
  <c r="AJ303" i="2"/>
  <c r="AJ305" i="2"/>
  <c r="AJ307" i="2"/>
  <c r="AJ309" i="2"/>
  <c r="AJ311" i="2"/>
  <c r="AJ313" i="2"/>
  <c r="AJ315" i="2"/>
  <c r="AJ317" i="2"/>
  <c r="AJ319" i="2"/>
  <c r="AJ321" i="2"/>
  <c r="AI42" i="2"/>
  <c r="AI46" i="2"/>
  <c r="AJ50" i="2"/>
  <c r="AI53" i="2"/>
  <c r="AI55" i="2"/>
  <c r="AI57" i="2"/>
  <c r="AJ63" i="2"/>
  <c r="AI65" i="2"/>
  <c r="AI67" i="2"/>
  <c r="AJ69" i="2"/>
  <c r="AI74" i="2"/>
  <c r="AI76" i="2"/>
  <c r="AI86" i="2"/>
  <c r="AJ89" i="2"/>
  <c r="AI91" i="2"/>
  <c r="AJ94" i="2"/>
  <c r="AJ97" i="2"/>
  <c r="AI103" i="2"/>
  <c r="AI107" i="2"/>
  <c r="AJ110" i="2"/>
  <c r="AJ113" i="2"/>
  <c r="AI124" i="2"/>
  <c r="AJ131" i="2"/>
  <c r="AJ132" i="2"/>
  <c r="AI133" i="2"/>
  <c r="AI140" i="2"/>
  <c r="AJ147" i="2"/>
  <c r="AJ148" i="2"/>
  <c r="AI149" i="2"/>
  <c r="AJ155" i="2"/>
  <c r="AI162" i="2"/>
  <c r="AJ168" i="2"/>
  <c r="AI173" i="2"/>
  <c r="AI179" i="2"/>
  <c r="AJ183" i="2"/>
  <c r="AJ187" i="2"/>
  <c r="AJ191" i="2"/>
  <c r="AJ195" i="2"/>
  <c r="AI199" i="2"/>
  <c r="AI202" i="2"/>
  <c r="AJ205" i="2"/>
  <c r="AJ208" i="2"/>
  <c r="AI215" i="2"/>
  <c r="AJ220" i="2"/>
  <c r="AI223" i="2"/>
  <c r="AJ225" i="2"/>
  <c r="AI232" i="2"/>
  <c r="AI234" i="2"/>
  <c r="AI236" i="2"/>
  <c r="AI238" i="2"/>
  <c r="AJ240" i="2"/>
  <c r="AI245" i="2"/>
  <c r="AJ247" i="2"/>
  <c r="AJ42" i="2"/>
  <c r="AI43" i="2"/>
  <c r="AJ46" i="2"/>
  <c r="AI48" i="2"/>
  <c r="AI51" i="2"/>
  <c r="AJ53" i="2"/>
  <c r="AJ55" i="2"/>
  <c r="AJ57" i="2"/>
  <c r="AI60" i="2"/>
  <c r="AJ65" i="2"/>
  <c r="AJ67" i="2"/>
  <c r="AI72" i="2"/>
  <c r="AJ74" i="2"/>
  <c r="AJ76" i="2"/>
  <c r="AI79" i="2"/>
  <c r="AI85" i="2"/>
  <c r="AJ86" i="2"/>
  <c r="AJ91" i="2"/>
  <c r="AI96" i="2"/>
  <c r="AI100" i="2"/>
  <c r="AJ103" i="2"/>
  <c r="AJ107" i="2"/>
  <c r="AI118" i="2"/>
  <c r="AJ124" i="2"/>
  <c r="AI125" i="2"/>
  <c r="AI126" i="2"/>
  <c r="AJ133" i="2"/>
  <c r="AI134" i="2"/>
  <c r="AJ140" i="2"/>
  <c r="AI141" i="2"/>
  <c r="AI142" i="2"/>
  <c r="AJ149" i="2"/>
  <c r="AI150" i="2"/>
  <c r="AI156" i="2"/>
  <c r="AJ162" i="2"/>
  <c r="AJ173" i="2"/>
  <c r="AJ179" i="2"/>
  <c r="AI180" i="2"/>
  <c r="AI184" i="2"/>
  <c r="AI188" i="2"/>
  <c r="AI192" i="2"/>
  <c r="AI196" i="2"/>
  <c r="AJ199" i="2"/>
  <c r="AJ202" i="2"/>
  <c r="AI209" i="2"/>
  <c r="AI212" i="2"/>
  <c r="AJ215" i="2"/>
  <c r="AI218" i="2"/>
  <c r="AI221" i="2"/>
  <c r="AJ223" i="2"/>
  <c r="AI230" i="2"/>
  <c r="AJ232" i="2"/>
  <c r="AJ234" i="2"/>
  <c r="AJ236" i="2"/>
  <c r="AJ238" i="2"/>
  <c r="AI243" i="2"/>
  <c r="AJ245" i="2"/>
  <c r="AI252" i="2"/>
  <c r="AI254" i="2"/>
  <c r="AI256" i="2"/>
  <c r="AI258" i="2"/>
  <c r="AI260" i="2"/>
  <c r="AI262" i="2"/>
  <c r="AI264" i="2"/>
  <c r="AI266" i="2"/>
  <c r="AI268" i="2"/>
  <c r="AI270" i="2"/>
  <c r="AI272" i="2"/>
  <c r="AI274" i="2"/>
  <c r="AI276" i="2"/>
  <c r="AI278" i="2"/>
  <c r="AI280" i="2"/>
  <c r="AI282" i="2"/>
  <c r="AI284" i="2"/>
  <c r="AI286" i="2"/>
  <c r="AI288" i="2"/>
  <c r="AI290" i="2"/>
  <c r="AI292" i="2"/>
  <c r="AI294" i="2"/>
  <c r="AI379" i="2"/>
  <c r="AI377" i="2"/>
  <c r="AI375" i="2"/>
  <c r="AI373" i="2"/>
  <c r="AI371" i="2"/>
  <c r="AI369" i="2"/>
  <c r="AI367" i="2"/>
  <c r="AI365" i="2"/>
  <c r="AI363" i="2"/>
  <c r="AI361" i="2"/>
  <c r="AI359" i="2"/>
  <c r="AI357" i="2"/>
  <c r="AI355" i="2"/>
  <c r="AI353" i="2"/>
  <c r="AI351" i="2"/>
  <c r="AI349" i="2"/>
  <c r="AI347" i="2"/>
  <c r="AI345" i="2"/>
  <c r="AI343" i="2"/>
  <c r="AI341" i="2"/>
  <c r="AI339" i="2"/>
  <c r="AI337" i="2"/>
  <c r="AI335" i="2"/>
  <c r="AI333" i="2"/>
  <c r="AI331" i="2"/>
  <c r="AI329" i="2"/>
  <c r="AI327" i="2"/>
  <c r="AI325" i="2"/>
  <c r="AI323" i="2"/>
  <c r="AJ316" i="2"/>
  <c r="AI314" i="2"/>
  <c r="AI306" i="2"/>
  <c r="AI298" i="2"/>
  <c r="AJ286" i="2"/>
  <c r="AJ270" i="2"/>
  <c r="AJ254" i="2"/>
  <c r="AI239" i="2"/>
  <c r="AI203" i="2"/>
  <c r="AJ192" i="2"/>
  <c r="AI128" i="2"/>
  <c r="AJ126" i="2"/>
  <c r="AJ109" i="2"/>
  <c r="AJ93" i="2"/>
  <c r="AJ81" i="2"/>
  <c r="AJ60" i="2"/>
  <c r="AI52" i="2"/>
  <c r="AJ318" i="2"/>
  <c r="AI316" i="2"/>
  <c r="AJ308" i="2"/>
  <c r="AJ300" i="2"/>
  <c r="AJ292" i="2"/>
  <c r="AJ276" i="2"/>
  <c r="AJ260" i="2"/>
  <c r="AJ250" i="2"/>
  <c r="AJ230" i="2"/>
  <c r="AJ209" i="2"/>
  <c r="AI189" i="2"/>
  <c r="AI109" i="2"/>
  <c r="AI93" i="2"/>
  <c r="AI88" i="2"/>
  <c r="AI81" i="2"/>
  <c r="AJ62" i="2"/>
  <c r="AJ51" i="2"/>
  <c r="AJ320" i="2"/>
  <c r="AI318" i="2"/>
  <c r="AI308" i="2"/>
  <c r="AI300" i="2"/>
  <c r="AJ282" i="2"/>
  <c r="AJ266" i="2"/>
  <c r="AI250" i="2"/>
  <c r="AI226" i="2"/>
  <c r="AI216" i="2"/>
  <c r="AI200" i="2"/>
  <c r="AJ188" i="2"/>
  <c r="AJ174" i="2"/>
  <c r="AJ83" i="2"/>
  <c r="AI68" i="2"/>
  <c r="AI62" i="2"/>
  <c r="AJ382" i="2"/>
  <c r="AJ380" i="2"/>
  <c r="AJ378" i="2"/>
  <c r="AJ376" i="2"/>
  <c r="AJ374" i="2"/>
  <c r="AJ372" i="2"/>
  <c r="AJ370" i="2"/>
  <c r="AJ368" i="2"/>
  <c r="AJ366" i="2"/>
  <c r="AJ364" i="2"/>
  <c r="AJ362" i="2"/>
  <c r="AJ360" i="2"/>
  <c r="AJ358" i="2"/>
  <c r="AJ356" i="2"/>
  <c r="AJ354" i="2"/>
  <c r="AJ352" i="2"/>
  <c r="AJ350" i="2"/>
  <c r="AJ348" i="2"/>
  <c r="AJ346" i="2"/>
  <c r="AJ344" i="2"/>
  <c r="AJ342" i="2"/>
  <c r="AJ340" i="2"/>
  <c r="AJ338" i="2"/>
  <c r="AJ336" i="2"/>
  <c r="AJ334" i="2"/>
  <c r="AJ332" i="2"/>
  <c r="AJ330" i="2"/>
  <c r="AJ328" i="2"/>
  <c r="AJ326" i="2"/>
  <c r="AJ324" i="2"/>
  <c r="AJ322" i="2"/>
  <c r="AI320" i="2"/>
  <c r="AJ310" i="2"/>
  <c r="AJ302" i="2"/>
  <c r="AJ288" i="2"/>
  <c r="AJ272" i="2"/>
  <c r="AJ256" i="2"/>
  <c r="AJ241" i="2"/>
  <c r="AJ221" i="2"/>
  <c r="AJ206" i="2"/>
  <c r="AI185" i="2"/>
  <c r="AI174" i="2"/>
  <c r="AI170" i="2"/>
  <c r="AJ169" i="2"/>
  <c r="AJ164" i="2"/>
  <c r="AJ163" i="2"/>
  <c r="AJ158" i="2"/>
  <c r="AJ157" i="2"/>
  <c r="AI152" i="2"/>
  <c r="AJ151" i="2"/>
  <c r="AI105" i="2"/>
  <c r="AI83" i="2"/>
  <c r="AJ72" i="2"/>
  <c r="AI58" i="2"/>
  <c r="AI382" i="2"/>
  <c r="AI380" i="2"/>
  <c r="AI378" i="2"/>
  <c r="AI376" i="2"/>
  <c r="AI374" i="2"/>
  <c r="AI372" i="2"/>
  <c r="AI370" i="2"/>
  <c r="AI368" i="2"/>
  <c r="AI366" i="2"/>
  <c r="AI364" i="2"/>
  <c r="AI362" i="2"/>
  <c r="AI360" i="2"/>
  <c r="AI358" i="2"/>
  <c r="AI356" i="2"/>
  <c r="AI354" i="2"/>
  <c r="AI352" i="2"/>
  <c r="AI350" i="2"/>
  <c r="AI348" i="2"/>
  <c r="AI346" i="2"/>
  <c r="AI344" i="2"/>
  <c r="AI342" i="2"/>
  <c r="AI340" i="2"/>
  <c r="AI338" i="2"/>
  <c r="AI336" i="2"/>
  <c r="AI334" i="2"/>
  <c r="AI332" i="2"/>
  <c r="AI330" i="2"/>
  <c r="AI328" i="2"/>
  <c r="AI326" i="2"/>
  <c r="AI324" i="2"/>
  <c r="AI322" i="2"/>
  <c r="AI315" i="2"/>
  <c r="AI310" i="2"/>
  <c r="AI302" i="2"/>
  <c r="AJ294" i="2"/>
  <c r="AJ278" i="2"/>
  <c r="AJ262" i="2"/>
  <c r="AI241" i="2"/>
  <c r="AI206" i="2"/>
  <c r="AJ184" i="2"/>
  <c r="AI169" i="2"/>
  <c r="AI164" i="2"/>
  <c r="AI163" i="2"/>
  <c r="AI158" i="2"/>
  <c r="AI157" i="2"/>
  <c r="AJ156" i="2"/>
  <c r="AI151" i="2"/>
  <c r="AJ150" i="2"/>
  <c r="AJ136" i="2"/>
  <c r="AJ135" i="2"/>
  <c r="AJ117" i="2"/>
  <c r="AJ112" i="2"/>
  <c r="AJ106" i="2"/>
  <c r="AJ90" i="2"/>
  <c r="AI78" i="2"/>
  <c r="AJ48" i="2"/>
  <c r="AJ44" i="2"/>
  <c r="AI317" i="2"/>
  <c r="AJ312" i="2"/>
  <c r="AJ304" i="2"/>
  <c r="AJ296" i="2"/>
  <c r="AJ284" i="2"/>
  <c r="AJ268" i="2"/>
  <c r="AJ252" i="2"/>
  <c r="AJ228" i="2"/>
  <c r="AI213" i="2"/>
  <c r="AI197" i="2"/>
  <c r="AI181" i="2"/>
  <c r="AI136" i="2"/>
  <c r="AI135" i="2"/>
  <c r="AJ134" i="2"/>
  <c r="AJ120" i="2"/>
  <c r="AJ119" i="2"/>
  <c r="AI117" i="2"/>
  <c r="AI112" i="2"/>
  <c r="AI106" i="2"/>
  <c r="AJ100" i="2"/>
  <c r="AI90" i="2"/>
  <c r="AI44" i="2"/>
  <c r="AJ43" i="2"/>
  <c r="AM5" i="2"/>
  <c r="AU16" i="2"/>
  <c r="AU10" i="2"/>
  <c r="AV7" i="2"/>
  <c r="AV3" i="2"/>
  <c r="AU11" i="2"/>
  <c r="AV24" i="2"/>
  <c r="AU15" i="2"/>
  <c r="AU12" i="2"/>
  <c r="AV21" i="2"/>
  <c r="AU18" i="2"/>
  <c r="AV8" i="2"/>
  <c r="AX13" i="2"/>
  <c r="AX21" i="2"/>
  <c r="AX17" i="2"/>
  <c r="AW13" i="2"/>
  <c r="AX8" i="2"/>
  <c r="AW21" i="2"/>
  <c r="AW17" i="2"/>
  <c r="AW8" i="2"/>
  <c r="AW18" i="2"/>
  <c r="AX10" i="2"/>
  <c r="BA282" i="2"/>
  <c r="BA238" i="2"/>
  <c r="BC4" i="2"/>
  <c r="BD16" i="2"/>
  <c r="BC9" i="2"/>
  <c r="BC16" i="2"/>
  <c r="BD7" i="2"/>
  <c r="BC13" i="2"/>
  <c r="BD12" i="2"/>
  <c r="BC7" i="2"/>
  <c r="BD5" i="2"/>
  <c r="BD14" i="2"/>
  <c r="BF2" i="2"/>
  <c r="BH7" i="2"/>
  <c r="BG4" i="2"/>
  <c r="BG3" i="2"/>
  <c r="BG2" i="2"/>
  <c r="BH11" i="2"/>
  <c r="BG10" i="2"/>
  <c r="BG8" i="2"/>
  <c r="BG6" i="2"/>
  <c r="BH5" i="2"/>
  <c r="BF29" i="2"/>
  <c r="BE26" i="2"/>
  <c r="BF21" i="2"/>
  <c r="BE19" i="2"/>
  <c r="BE18" i="2"/>
  <c r="BE17" i="2"/>
  <c r="BF12" i="2"/>
  <c r="BF11" i="2"/>
  <c r="BF6" i="2"/>
  <c r="BE29" i="2"/>
  <c r="BF27" i="2"/>
  <c r="BE21" i="2"/>
  <c r="BF16" i="2"/>
  <c r="BE12" i="2"/>
  <c r="BE11" i="2"/>
  <c r="BF10" i="2"/>
  <c r="BE6" i="2"/>
  <c r="BF28" i="2"/>
  <c r="BE24" i="2"/>
  <c r="BF23" i="2"/>
  <c r="BE20" i="2"/>
  <c r="BF5" i="2"/>
  <c r="BF4" i="2"/>
  <c r="BF9" i="2"/>
  <c r="BF8" i="2"/>
  <c r="BF7" i="2"/>
  <c r="BE5" i="2"/>
  <c r="BE4" i="2"/>
  <c r="BE30" i="2"/>
  <c r="BE25" i="2"/>
  <c r="BE9" i="2"/>
  <c r="BE8" i="2"/>
  <c r="BE7" i="2"/>
  <c r="BF3" i="2"/>
  <c r="BF26" i="2"/>
  <c r="BE22" i="2"/>
  <c r="BF19" i="2"/>
  <c r="BF18" i="2"/>
  <c r="BF17" i="2"/>
  <c r="BE15" i="2"/>
  <c r="BE14" i="2"/>
  <c r="BE13" i="2"/>
  <c r="BE2" i="2"/>
  <c r="BD25" i="2"/>
  <c r="BC24" i="2"/>
  <c r="BC21" i="2"/>
  <c r="BD19" i="2"/>
  <c r="BC12" i="2"/>
  <c r="BD11" i="2"/>
  <c r="BC5" i="2"/>
  <c r="BD4" i="2"/>
  <c r="BC23" i="2"/>
  <c r="BD20" i="2"/>
  <c r="BC18" i="2"/>
  <c r="BD17" i="2"/>
  <c r="BD15" i="2"/>
  <c r="BD10" i="2"/>
  <c r="BD6" i="2"/>
  <c r="BC6" i="2"/>
  <c r="BD3" i="2"/>
  <c r="BC14" i="2"/>
  <c r="BD13" i="2"/>
  <c r="BC3" i="2"/>
  <c r="BM59" i="2"/>
  <c r="AZ62" i="2"/>
  <c r="AY61" i="2"/>
  <c r="AZ56" i="2"/>
  <c r="AY52" i="2"/>
  <c r="AZ50" i="2"/>
  <c r="AZ47" i="2"/>
  <c r="AZ42" i="2"/>
  <c r="AZ40" i="2"/>
  <c r="AZ148" i="2"/>
  <c r="AY145" i="2"/>
  <c r="AY142" i="2"/>
  <c r="AZ135" i="2"/>
  <c r="AZ132" i="2"/>
  <c r="AY129" i="2"/>
  <c r="AY126" i="2"/>
  <c r="AZ119" i="2"/>
  <c r="AZ107" i="2"/>
  <c r="AY106" i="2"/>
  <c r="AZ99" i="2"/>
  <c r="AY98" i="2"/>
  <c r="AZ91" i="2"/>
  <c r="AZ87" i="2"/>
  <c r="AY86" i="2"/>
  <c r="AZ79" i="2"/>
  <c r="AY78" i="2"/>
  <c r="AZ71" i="2"/>
  <c r="AY70" i="2"/>
  <c r="AZ63" i="2"/>
  <c r="AY62" i="2"/>
  <c r="AZ59" i="2"/>
  <c r="AY56" i="2"/>
  <c r="AY50" i="2"/>
  <c r="AY47" i="2"/>
  <c r="AZ44" i="2"/>
  <c r="AY42" i="2"/>
  <c r="AY40" i="2"/>
  <c r="AY177" i="2"/>
  <c r="AY173" i="2"/>
  <c r="AZ170" i="2"/>
  <c r="AY167" i="2"/>
  <c r="AY164" i="2"/>
  <c r="AZ157" i="2"/>
  <c r="AZ154" i="2"/>
  <c r="AY151" i="2"/>
  <c r="AY148" i="2"/>
  <c r="AZ141" i="2"/>
  <c r="AZ138" i="2"/>
  <c r="AY135" i="2"/>
  <c r="AY132" i="2"/>
  <c r="AZ125" i="2"/>
  <c r="AZ122" i="2"/>
  <c r="AY119" i="2"/>
  <c r="AZ108" i="2"/>
  <c r="AY107" i="2"/>
  <c r="AZ100" i="2"/>
  <c r="AY99" i="2"/>
  <c r="AZ92" i="2"/>
  <c r="AY91" i="2"/>
  <c r="AZ88" i="2"/>
  <c r="AY87" i="2"/>
  <c r="AZ83" i="2"/>
  <c r="AZ80" i="2"/>
  <c r="AY79" i="2"/>
  <c r="AZ75" i="2"/>
  <c r="AZ72" i="2"/>
  <c r="AY71" i="2"/>
  <c r="AZ67" i="2"/>
  <c r="AZ64" i="2"/>
  <c r="AY63" i="2"/>
  <c r="AY59" i="2"/>
  <c r="AZ57" i="2"/>
  <c r="AZ53" i="2"/>
  <c r="AZ48" i="2"/>
  <c r="AY44" i="2"/>
  <c r="AZ176" i="2"/>
  <c r="AY170" i="2"/>
  <c r="AZ163" i="2"/>
  <c r="AZ160" i="2"/>
  <c r="AY157" i="2"/>
  <c r="AY154" i="2"/>
  <c r="AZ147" i="2"/>
  <c r="AZ144" i="2"/>
  <c r="AY141" i="2"/>
  <c r="AY138" i="2"/>
  <c r="AZ131" i="2"/>
  <c r="AZ128" i="2"/>
  <c r="AY125" i="2"/>
  <c r="AY122" i="2"/>
  <c r="AZ109" i="2"/>
  <c r="AY108" i="2"/>
  <c r="AZ101" i="2"/>
  <c r="AY100" i="2"/>
  <c r="AZ93" i="2"/>
  <c r="AY92" i="2"/>
  <c r="AY88" i="2"/>
  <c r="AY83" i="2"/>
  <c r="AY80" i="2"/>
  <c r="AY75" i="2"/>
  <c r="AY72" i="2"/>
  <c r="AY67" i="2"/>
  <c r="AY64" i="2"/>
  <c r="AY57" i="2"/>
  <c r="AY53" i="2"/>
  <c r="AY48" i="2"/>
  <c r="AZ39" i="2"/>
  <c r="AY176" i="2"/>
  <c r="AZ169" i="2"/>
  <c r="AZ166" i="2"/>
  <c r="AY163" i="2"/>
  <c r="AY160" i="2"/>
  <c r="AZ153" i="2"/>
  <c r="AZ150" i="2"/>
  <c r="AY147" i="2"/>
  <c r="AY144" i="2"/>
  <c r="AZ137" i="2"/>
  <c r="AZ134" i="2"/>
  <c r="AY131" i="2"/>
  <c r="AY128" i="2"/>
  <c r="AZ121" i="2"/>
  <c r="AZ118" i="2"/>
  <c r="AZ110" i="2"/>
  <c r="AY109" i="2"/>
  <c r="AZ102" i="2"/>
  <c r="AY101" i="2"/>
  <c r="AZ94" i="2"/>
  <c r="AY93" i="2"/>
  <c r="AZ89" i="2"/>
  <c r="AZ81" i="2"/>
  <c r="AZ73" i="2"/>
  <c r="AZ65" i="2"/>
  <c r="AZ60" i="2"/>
  <c r="AZ54" i="2"/>
  <c r="AZ51" i="2"/>
  <c r="AZ49" i="2"/>
  <c r="AZ43" i="2"/>
  <c r="AZ41" i="2"/>
  <c r="AY166" i="2"/>
  <c r="AZ159" i="2"/>
  <c r="AZ156" i="2"/>
  <c r="AY153" i="2"/>
  <c r="AY150" i="2"/>
  <c r="AZ143" i="2"/>
  <c r="AZ140" i="2"/>
  <c r="AY137" i="2"/>
  <c r="AY134" i="2"/>
  <c r="AZ127" i="2"/>
  <c r="AZ124" i="2"/>
  <c r="AY121" i="2"/>
  <c r="AY118" i="2"/>
  <c r="AZ117" i="2"/>
  <c r="AZ116" i="2"/>
  <c r="AZ112" i="2"/>
  <c r="AZ111" i="2"/>
  <c r="AY110" i="2"/>
  <c r="AZ103" i="2"/>
  <c r="AY102" i="2"/>
  <c r="AZ95" i="2"/>
  <c r="AY94" i="2"/>
  <c r="AY89" i="2"/>
  <c r="AZ84" i="2"/>
  <c r="AY81" i="2"/>
  <c r="AZ76" i="2"/>
  <c r="AY73" i="2"/>
  <c r="AZ68" i="2"/>
  <c r="AY65" i="2"/>
  <c r="AY60" i="2"/>
  <c r="AY54" i="2"/>
  <c r="AY51" i="2"/>
  <c r="AY49" i="2"/>
  <c r="AZ45" i="2"/>
  <c r="AY43" i="2"/>
  <c r="AY41" i="2"/>
  <c r="AY179" i="2"/>
  <c r="AY175" i="2"/>
  <c r="AY172" i="2"/>
  <c r="AZ165" i="2"/>
  <c r="AZ162" i="2"/>
  <c r="AY159" i="2"/>
  <c r="AY156" i="2"/>
  <c r="AZ149" i="2"/>
  <c r="AZ146" i="2"/>
  <c r="AY143" i="2"/>
  <c r="AY140" i="2"/>
  <c r="AZ133" i="2"/>
  <c r="AZ130" i="2"/>
  <c r="AY127" i="2"/>
  <c r="AY124" i="2"/>
  <c r="AY117" i="2"/>
  <c r="AY116" i="2"/>
  <c r="AZ115" i="2"/>
  <c r="AZ114" i="2"/>
  <c r="AZ113" i="2"/>
  <c r="AY112" i="2"/>
  <c r="AY111" i="2"/>
  <c r="AZ104" i="2"/>
  <c r="AY103" i="2"/>
  <c r="AZ96" i="2"/>
  <c r="AY95" i="2"/>
  <c r="AY84" i="2"/>
  <c r="AY76" i="2"/>
  <c r="AY68" i="2"/>
  <c r="AZ58" i="2"/>
  <c r="AZ55" i="2"/>
  <c r="AZ46" i="2"/>
  <c r="AY45" i="2"/>
  <c r="AX15" i="2"/>
  <c r="AW10" i="2"/>
  <c r="AX5" i="2"/>
  <c r="AX3" i="2"/>
  <c r="AX29" i="2"/>
  <c r="AX25" i="2"/>
  <c r="AX20" i="2"/>
  <c r="AX19" i="2"/>
  <c r="AX16" i="2"/>
  <c r="AW15" i="2"/>
  <c r="AX12" i="2"/>
  <c r="AX6" i="2"/>
  <c r="AW5" i="2"/>
  <c r="AW3" i="2"/>
  <c r="AW29" i="2"/>
  <c r="AW25" i="2"/>
  <c r="AX24" i="2"/>
  <c r="AX22" i="2"/>
  <c r="AW20" i="2"/>
  <c r="AW19" i="2"/>
  <c r="AW16" i="2"/>
  <c r="AW12" i="2"/>
  <c r="AW6" i="2"/>
  <c r="AW24" i="2"/>
  <c r="AW22" i="2"/>
  <c r="AX14" i="2"/>
  <c r="AX4" i="2"/>
  <c r="AX27" i="2"/>
  <c r="AW26" i="2"/>
  <c r="AX18" i="2"/>
  <c r="AW14" i="2"/>
  <c r="AX11" i="2"/>
  <c r="AX9" i="2"/>
  <c r="AW4" i="2"/>
  <c r="AX2" i="2"/>
  <c r="AU27" i="2"/>
  <c r="AU26" i="2"/>
  <c r="AU24" i="2"/>
  <c r="AU21" i="2"/>
  <c r="AV4" i="2"/>
  <c r="AU3" i="2"/>
  <c r="AU28" i="2"/>
  <c r="AV18" i="2"/>
  <c r="AV16" i="2"/>
  <c r="AV15" i="2"/>
  <c r="AV13" i="2"/>
  <c r="AV11" i="2"/>
  <c r="AU4" i="2"/>
  <c r="AV6" i="2"/>
  <c r="AU29" i="2"/>
  <c r="AU22" i="2"/>
  <c r="AV20" i="2"/>
  <c r="AV9" i="2"/>
  <c r="AU6" i="2"/>
  <c r="AV5" i="2"/>
  <c r="AV30" i="2"/>
  <c r="AV23" i="2"/>
  <c r="AU20" i="2"/>
  <c r="AV17" i="2"/>
  <c r="AU9" i="2"/>
  <c r="AU5" i="2"/>
  <c r="AV2" i="2"/>
  <c r="AU30" i="2"/>
  <c r="AU23" i="2"/>
  <c r="AV19" i="2"/>
  <c r="AU17" i="2"/>
  <c r="AV14" i="2"/>
  <c r="AV12" i="2"/>
  <c r="AV10" i="2"/>
  <c r="AU2" i="2"/>
  <c r="AS61" i="2"/>
  <c r="AS58" i="2"/>
  <c r="AS53" i="2"/>
  <c r="AS50" i="2"/>
  <c r="AS54" i="2"/>
  <c r="AS46" i="2"/>
  <c r="AS55" i="2"/>
  <c r="AS47" i="2"/>
  <c r="AS56" i="2"/>
  <c r="AS51" i="2"/>
  <c r="AQ32" i="2"/>
  <c r="AQ31" i="2"/>
  <c r="AQ26" i="2"/>
  <c r="AQ25" i="2"/>
  <c r="AQ23" i="2"/>
  <c r="AR17" i="2"/>
  <c r="AQ16" i="2"/>
  <c r="AR15" i="2"/>
  <c r="AR8" i="2"/>
  <c r="AQ6" i="2"/>
  <c r="AQ4" i="2"/>
  <c r="AQ3" i="2"/>
  <c r="AR41" i="2"/>
  <c r="AR39" i="2"/>
  <c r="AR24" i="2"/>
  <c r="AQ17" i="2"/>
  <c r="AQ15" i="2"/>
  <c r="AR12" i="2"/>
  <c r="AQ8" i="2"/>
  <c r="AR5" i="2"/>
  <c r="AQ44" i="2"/>
  <c r="AR42" i="2"/>
  <c r="AR38" i="2"/>
  <c r="AQ20" i="2"/>
  <c r="AR18" i="2"/>
  <c r="AR13" i="2"/>
  <c r="AR10" i="2"/>
  <c r="AR9" i="2"/>
  <c r="AQ7" i="2"/>
  <c r="AQ42" i="2"/>
  <c r="AQ38" i="2"/>
  <c r="AR35" i="2"/>
  <c r="AR34" i="2"/>
  <c r="AR21" i="2"/>
  <c r="AQ18" i="2"/>
  <c r="AQ13" i="2"/>
  <c r="AQ10" i="2"/>
  <c r="AQ9" i="2"/>
  <c r="AR45" i="2"/>
  <c r="AR37" i="2"/>
  <c r="AR36" i="2"/>
  <c r="AQ35" i="2"/>
  <c r="AQ34" i="2"/>
  <c r="AR33" i="2"/>
  <c r="AR29" i="2"/>
  <c r="AR28" i="2"/>
  <c r="AQ21" i="2"/>
  <c r="AR19" i="2"/>
  <c r="AR2" i="2"/>
  <c r="AR43" i="2"/>
  <c r="AR40" i="2"/>
  <c r="AQ37" i="2"/>
  <c r="AQ36" i="2"/>
  <c r="AQ33" i="2"/>
  <c r="AR30" i="2"/>
  <c r="AQ29" i="2"/>
  <c r="AQ28" i="2"/>
  <c r="AR27" i="2"/>
  <c r="AR22" i="2"/>
  <c r="AQ19" i="2"/>
  <c r="AR14" i="2"/>
  <c r="AR11" i="2"/>
  <c r="AQ2" i="2"/>
  <c r="AO11" i="2"/>
  <c r="AP2" i="2"/>
  <c r="AO12" i="2"/>
  <c r="AP8" i="2"/>
  <c r="AP6" i="2"/>
  <c r="AO2" i="2"/>
  <c r="AN11" i="2"/>
  <c r="AN10" i="2"/>
  <c r="AN8" i="2"/>
  <c r="AN20" i="2"/>
  <c r="AN12" i="2"/>
  <c r="AM11" i="2"/>
  <c r="AM10" i="2"/>
  <c r="AM8" i="2"/>
  <c r="AN18" i="2"/>
  <c r="AM17" i="2"/>
  <c r="AM16" i="2"/>
  <c r="AN14" i="2"/>
  <c r="AM13" i="2"/>
  <c r="AM9" i="2"/>
  <c r="AM6" i="2"/>
  <c r="AN2" i="2"/>
  <c r="AM18" i="2"/>
  <c r="AN15" i="2"/>
  <c r="AM14" i="2"/>
  <c r="AN4" i="2"/>
  <c r="AM2" i="2"/>
  <c r="BQ21" i="2"/>
  <c r="AH90" i="2"/>
  <c r="AG89" i="2"/>
  <c r="AH82" i="2"/>
  <c r="AG81" i="2"/>
  <c r="AH74" i="2"/>
  <c r="AG73" i="2"/>
  <c r="AH66" i="2"/>
  <c r="AG65" i="2"/>
  <c r="AH58" i="2"/>
  <c r="AG57" i="2"/>
  <c r="AH50" i="2"/>
  <c r="AG49" i="2"/>
  <c r="AG43" i="2"/>
  <c r="AH37" i="2"/>
  <c r="AG32" i="2"/>
  <c r="AH31" i="2"/>
  <c r="AH24" i="2"/>
  <c r="AH23" i="2"/>
  <c r="AG19" i="2"/>
  <c r="AG15" i="2"/>
  <c r="AG14" i="2"/>
  <c r="AG13" i="2"/>
  <c r="AG12" i="2"/>
  <c r="AG11" i="2"/>
  <c r="AH10" i="2"/>
  <c r="AH6" i="2"/>
  <c r="AG90" i="2"/>
  <c r="AH83" i="2"/>
  <c r="AG82" i="2"/>
  <c r="AH75" i="2"/>
  <c r="AG74" i="2"/>
  <c r="AH67" i="2"/>
  <c r="AG66" i="2"/>
  <c r="AH59" i="2"/>
  <c r="AG58" i="2"/>
  <c r="AH51" i="2"/>
  <c r="AG50" i="2"/>
  <c r="AH44" i="2"/>
  <c r="AH40" i="2"/>
  <c r="AG37" i="2"/>
  <c r="AG31" i="2"/>
  <c r="AH30" i="2"/>
  <c r="AG24" i="2"/>
  <c r="AG23" i="2"/>
  <c r="AH22" i="2"/>
  <c r="AH21" i="2"/>
  <c r="AH20" i="2"/>
  <c r="AG10" i="2"/>
  <c r="AH7" i="2"/>
  <c r="AG6" i="2"/>
  <c r="AG91" i="2"/>
  <c r="AH84" i="2"/>
  <c r="AG83" i="2"/>
  <c r="AH76" i="2"/>
  <c r="AG75" i="2"/>
  <c r="AH68" i="2"/>
  <c r="AG67" i="2"/>
  <c r="AH60" i="2"/>
  <c r="AG59" i="2"/>
  <c r="AH52" i="2"/>
  <c r="AG51" i="2"/>
  <c r="AG44" i="2"/>
  <c r="AG40" i="2"/>
  <c r="AH36" i="2"/>
  <c r="AG30" i="2"/>
  <c r="AH29" i="2"/>
  <c r="AG22" i="2"/>
  <c r="AG21" i="2"/>
  <c r="AG20" i="2"/>
  <c r="AH8" i="2"/>
  <c r="AH85" i="2"/>
  <c r="AG84" i="2"/>
  <c r="AH77" i="2"/>
  <c r="AG76" i="2"/>
  <c r="AH69" i="2"/>
  <c r="AG68" i="2"/>
  <c r="AH61" i="2"/>
  <c r="AG60" i="2"/>
  <c r="AH53" i="2"/>
  <c r="AG52" i="2"/>
  <c r="AH45" i="2"/>
  <c r="AH41" i="2"/>
  <c r="AG36" i="2"/>
  <c r="AH35" i="2"/>
  <c r="AG29" i="2"/>
  <c r="AG8" i="2"/>
  <c r="AH2" i="2"/>
  <c r="AD196" i="2"/>
  <c r="AD194" i="2"/>
  <c r="AD192" i="2"/>
  <c r="AD190" i="2"/>
  <c r="AD188" i="2"/>
  <c r="AD186" i="2"/>
  <c r="AD184" i="2"/>
  <c r="AD182" i="2"/>
  <c r="AD180" i="2"/>
  <c r="AD178" i="2"/>
  <c r="AD176" i="2"/>
  <c r="AD174" i="2"/>
  <c r="AC216" i="2"/>
  <c r="AC214" i="2"/>
  <c r="AC212" i="2"/>
  <c r="AC210" i="2"/>
  <c r="AC208" i="2"/>
  <c r="AC206" i="2"/>
  <c r="AC204" i="2"/>
  <c r="AC202" i="2"/>
  <c r="AC200" i="2"/>
  <c r="AC198" i="2"/>
  <c r="AC196" i="2"/>
  <c r="AC194" i="2"/>
  <c r="AC192" i="2"/>
  <c r="AC190" i="2"/>
  <c r="AC188" i="2"/>
  <c r="AC186" i="2"/>
  <c r="AC184" i="2"/>
  <c r="AC182" i="2"/>
  <c r="AC180" i="2"/>
  <c r="AC178" i="2"/>
  <c r="AC176" i="2"/>
  <c r="AC174" i="2"/>
  <c r="AD172" i="2"/>
  <c r="AD170" i="2"/>
  <c r="AD168" i="2"/>
  <c r="AD166" i="2"/>
  <c r="AD164" i="2"/>
  <c r="AD162" i="2"/>
  <c r="AD160" i="2"/>
  <c r="AD158" i="2"/>
  <c r="AD156" i="2"/>
  <c r="AD154" i="2"/>
  <c r="AD152" i="2"/>
  <c r="AD150" i="2"/>
  <c r="AD148" i="2"/>
  <c r="AD146" i="2"/>
  <c r="AD144" i="2"/>
  <c r="AD142" i="2"/>
  <c r="AD140" i="2"/>
  <c r="AD138" i="2"/>
  <c r="AD136" i="2"/>
  <c r="AD134" i="2"/>
  <c r="AD132" i="2"/>
  <c r="AD130" i="2"/>
  <c r="AD128" i="2"/>
  <c r="AD126" i="2"/>
  <c r="AD124" i="2"/>
  <c r="AD122" i="2"/>
  <c r="AD120" i="2"/>
  <c r="AD118" i="2"/>
  <c r="AC172" i="2"/>
  <c r="AC170" i="2"/>
  <c r="AC168" i="2"/>
  <c r="AC166" i="2"/>
  <c r="AC164" i="2"/>
  <c r="AC162" i="2"/>
  <c r="AC160" i="2"/>
  <c r="AC158" i="2"/>
  <c r="AC156" i="2"/>
  <c r="AC154" i="2"/>
  <c r="AC152" i="2"/>
  <c r="AC150" i="2"/>
  <c r="AC148" i="2"/>
  <c r="AC146" i="2"/>
  <c r="AC144" i="2"/>
  <c r="AC142" i="2"/>
  <c r="AC140" i="2"/>
  <c r="AC138" i="2"/>
  <c r="AC136" i="2"/>
  <c r="AC134" i="2"/>
  <c r="AC132" i="2"/>
  <c r="AC130" i="2"/>
  <c r="AC128" i="2"/>
  <c r="AC126" i="2"/>
  <c r="AC124" i="2"/>
  <c r="AC122" i="2"/>
  <c r="AC120" i="2"/>
  <c r="AC118" i="2"/>
  <c r="AD251" i="2"/>
  <c r="AD249" i="2"/>
  <c r="AD247" i="2"/>
  <c r="AD245" i="2"/>
  <c r="AD243" i="2"/>
  <c r="AD241" i="2"/>
  <c r="AD239" i="2"/>
  <c r="AD44" i="2"/>
  <c r="AD231" i="2"/>
  <c r="AD229" i="2"/>
  <c r="AD227" i="2"/>
  <c r="AD225" i="2"/>
  <c r="AD223" i="2"/>
  <c r="AD221" i="2"/>
  <c r="AD219" i="2"/>
  <c r="AD217" i="2"/>
  <c r="AD215" i="2"/>
  <c r="AD213" i="2"/>
  <c r="AD211" i="2"/>
  <c r="AD209" i="2"/>
  <c r="AD207" i="2"/>
  <c r="AD205" i="2"/>
  <c r="AD203" i="2"/>
  <c r="AD201" i="2"/>
  <c r="AD199" i="2"/>
  <c r="AD197" i="2"/>
  <c r="AD195" i="2"/>
  <c r="AD193" i="2"/>
  <c r="AD191" i="2"/>
  <c r="AD189" i="2"/>
  <c r="AD187" i="2"/>
  <c r="AD185" i="2"/>
  <c r="AD183" i="2"/>
  <c r="AD181" i="2"/>
  <c r="AD179" i="2"/>
  <c r="AD177" i="2"/>
  <c r="AD175" i="2"/>
  <c r="AC116" i="2"/>
  <c r="AD40" i="2"/>
  <c r="AC221" i="2"/>
  <c r="AC219" i="2"/>
  <c r="AC217" i="2"/>
  <c r="AC215" i="2"/>
  <c r="AC213" i="2"/>
  <c r="AC211" i="2"/>
  <c r="AC209" i="2"/>
  <c r="AC207" i="2"/>
  <c r="AC205" i="2"/>
  <c r="AC203" i="2"/>
  <c r="AC201" i="2"/>
  <c r="AC199" i="2"/>
  <c r="AC197" i="2"/>
  <c r="AC195" i="2"/>
  <c r="AC193" i="2"/>
  <c r="AC191" i="2"/>
  <c r="AC189" i="2"/>
  <c r="AC187" i="2"/>
  <c r="AC185" i="2"/>
  <c r="AC183" i="2"/>
  <c r="AC181" i="2"/>
  <c r="AC179" i="2"/>
  <c r="AC177" i="2"/>
  <c r="AC175" i="2"/>
  <c r="AD173" i="2"/>
  <c r="AD171" i="2"/>
  <c r="AD169" i="2"/>
  <c r="AD167" i="2"/>
  <c r="AD165" i="2"/>
  <c r="AD163" i="2"/>
  <c r="AD161" i="2"/>
  <c r="AD159" i="2"/>
  <c r="AD157" i="2"/>
  <c r="AD155" i="2"/>
  <c r="AD153" i="2"/>
  <c r="AD151" i="2"/>
  <c r="AD149" i="2"/>
  <c r="AD147" i="2"/>
  <c r="AD145" i="2"/>
  <c r="AD143" i="2"/>
  <c r="AD141" i="2"/>
  <c r="AD139" i="2"/>
  <c r="AD137" i="2"/>
  <c r="AD135" i="2"/>
  <c r="AD133" i="2"/>
  <c r="AD131" i="2"/>
  <c r="AD129" i="2"/>
  <c r="AD127" i="2"/>
  <c r="AD125" i="2"/>
  <c r="AD123" i="2"/>
  <c r="AD121" i="2"/>
  <c r="AD119" i="2"/>
  <c r="AC114" i="2"/>
  <c r="AC112" i="2"/>
  <c r="AB12" i="2"/>
  <c r="AB8" i="2"/>
  <c r="AB6" i="2"/>
  <c r="AA22" i="2"/>
  <c r="AB21" i="2"/>
  <c r="AA11" i="2"/>
  <c r="AA9" i="2"/>
  <c r="AA21" i="2"/>
  <c r="AB10" i="2"/>
  <c r="AB20" i="2"/>
  <c r="AB19" i="2"/>
  <c r="AA10" i="2"/>
  <c r="AB26" i="2"/>
  <c r="AA20" i="2"/>
  <c r="AA19" i="2"/>
  <c r="AB18" i="2"/>
  <c r="AB17" i="2"/>
  <c r="AA2" i="2"/>
  <c r="Z36" i="2"/>
  <c r="Z32" i="2"/>
  <c r="Z28" i="2"/>
  <c r="Z24" i="2"/>
  <c r="Z20" i="2"/>
  <c r="Z15" i="2"/>
  <c r="Z10" i="2"/>
  <c r="Z9" i="2"/>
  <c r="Y24" i="2"/>
  <c r="Y20" i="2"/>
  <c r="Y15" i="2"/>
  <c r="Y10" i="2"/>
  <c r="Y9" i="2"/>
  <c r="Z8" i="2"/>
  <c r="Z35" i="2"/>
  <c r="Z31" i="2"/>
  <c r="Z27" i="2"/>
  <c r="Z23" i="2"/>
  <c r="Z19" i="2"/>
  <c r="Z14" i="2"/>
  <c r="Y8" i="2"/>
  <c r="Z2" i="2"/>
  <c r="Z34" i="2"/>
  <c r="Z30" i="2"/>
  <c r="Z26" i="2"/>
  <c r="Z22" i="2"/>
  <c r="Z18" i="2"/>
  <c r="Y13" i="2"/>
  <c r="Z12" i="2"/>
  <c r="Z6" i="2"/>
  <c r="Z5" i="2"/>
  <c r="Z4" i="2"/>
  <c r="Y2" i="2"/>
  <c r="X7" i="2"/>
  <c r="W3" i="2"/>
  <c r="X18" i="2"/>
  <c r="X14" i="2"/>
  <c r="X10" i="2"/>
  <c r="W10" i="2"/>
  <c r="W6" i="2"/>
  <c r="X17" i="2"/>
  <c r="X13" i="2"/>
  <c r="X9" i="2"/>
  <c r="X5" i="2"/>
  <c r="W5" i="2"/>
  <c r="BI40" i="2"/>
  <c r="BI42" i="2"/>
  <c r="BI44" i="2"/>
  <c r="BU59" i="2"/>
  <c r="BJ40" i="2"/>
  <c r="BJ42" i="2"/>
  <c r="BI2" i="2"/>
  <c r="BI3" i="2"/>
  <c r="BI4" i="2"/>
  <c r="BI5" i="2"/>
  <c r="BI6" i="2"/>
  <c r="BI7" i="2"/>
  <c r="BI8" i="2"/>
  <c r="BI9" i="2"/>
  <c r="BI10" i="2"/>
  <c r="BI11" i="2"/>
  <c r="BI12" i="2"/>
  <c r="BI13" i="2"/>
  <c r="BI14" i="2"/>
  <c r="BI15" i="2"/>
  <c r="BI16" i="2"/>
  <c r="BI17" i="2"/>
  <c r="BI18" i="2"/>
  <c r="BI19" i="2"/>
  <c r="BI20" i="2"/>
  <c r="BI21" i="2"/>
  <c r="BI22" i="2"/>
  <c r="BI23" i="2"/>
  <c r="BI24" i="2"/>
  <c r="BI25" i="2"/>
  <c r="BI26" i="2"/>
  <c r="BI27" i="2"/>
  <c r="BI28" i="2"/>
  <c r="BI29" i="2"/>
  <c r="BI30" i="2"/>
  <c r="BI31" i="2"/>
  <c r="BI32" i="2"/>
  <c r="BI33" i="2"/>
  <c r="BI34" i="2"/>
  <c r="BI35" i="2"/>
  <c r="BI36" i="2"/>
  <c r="BI37" i="2"/>
  <c r="BI38" i="2"/>
  <c r="BJ2" i="2"/>
  <c r="BJ3" i="2"/>
  <c r="BJ4" i="2"/>
  <c r="BJ5" i="2"/>
  <c r="BJ6" i="2"/>
  <c r="BJ7" i="2"/>
  <c r="BJ8" i="2"/>
  <c r="BJ9" i="2"/>
  <c r="BJ10" i="2"/>
  <c r="BJ11" i="2"/>
  <c r="BJ12" i="2"/>
  <c r="BJ13" i="2"/>
  <c r="BJ14" i="2"/>
  <c r="BJ15" i="2"/>
  <c r="BJ16" i="2"/>
  <c r="BJ17" i="2"/>
  <c r="BJ18" i="2"/>
  <c r="BJ19" i="2"/>
  <c r="BJ20" i="2"/>
  <c r="BJ21" i="2"/>
  <c r="BJ22" i="2"/>
  <c r="BJ23" i="2"/>
  <c r="BJ24" i="2"/>
  <c r="BJ25" i="2"/>
  <c r="BJ26" i="2"/>
  <c r="BJ27" i="2"/>
  <c r="BJ28" i="2"/>
  <c r="BJ29" i="2"/>
  <c r="BJ30" i="2"/>
  <c r="BJ31" i="2"/>
  <c r="BJ32" i="2"/>
  <c r="BJ33" i="2"/>
  <c r="BJ34" i="2"/>
  <c r="BJ35" i="2"/>
  <c r="BJ36" i="2"/>
  <c r="BJ37" i="2"/>
  <c r="BJ38" i="2"/>
  <c r="BI39" i="2"/>
  <c r="BI41" i="2"/>
  <c r="BI43" i="2"/>
  <c r="BI45" i="2"/>
  <c r="AS41" i="2"/>
  <c r="AS43" i="2"/>
  <c r="AS2" i="2"/>
  <c r="AS3" i="2"/>
  <c r="AS4" i="2"/>
  <c r="AS5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T41" i="2"/>
  <c r="AT43" i="2"/>
  <c r="AT2" i="2"/>
  <c r="AT3" i="2"/>
  <c r="AT4" i="2"/>
  <c r="AT5" i="2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39" i="2"/>
  <c r="BO40" i="2"/>
  <c r="AS40" i="2"/>
  <c r="AS42" i="2"/>
  <c r="AT40" i="2"/>
  <c r="AT42" i="2"/>
  <c r="AT44" i="2"/>
  <c r="AC41" i="2"/>
  <c r="AC43" i="2"/>
  <c r="AC45" i="2"/>
  <c r="BS2" i="2"/>
  <c r="AD41" i="2"/>
  <c r="AD43" i="2"/>
  <c r="AC3" i="2"/>
  <c r="AC4" i="2"/>
  <c r="AC7" i="2"/>
  <c r="AC9" i="2"/>
  <c r="AC10" i="2"/>
  <c r="AC11" i="2"/>
  <c r="AC12" i="2"/>
  <c r="AC13" i="2"/>
  <c r="AC14" i="2"/>
  <c r="AC15" i="2"/>
  <c r="AC16" i="2"/>
  <c r="AC17" i="2"/>
  <c r="AC18" i="2"/>
  <c r="AC19" i="2"/>
  <c r="AC20" i="2"/>
  <c r="AC21" i="2"/>
  <c r="AC22" i="2"/>
  <c r="AC23" i="2"/>
  <c r="AC24" i="2"/>
  <c r="AC25" i="2"/>
  <c r="AC26" i="2"/>
  <c r="AC27" i="2"/>
  <c r="AC28" i="2"/>
  <c r="AC29" i="2"/>
  <c r="AC30" i="2"/>
  <c r="AC31" i="2"/>
  <c r="AC32" i="2"/>
  <c r="AC33" i="2"/>
  <c r="AC34" i="2"/>
  <c r="AC35" i="2"/>
  <c r="AC36" i="2"/>
  <c r="AC37" i="2"/>
  <c r="AC38" i="2"/>
  <c r="AC39" i="2"/>
  <c r="AC2" i="2"/>
  <c r="AD3" i="2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C40" i="2"/>
  <c r="AC42" i="2"/>
  <c r="AC44" i="2"/>
  <c r="AC46" i="2"/>
  <c r="BJ117" i="2"/>
  <c r="AD116" i="2"/>
  <c r="BJ115" i="2"/>
  <c r="AD114" i="2"/>
  <c r="BJ113" i="2"/>
  <c r="AD112" i="2"/>
  <c r="BJ111" i="2"/>
  <c r="AD110" i="2"/>
  <c r="BJ109" i="2"/>
  <c r="AD108" i="2"/>
  <c r="BJ107" i="2"/>
  <c r="AD106" i="2"/>
  <c r="BJ105" i="2"/>
  <c r="AD104" i="2"/>
  <c r="BJ103" i="2"/>
  <c r="AD102" i="2"/>
  <c r="BJ101" i="2"/>
  <c r="AD100" i="2"/>
  <c r="BJ99" i="2"/>
  <c r="AD98" i="2"/>
  <c r="BJ97" i="2"/>
  <c r="AD96" i="2"/>
  <c r="BJ95" i="2"/>
  <c r="AD94" i="2"/>
  <c r="BJ93" i="2"/>
  <c r="AD92" i="2"/>
  <c r="BJ91" i="2"/>
  <c r="AD90" i="2"/>
  <c r="BJ89" i="2"/>
  <c r="AD88" i="2"/>
  <c r="BJ87" i="2"/>
  <c r="AD86" i="2"/>
  <c r="BJ85" i="2"/>
  <c r="AD84" i="2"/>
  <c r="BJ83" i="2"/>
  <c r="AD82" i="2"/>
  <c r="BJ81" i="2"/>
  <c r="AD80" i="2"/>
  <c r="BJ79" i="2"/>
  <c r="AD78" i="2"/>
  <c r="BJ77" i="2"/>
  <c r="AD76" i="2"/>
  <c r="BJ75" i="2"/>
  <c r="AD74" i="2"/>
  <c r="BJ73" i="2"/>
  <c r="AD72" i="2"/>
  <c r="BJ71" i="2"/>
  <c r="AD70" i="2"/>
  <c r="BJ69" i="2"/>
  <c r="AD68" i="2"/>
  <c r="BJ67" i="2"/>
  <c r="AD66" i="2"/>
  <c r="BJ65" i="2"/>
  <c r="AD64" i="2"/>
  <c r="BJ63" i="2"/>
  <c r="AD62" i="2"/>
  <c r="BJ61" i="2"/>
  <c r="AD60" i="2"/>
  <c r="BJ59" i="2"/>
  <c r="AD58" i="2"/>
  <c r="BJ57" i="2"/>
  <c r="AD56" i="2"/>
  <c r="BJ55" i="2"/>
  <c r="AD54" i="2"/>
  <c r="BJ53" i="2"/>
  <c r="AD52" i="2"/>
  <c r="BJ51" i="2"/>
  <c r="AD50" i="2"/>
  <c r="BJ49" i="2"/>
  <c r="AD48" i="2"/>
  <c r="BJ47" i="2"/>
  <c r="AD46" i="2"/>
  <c r="BJ41" i="2"/>
  <c r="BI109" i="2"/>
  <c r="AC108" i="2"/>
  <c r="BI107" i="2"/>
  <c r="AC106" i="2"/>
  <c r="BI105" i="2"/>
  <c r="AC104" i="2"/>
  <c r="BI103" i="2"/>
  <c r="AC102" i="2"/>
  <c r="BI101" i="2"/>
  <c r="AC100" i="2"/>
  <c r="BI99" i="2"/>
  <c r="AC98" i="2"/>
  <c r="BI97" i="2"/>
  <c r="AC96" i="2"/>
  <c r="BI95" i="2"/>
  <c r="AC94" i="2"/>
  <c r="BI93" i="2"/>
  <c r="AC92" i="2"/>
  <c r="BI91" i="2"/>
  <c r="AC90" i="2"/>
  <c r="BI89" i="2"/>
  <c r="AC88" i="2"/>
  <c r="BI87" i="2"/>
  <c r="AC86" i="2"/>
  <c r="BI85" i="2"/>
  <c r="AC84" i="2"/>
  <c r="BI83" i="2"/>
  <c r="AC82" i="2"/>
  <c r="BI81" i="2"/>
  <c r="AC80" i="2"/>
  <c r="BI79" i="2"/>
  <c r="AC78" i="2"/>
  <c r="BI77" i="2"/>
  <c r="AC76" i="2"/>
  <c r="BI75" i="2"/>
  <c r="AC74" i="2"/>
  <c r="BI73" i="2"/>
  <c r="AC72" i="2"/>
  <c r="BI71" i="2"/>
  <c r="AC70" i="2"/>
  <c r="BI69" i="2"/>
  <c r="AC68" i="2"/>
  <c r="BI67" i="2"/>
  <c r="AC66" i="2"/>
  <c r="BI65" i="2"/>
  <c r="AC64" i="2"/>
  <c r="BI63" i="2"/>
  <c r="AC62" i="2"/>
  <c r="BI61" i="2"/>
  <c r="AC60" i="2"/>
  <c r="BI59" i="2"/>
  <c r="AC58" i="2"/>
  <c r="BI57" i="2"/>
  <c r="AC56" i="2"/>
  <c r="BI55" i="2"/>
  <c r="AC54" i="2"/>
  <c r="BI53" i="2"/>
  <c r="AC52" i="2"/>
  <c r="BI51" i="2"/>
  <c r="AC50" i="2"/>
  <c r="BI49" i="2"/>
  <c r="AC48" i="2"/>
  <c r="BI47" i="2"/>
  <c r="BJ44" i="2"/>
  <c r="AD42" i="2"/>
  <c r="AT114" i="2"/>
  <c r="AT112" i="2"/>
  <c r="AT110" i="2"/>
  <c r="AT108" i="2"/>
  <c r="AT106" i="2"/>
  <c r="AT104" i="2"/>
  <c r="AT102" i="2"/>
  <c r="AT100" i="2"/>
  <c r="AT98" i="2"/>
  <c r="AT96" i="2"/>
  <c r="AT94" i="2"/>
  <c r="AT92" i="2"/>
  <c r="AT90" i="2"/>
  <c r="AT88" i="2"/>
  <c r="AT86" i="2"/>
  <c r="AT84" i="2"/>
  <c r="AT82" i="2"/>
  <c r="AT80" i="2"/>
  <c r="AT78" i="2"/>
  <c r="AT76" i="2"/>
  <c r="AT74" i="2"/>
  <c r="AT72" i="2"/>
  <c r="AT70" i="2"/>
  <c r="AT68" i="2"/>
  <c r="AT66" i="2"/>
  <c r="AT64" i="2"/>
  <c r="AT62" i="2"/>
  <c r="AT60" i="2"/>
  <c r="AT58" i="2"/>
  <c r="AT56" i="2"/>
  <c r="AT54" i="2"/>
  <c r="AT52" i="2"/>
  <c r="AT50" i="2"/>
  <c r="AT48" i="2"/>
  <c r="AT46" i="2"/>
  <c r="AD45" i="2"/>
  <c r="BJ43" i="2"/>
  <c r="AD2" i="2"/>
  <c r="AD117" i="2"/>
  <c r="BJ116" i="2"/>
  <c r="AD115" i="2"/>
  <c r="BJ114" i="2"/>
  <c r="AD113" i="2"/>
  <c r="BJ112" i="2"/>
  <c r="AD111" i="2"/>
  <c r="BJ110" i="2"/>
  <c r="AD109" i="2"/>
  <c r="BJ108" i="2"/>
  <c r="AD107" i="2"/>
  <c r="BJ106" i="2"/>
  <c r="AD105" i="2"/>
  <c r="BJ104" i="2"/>
  <c r="AD103" i="2"/>
  <c r="BJ102" i="2"/>
  <c r="AD101" i="2"/>
  <c r="BJ100" i="2"/>
  <c r="AD99" i="2"/>
  <c r="BJ98" i="2"/>
  <c r="AD97" i="2"/>
  <c r="BJ96" i="2"/>
  <c r="AD95" i="2"/>
  <c r="BJ94" i="2"/>
  <c r="AD93" i="2"/>
  <c r="BJ92" i="2"/>
  <c r="AD91" i="2"/>
  <c r="BJ90" i="2"/>
  <c r="AD89" i="2"/>
  <c r="BJ88" i="2"/>
  <c r="AD87" i="2"/>
  <c r="BJ86" i="2"/>
  <c r="AD85" i="2"/>
  <c r="BJ84" i="2"/>
  <c r="AD83" i="2"/>
  <c r="BJ82" i="2"/>
  <c r="AD81" i="2"/>
  <c r="BJ80" i="2"/>
  <c r="AD79" i="2"/>
  <c r="BJ78" i="2"/>
  <c r="AD77" i="2"/>
  <c r="BJ76" i="2"/>
  <c r="AD75" i="2"/>
  <c r="BJ74" i="2"/>
  <c r="AD73" i="2"/>
  <c r="BJ72" i="2"/>
  <c r="AD71" i="2"/>
  <c r="BJ70" i="2"/>
  <c r="AD69" i="2"/>
  <c r="BJ68" i="2"/>
  <c r="AD67" i="2"/>
  <c r="BJ66" i="2"/>
  <c r="AD65" i="2"/>
  <c r="BJ64" i="2"/>
  <c r="AD63" i="2"/>
  <c r="BJ62" i="2"/>
  <c r="AD61" i="2"/>
  <c r="BJ60" i="2"/>
  <c r="AD59" i="2"/>
  <c r="BJ58" i="2"/>
  <c r="AD57" i="2"/>
  <c r="BJ56" i="2"/>
  <c r="AD55" i="2"/>
  <c r="BJ54" i="2"/>
  <c r="AD53" i="2"/>
  <c r="BJ52" i="2"/>
  <c r="AD51" i="2"/>
  <c r="BJ50" i="2"/>
  <c r="AD49" i="2"/>
  <c r="BJ48" i="2"/>
  <c r="AD47" i="2"/>
  <c r="BJ46" i="2"/>
  <c r="AT45" i="2"/>
  <c r="AC117" i="2"/>
  <c r="BI116" i="2"/>
  <c r="AC115" i="2"/>
  <c r="BI114" i="2"/>
  <c r="AC113" i="2"/>
  <c r="BI112" i="2"/>
  <c r="AC111" i="2"/>
  <c r="BI110" i="2"/>
  <c r="AC109" i="2"/>
  <c r="BI108" i="2"/>
  <c r="AC107" i="2"/>
  <c r="BI106" i="2"/>
  <c r="AC105" i="2"/>
  <c r="BI104" i="2"/>
  <c r="AC103" i="2"/>
  <c r="BI102" i="2"/>
  <c r="AC101" i="2"/>
  <c r="BI100" i="2"/>
  <c r="AC99" i="2"/>
  <c r="BI98" i="2"/>
  <c r="AC97" i="2"/>
  <c r="BI96" i="2"/>
  <c r="AC95" i="2"/>
  <c r="BI94" i="2"/>
  <c r="AC93" i="2"/>
  <c r="BI92" i="2"/>
  <c r="AC91" i="2"/>
  <c r="BI90" i="2"/>
  <c r="AC89" i="2"/>
  <c r="BI88" i="2"/>
  <c r="AC87" i="2"/>
  <c r="BI86" i="2"/>
  <c r="AC85" i="2"/>
  <c r="BI84" i="2"/>
  <c r="AC83" i="2"/>
  <c r="BI82" i="2"/>
  <c r="AC81" i="2"/>
  <c r="BI80" i="2"/>
  <c r="AC79" i="2"/>
  <c r="BI78" i="2"/>
  <c r="AC77" i="2"/>
  <c r="BI76" i="2"/>
  <c r="AC75" i="2"/>
  <c r="BI74" i="2"/>
  <c r="AC73" i="2"/>
  <c r="BI72" i="2"/>
  <c r="AC71" i="2"/>
  <c r="BI70" i="2"/>
  <c r="AC69" i="2"/>
  <c r="BI68" i="2"/>
  <c r="AC67" i="2"/>
  <c r="BI66" i="2"/>
  <c r="AC65" i="2"/>
  <c r="BI64" i="2"/>
  <c r="AC63" i="2"/>
  <c r="BI62" i="2"/>
  <c r="AC61" i="2"/>
  <c r="BI60" i="2"/>
  <c r="AC59" i="2"/>
  <c r="BI58" i="2"/>
  <c r="AC57" i="2"/>
  <c r="BI56" i="2"/>
  <c r="AC55" i="2"/>
  <c r="BI54" i="2"/>
  <c r="AC53" i="2"/>
  <c r="BI52" i="2"/>
  <c r="AC51" i="2"/>
  <c r="BI50" i="2"/>
  <c r="AC49" i="2"/>
  <c r="BI48" i="2"/>
  <c r="AC47" i="2"/>
  <c r="BI46" i="2"/>
  <c r="AS45" i="2"/>
  <c r="AT113" i="2"/>
  <c r="AT111" i="2"/>
  <c r="AT109" i="2"/>
  <c r="AT107" i="2"/>
  <c r="AT105" i="2"/>
  <c r="AT103" i="2"/>
  <c r="AT101" i="2"/>
  <c r="AT99" i="2"/>
  <c r="AT97" i="2"/>
  <c r="AT95" i="2"/>
  <c r="AT93" i="2"/>
  <c r="AT91" i="2"/>
  <c r="AT89" i="2"/>
  <c r="AT87" i="2"/>
  <c r="AT85" i="2"/>
  <c r="AT83" i="2"/>
  <c r="AT81" i="2"/>
  <c r="AT79" i="2"/>
  <c r="AT77" i="2"/>
  <c r="AT75" i="2"/>
  <c r="AT73" i="2"/>
  <c r="AT71" i="2"/>
  <c r="AT69" i="2"/>
  <c r="AT67" i="2"/>
  <c r="AT65" i="2"/>
  <c r="AT63" i="2"/>
  <c r="AT61" i="2"/>
  <c r="AT59" i="2"/>
  <c r="AT57" i="2"/>
  <c r="AT55" i="2"/>
  <c r="AT53" i="2"/>
  <c r="AT51" i="2"/>
  <c r="AT49" i="2"/>
  <c r="AT47" i="2"/>
  <c r="AS44" i="2"/>
  <c r="BJ39" i="2"/>
  <c r="BU40" i="2"/>
  <c r="BO21" i="2"/>
  <c r="AB2" i="2"/>
  <c r="X3" i="2"/>
  <c r="BD2" i="2"/>
  <c r="W2" i="2"/>
  <c r="AK169" i="2"/>
  <c r="AK465" i="2"/>
  <c r="AK461" i="2"/>
  <c r="AK457" i="2"/>
  <c r="BA270" i="2"/>
  <c r="BA464" i="2"/>
  <c r="BA460" i="2"/>
  <c r="BA295" i="2"/>
  <c r="AK283" i="2"/>
  <c r="BA461" i="2"/>
  <c r="BA457" i="2"/>
  <c r="BA243" i="2"/>
  <c r="BB206" i="2"/>
  <c r="AL202" i="2"/>
  <c r="BA465" i="2"/>
  <c r="AK466" i="2"/>
  <c r="AK462" i="2"/>
  <c r="AK458" i="2"/>
  <c r="BB372" i="2"/>
  <c r="AK231" i="2"/>
  <c r="BA2" i="2"/>
  <c r="BA3" i="2"/>
  <c r="BA4" i="2"/>
  <c r="BA5" i="2"/>
  <c r="BA6" i="2"/>
  <c r="BA7" i="2"/>
  <c r="BA8" i="2"/>
  <c r="BA9" i="2"/>
  <c r="BA10" i="2"/>
  <c r="BA11" i="2"/>
  <c r="BA12" i="2"/>
  <c r="BA13" i="2"/>
  <c r="BA14" i="2"/>
  <c r="BA15" i="2"/>
  <c r="BA16" i="2"/>
  <c r="BA17" i="2"/>
  <c r="BA18" i="2"/>
  <c r="BA19" i="2"/>
  <c r="BA20" i="2"/>
  <c r="BA21" i="2"/>
  <c r="BA22" i="2"/>
  <c r="BA23" i="2"/>
  <c r="BA24" i="2"/>
  <c r="BA25" i="2"/>
  <c r="BA26" i="2"/>
  <c r="BA27" i="2"/>
  <c r="BA28" i="2"/>
  <c r="BA29" i="2"/>
  <c r="BA30" i="2"/>
  <c r="BA31" i="2"/>
  <c r="BA32" i="2"/>
  <c r="BA33" i="2"/>
  <c r="BA34" i="2"/>
  <c r="BA35" i="2"/>
  <c r="BA36" i="2"/>
  <c r="BA37" i="2"/>
  <c r="BA38" i="2"/>
  <c r="BA39" i="2"/>
  <c r="BA40" i="2"/>
  <c r="BA41" i="2"/>
  <c r="BA42" i="2"/>
  <c r="BA43" i="2"/>
  <c r="BB2" i="2"/>
  <c r="BB3" i="2"/>
  <c r="BB4" i="2"/>
  <c r="BB5" i="2"/>
  <c r="BB6" i="2"/>
  <c r="BB7" i="2"/>
  <c r="BB8" i="2"/>
  <c r="BB9" i="2"/>
  <c r="BB10" i="2"/>
  <c r="BB41" i="2"/>
  <c r="BB14" i="2"/>
  <c r="BB18" i="2"/>
  <c r="BB22" i="2"/>
  <c r="BB26" i="2"/>
  <c r="BB30" i="2"/>
  <c r="BB34" i="2"/>
  <c r="BB38" i="2"/>
  <c r="BB40" i="2"/>
  <c r="BA44" i="2"/>
  <c r="BA45" i="2"/>
  <c r="BA46" i="2"/>
  <c r="BA47" i="2"/>
  <c r="BA48" i="2"/>
  <c r="BA49" i="2"/>
  <c r="BA50" i="2"/>
  <c r="BA51" i="2"/>
  <c r="BA52" i="2"/>
  <c r="BA53" i="2"/>
  <c r="BA54" i="2"/>
  <c r="BA55" i="2"/>
  <c r="BA56" i="2"/>
  <c r="BA57" i="2"/>
  <c r="BA58" i="2"/>
  <c r="BA59" i="2"/>
  <c r="BA60" i="2"/>
  <c r="BA61" i="2"/>
  <c r="BA62" i="2"/>
  <c r="BA63" i="2"/>
  <c r="BA64" i="2"/>
  <c r="BA65" i="2"/>
  <c r="BA66" i="2"/>
  <c r="BA67" i="2"/>
  <c r="BA68" i="2"/>
  <c r="BA69" i="2"/>
  <c r="BA70" i="2"/>
  <c r="BA71" i="2"/>
  <c r="BA72" i="2"/>
  <c r="BA73" i="2"/>
  <c r="BA74" i="2"/>
  <c r="BA75" i="2"/>
  <c r="BA76" i="2"/>
  <c r="BA77" i="2"/>
  <c r="BA78" i="2"/>
  <c r="BA79" i="2"/>
  <c r="BA80" i="2"/>
  <c r="BA81" i="2"/>
  <c r="BB11" i="2"/>
  <c r="BB15" i="2"/>
  <c r="BB19" i="2"/>
  <c r="BB23" i="2"/>
  <c r="BB27" i="2"/>
  <c r="BB31" i="2"/>
  <c r="BB35" i="2"/>
  <c r="BB44" i="2"/>
  <c r="BB45" i="2"/>
  <c r="BB46" i="2"/>
  <c r="BB47" i="2"/>
  <c r="BB48" i="2"/>
  <c r="BB49" i="2"/>
  <c r="BB50" i="2"/>
  <c r="BB51" i="2"/>
  <c r="BB52" i="2"/>
  <c r="BB53" i="2"/>
  <c r="BB54" i="2"/>
  <c r="BB55" i="2"/>
  <c r="BB56" i="2"/>
  <c r="BB57" i="2"/>
  <c r="BB58" i="2"/>
  <c r="BB59" i="2"/>
  <c r="BB60" i="2"/>
  <c r="BB61" i="2"/>
  <c r="BB62" i="2"/>
  <c r="BB63" i="2"/>
  <c r="BB64" i="2"/>
  <c r="BB65" i="2"/>
  <c r="BB66" i="2"/>
  <c r="BB67" i="2"/>
  <c r="BB68" i="2"/>
  <c r="BB69" i="2"/>
  <c r="BB70" i="2"/>
  <c r="BB71" i="2"/>
  <c r="BB72" i="2"/>
  <c r="BB73" i="2"/>
  <c r="BB74" i="2"/>
  <c r="BB75" i="2"/>
  <c r="BB76" i="2"/>
  <c r="BB77" i="2"/>
  <c r="BB78" i="2"/>
  <c r="BB79" i="2"/>
  <c r="BB80" i="2"/>
  <c r="BB81" i="2"/>
  <c r="BB39" i="2"/>
  <c r="BB43" i="2"/>
  <c r="BB12" i="2"/>
  <c r="BB16" i="2"/>
  <c r="BB20" i="2"/>
  <c r="BB24" i="2"/>
  <c r="BB28" i="2"/>
  <c r="BB32" i="2"/>
  <c r="BB36" i="2"/>
  <c r="BB42" i="2"/>
  <c r="BB33" i="2"/>
  <c r="BA82" i="2"/>
  <c r="BA83" i="2"/>
  <c r="BA84" i="2"/>
  <c r="BA85" i="2"/>
  <c r="BA86" i="2"/>
  <c r="BA87" i="2"/>
  <c r="BA88" i="2"/>
  <c r="BA89" i="2"/>
  <c r="BA90" i="2"/>
  <c r="BA91" i="2"/>
  <c r="BA92" i="2"/>
  <c r="BA93" i="2"/>
  <c r="BA94" i="2"/>
  <c r="BA95" i="2"/>
  <c r="BA96" i="2"/>
  <c r="BA97" i="2"/>
  <c r="BA98" i="2"/>
  <c r="BA99" i="2"/>
  <c r="BA100" i="2"/>
  <c r="BA101" i="2"/>
  <c r="BA102" i="2"/>
  <c r="BA103" i="2"/>
  <c r="BA104" i="2"/>
  <c r="BA105" i="2"/>
  <c r="BA106" i="2"/>
  <c r="BA107" i="2"/>
  <c r="BA108" i="2"/>
  <c r="BA109" i="2"/>
  <c r="BA110" i="2"/>
  <c r="BA111" i="2"/>
  <c r="BA112" i="2"/>
  <c r="BA113" i="2"/>
  <c r="BA114" i="2"/>
  <c r="BA115" i="2"/>
  <c r="BA116" i="2"/>
  <c r="BA117" i="2"/>
  <c r="BA118" i="2"/>
  <c r="BA119" i="2"/>
  <c r="BA120" i="2"/>
  <c r="BA121" i="2"/>
  <c r="BA122" i="2"/>
  <c r="BA123" i="2"/>
  <c r="BB37" i="2"/>
  <c r="BB82" i="2"/>
  <c r="BB83" i="2"/>
  <c r="BB84" i="2"/>
  <c r="BB85" i="2"/>
  <c r="BB86" i="2"/>
  <c r="BB87" i="2"/>
  <c r="BB88" i="2"/>
  <c r="BB89" i="2"/>
  <c r="BB90" i="2"/>
  <c r="BB91" i="2"/>
  <c r="BB92" i="2"/>
  <c r="BB93" i="2"/>
  <c r="BB94" i="2"/>
  <c r="BB95" i="2"/>
  <c r="BB96" i="2"/>
  <c r="BB97" i="2"/>
  <c r="BB98" i="2"/>
  <c r="BB99" i="2"/>
  <c r="BB100" i="2"/>
  <c r="BB101" i="2"/>
  <c r="BB102" i="2"/>
  <c r="BB103" i="2"/>
  <c r="BB104" i="2"/>
  <c r="BB105" i="2"/>
  <c r="BB106" i="2"/>
  <c r="BB107" i="2"/>
  <c r="BB108" i="2"/>
  <c r="BB109" i="2"/>
  <c r="BB110" i="2"/>
  <c r="BB111" i="2"/>
  <c r="BB112" i="2"/>
  <c r="BB113" i="2"/>
  <c r="BB114" i="2"/>
  <c r="BB115" i="2"/>
  <c r="BB116" i="2"/>
  <c r="BB13" i="2"/>
  <c r="BB17" i="2"/>
  <c r="BB21" i="2"/>
  <c r="BB120" i="2"/>
  <c r="BA124" i="2"/>
  <c r="BA125" i="2"/>
  <c r="BA126" i="2"/>
  <c r="BA127" i="2"/>
  <c r="BA128" i="2"/>
  <c r="BA129" i="2"/>
  <c r="BA130" i="2"/>
  <c r="BA131" i="2"/>
  <c r="BA132" i="2"/>
  <c r="BA133" i="2"/>
  <c r="BA134" i="2"/>
  <c r="BA135" i="2"/>
  <c r="BA136" i="2"/>
  <c r="BA137" i="2"/>
  <c r="BA138" i="2"/>
  <c r="BA139" i="2"/>
  <c r="BA140" i="2"/>
  <c r="BA141" i="2"/>
  <c r="BA142" i="2"/>
  <c r="BA143" i="2"/>
  <c r="BA144" i="2"/>
  <c r="BA145" i="2"/>
  <c r="BA146" i="2"/>
  <c r="BA147" i="2"/>
  <c r="BA148" i="2"/>
  <c r="BA149" i="2"/>
  <c r="BA150" i="2"/>
  <c r="BA151" i="2"/>
  <c r="BA152" i="2"/>
  <c r="BA153" i="2"/>
  <c r="BA154" i="2"/>
  <c r="BA155" i="2"/>
  <c r="BA156" i="2"/>
  <c r="BA157" i="2"/>
  <c r="BA158" i="2"/>
  <c r="BA159" i="2"/>
  <c r="BA160" i="2"/>
  <c r="BA161" i="2"/>
  <c r="BA162" i="2"/>
  <c r="BA163" i="2"/>
  <c r="BA164" i="2"/>
  <c r="BA165" i="2"/>
  <c r="BB124" i="2"/>
  <c r="BB125" i="2"/>
  <c r="BB126" i="2"/>
  <c r="BB127" i="2"/>
  <c r="BB128" i="2"/>
  <c r="BB129" i="2"/>
  <c r="BB130" i="2"/>
  <c r="BB131" i="2"/>
  <c r="BB132" i="2"/>
  <c r="BB133" i="2"/>
  <c r="BB134" i="2"/>
  <c r="BB135" i="2"/>
  <c r="BB136" i="2"/>
  <c r="BB137" i="2"/>
  <c r="BB138" i="2"/>
  <c r="BB139" i="2"/>
  <c r="BB140" i="2"/>
  <c r="BB141" i="2"/>
  <c r="BB142" i="2"/>
  <c r="BB143" i="2"/>
  <c r="BB144" i="2"/>
  <c r="BB145" i="2"/>
  <c r="BB146" i="2"/>
  <c r="BB147" i="2"/>
  <c r="BB148" i="2"/>
  <c r="BB149" i="2"/>
  <c r="BB150" i="2"/>
  <c r="BB151" i="2"/>
  <c r="BB152" i="2"/>
  <c r="BB153" i="2"/>
  <c r="BB154" i="2"/>
  <c r="BB155" i="2"/>
  <c r="BB156" i="2"/>
  <c r="BB157" i="2"/>
  <c r="BB158" i="2"/>
  <c r="BB159" i="2"/>
  <c r="BB160" i="2"/>
  <c r="BB161" i="2"/>
  <c r="BB162" i="2"/>
  <c r="BB163" i="2"/>
  <c r="BB164" i="2"/>
  <c r="BB165" i="2"/>
  <c r="BB166" i="2"/>
  <c r="BB167" i="2"/>
  <c r="BB168" i="2"/>
  <c r="BB169" i="2"/>
  <c r="BB170" i="2"/>
  <c r="BB171" i="2"/>
  <c r="BB172" i="2"/>
  <c r="BB173" i="2"/>
  <c r="BB174" i="2"/>
  <c r="BB175" i="2"/>
  <c r="BB176" i="2"/>
  <c r="BB177" i="2"/>
  <c r="BB178" i="2"/>
  <c r="BB179" i="2"/>
  <c r="BB180" i="2"/>
  <c r="BB25" i="2"/>
  <c r="BB119" i="2"/>
  <c r="BB123" i="2"/>
  <c r="BB29" i="2"/>
  <c r="BB118" i="2"/>
  <c r="BB122" i="2"/>
  <c r="BA168" i="2"/>
  <c r="BA172" i="2"/>
  <c r="BA176" i="2"/>
  <c r="BA180" i="2"/>
  <c r="BA167" i="2"/>
  <c r="BA171" i="2"/>
  <c r="BA175" i="2"/>
  <c r="BA179" i="2"/>
  <c r="BB117" i="2"/>
  <c r="BA166" i="2"/>
  <c r="BA170" i="2"/>
  <c r="BA174" i="2"/>
  <c r="BA178" i="2"/>
  <c r="BB121" i="2"/>
  <c r="BA169" i="2"/>
  <c r="BA173" i="2"/>
  <c r="BA177" i="2"/>
  <c r="BA181" i="2"/>
  <c r="BA182" i="2"/>
  <c r="BA183" i="2"/>
  <c r="BA184" i="2"/>
  <c r="BA185" i="2"/>
  <c r="BA186" i="2"/>
  <c r="BA187" i="2"/>
  <c r="BA188" i="2"/>
  <c r="BA189" i="2"/>
  <c r="BA190" i="2"/>
  <c r="BA191" i="2"/>
  <c r="BA192" i="2"/>
  <c r="BA193" i="2"/>
  <c r="BA194" i="2"/>
  <c r="BA195" i="2"/>
  <c r="BA196" i="2"/>
  <c r="BA197" i="2"/>
  <c r="BA198" i="2"/>
  <c r="BA199" i="2"/>
  <c r="BA200" i="2"/>
  <c r="BA201" i="2"/>
  <c r="BA202" i="2"/>
  <c r="BA203" i="2"/>
  <c r="BA204" i="2"/>
  <c r="BA205" i="2"/>
  <c r="BA206" i="2"/>
  <c r="BA207" i="2"/>
  <c r="BA208" i="2"/>
  <c r="BA209" i="2"/>
  <c r="BA210" i="2"/>
  <c r="BA211" i="2"/>
  <c r="BA212" i="2"/>
  <c r="BA213" i="2"/>
  <c r="BA214" i="2"/>
  <c r="BA215" i="2"/>
  <c r="BA216" i="2"/>
  <c r="BA217" i="2"/>
  <c r="BA218" i="2"/>
  <c r="BA219" i="2"/>
  <c r="BA220" i="2"/>
  <c r="BA221" i="2"/>
  <c r="BB181" i="2"/>
  <c r="BB185" i="2"/>
  <c r="BB189" i="2"/>
  <c r="BB193" i="2"/>
  <c r="BB197" i="2"/>
  <c r="BB201" i="2"/>
  <c r="BB205" i="2"/>
  <c r="BB209" i="2"/>
  <c r="BB213" i="2"/>
  <c r="BB217" i="2"/>
  <c r="BB221" i="2"/>
  <c r="BB222" i="2"/>
  <c r="BB223" i="2"/>
  <c r="BB224" i="2"/>
  <c r="BB225" i="2"/>
  <c r="BB226" i="2"/>
  <c r="BB227" i="2"/>
  <c r="BB228" i="2"/>
  <c r="BB229" i="2"/>
  <c r="BB230" i="2"/>
  <c r="BB231" i="2"/>
  <c r="BB232" i="2"/>
  <c r="BB233" i="2"/>
  <c r="BB234" i="2"/>
  <c r="BB235" i="2"/>
  <c r="BB236" i="2"/>
  <c r="BB237" i="2"/>
  <c r="BB238" i="2"/>
  <c r="BB239" i="2"/>
  <c r="BB240" i="2"/>
  <c r="BB241" i="2"/>
  <c r="BB242" i="2"/>
  <c r="BB243" i="2"/>
  <c r="BB244" i="2"/>
  <c r="BB245" i="2"/>
  <c r="BB246" i="2"/>
  <c r="BB247" i="2"/>
  <c r="BB248" i="2"/>
  <c r="BB249" i="2"/>
  <c r="BB250" i="2"/>
  <c r="BB251" i="2"/>
  <c r="BB252" i="2"/>
  <c r="BB253" i="2"/>
  <c r="BB254" i="2"/>
  <c r="BB255" i="2"/>
  <c r="BB256" i="2"/>
  <c r="BB257" i="2"/>
  <c r="BB258" i="2"/>
  <c r="BB259" i="2"/>
  <c r="BB260" i="2"/>
  <c r="BB261" i="2"/>
  <c r="BB262" i="2"/>
  <c r="BB263" i="2"/>
  <c r="BB264" i="2"/>
  <c r="BB265" i="2"/>
  <c r="BB266" i="2"/>
  <c r="BB267" i="2"/>
  <c r="BB268" i="2"/>
  <c r="BB269" i="2"/>
  <c r="BB270" i="2"/>
  <c r="BB271" i="2"/>
  <c r="BB272" i="2"/>
  <c r="BB273" i="2"/>
  <c r="BB274" i="2"/>
  <c r="BB275" i="2"/>
  <c r="BB276" i="2"/>
  <c r="BB277" i="2"/>
  <c r="BB278" i="2"/>
  <c r="BB279" i="2"/>
  <c r="BB280" i="2"/>
  <c r="BB281" i="2"/>
  <c r="BB282" i="2"/>
  <c r="BB283" i="2"/>
  <c r="BB284" i="2"/>
  <c r="BB285" i="2"/>
  <c r="BB286" i="2"/>
  <c r="BB287" i="2"/>
  <c r="BB288" i="2"/>
  <c r="BB289" i="2"/>
  <c r="BB290" i="2"/>
  <c r="BB291" i="2"/>
  <c r="BB292" i="2"/>
  <c r="BB293" i="2"/>
  <c r="BB294" i="2"/>
  <c r="BB295" i="2"/>
  <c r="BB296" i="2"/>
  <c r="BB297" i="2"/>
  <c r="BB298" i="2"/>
  <c r="BB299" i="2"/>
  <c r="BB300" i="2"/>
  <c r="BB184" i="2"/>
  <c r="BB188" i="2"/>
  <c r="BB192" i="2"/>
  <c r="BB196" i="2"/>
  <c r="BB200" i="2"/>
  <c r="BB204" i="2"/>
  <c r="BB208" i="2"/>
  <c r="BB212" i="2"/>
  <c r="BB216" i="2"/>
  <c r="BB220" i="2"/>
  <c r="BB183" i="2"/>
  <c r="BB187" i="2"/>
  <c r="BB191" i="2"/>
  <c r="BB195" i="2"/>
  <c r="BB199" i="2"/>
  <c r="BB203" i="2"/>
  <c r="BB207" i="2"/>
  <c r="BB211" i="2"/>
  <c r="BB215" i="2"/>
  <c r="BB219" i="2"/>
  <c r="BB194" i="2"/>
  <c r="BB210" i="2"/>
  <c r="BA225" i="2"/>
  <c r="BA229" i="2"/>
  <c r="BA233" i="2"/>
  <c r="BA237" i="2"/>
  <c r="BA241" i="2"/>
  <c r="BA245" i="2"/>
  <c r="BA249" i="2"/>
  <c r="BA253" i="2"/>
  <c r="BA257" i="2"/>
  <c r="BA261" i="2"/>
  <c r="BA265" i="2"/>
  <c r="BA269" i="2"/>
  <c r="BA273" i="2"/>
  <c r="BA277" i="2"/>
  <c r="BA281" i="2"/>
  <c r="BA285" i="2"/>
  <c r="BA289" i="2"/>
  <c r="BA293" i="2"/>
  <c r="BA297" i="2"/>
  <c r="BA301" i="2"/>
  <c r="BA302" i="2"/>
  <c r="BA303" i="2"/>
  <c r="BA304" i="2"/>
  <c r="BA305" i="2"/>
  <c r="BA306" i="2"/>
  <c r="BA307" i="2"/>
  <c r="BA308" i="2"/>
  <c r="BA309" i="2"/>
  <c r="BA310" i="2"/>
  <c r="BA311" i="2"/>
  <c r="BA312" i="2"/>
  <c r="BA313" i="2"/>
  <c r="BA314" i="2"/>
  <c r="BA315" i="2"/>
  <c r="BA316" i="2"/>
  <c r="BA317" i="2"/>
  <c r="BA318" i="2"/>
  <c r="BA319" i="2"/>
  <c r="BA320" i="2"/>
  <c r="BA321" i="2"/>
  <c r="BA322" i="2"/>
  <c r="BA323" i="2"/>
  <c r="BA324" i="2"/>
  <c r="BA325" i="2"/>
  <c r="BA326" i="2"/>
  <c r="BA327" i="2"/>
  <c r="BA328" i="2"/>
  <c r="BA329" i="2"/>
  <c r="BA330" i="2"/>
  <c r="BA331" i="2"/>
  <c r="BA332" i="2"/>
  <c r="BA333" i="2"/>
  <c r="BA334" i="2"/>
  <c r="BA335" i="2"/>
  <c r="BA336" i="2"/>
  <c r="BA337" i="2"/>
  <c r="BA338" i="2"/>
  <c r="BA339" i="2"/>
  <c r="BA340" i="2"/>
  <c r="BA341" i="2"/>
  <c r="BA342" i="2"/>
  <c r="BA343" i="2"/>
  <c r="BA344" i="2"/>
  <c r="BA345" i="2"/>
  <c r="BA346" i="2"/>
  <c r="BA347" i="2"/>
  <c r="BA348" i="2"/>
  <c r="BA349" i="2"/>
  <c r="BA350" i="2"/>
  <c r="BA351" i="2"/>
  <c r="BA352" i="2"/>
  <c r="BA353" i="2"/>
  <c r="BA354" i="2"/>
  <c r="BA355" i="2"/>
  <c r="BA356" i="2"/>
  <c r="BA357" i="2"/>
  <c r="BA358" i="2"/>
  <c r="BA359" i="2"/>
  <c r="BA360" i="2"/>
  <c r="BA361" i="2"/>
  <c r="BA362" i="2"/>
  <c r="BA363" i="2"/>
  <c r="BA364" i="2"/>
  <c r="BA365" i="2"/>
  <c r="BA366" i="2"/>
  <c r="BA367" i="2"/>
  <c r="BA368" i="2"/>
  <c r="BA369" i="2"/>
  <c r="BA370" i="2"/>
  <c r="BA371" i="2"/>
  <c r="BA372" i="2"/>
  <c r="BA373" i="2"/>
  <c r="BA374" i="2"/>
  <c r="BB182" i="2"/>
  <c r="BB198" i="2"/>
  <c r="BB214" i="2"/>
  <c r="BA224" i="2"/>
  <c r="BA228" i="2"/>
  <c r="BA232" i="2"/>
  <c r="BA236" i="2"/>
  <c r="BA240" i="2"/>
  <c r="BA244" i="2"/>
  <c r="BA248" i="2"/>
  <c r="BA252" i="2"/>
  <c r="BA256" i="2"/>
  <c r="BA260" i="2"/>
  <c r="BA264" i="2"/>
  <c r="BA268" i="2"/>
  <c r="BA272" i="2"/>
  <c r="BA276" i="2"/>
  <c r="BA280" i="2"/>
  <c r="BA284" i="2"/>
  <c r="BA288" i="2"/>
  <c r="BA292" i="2"/>
  <c r="BA296" i="2"/>
  <c r="BA300" i="2"/>
  <c r="BB301" i="2"/>
  <c r="BB302" i="2"/>
  <c r="BB303" i="2"/>
  <c r="BB304" i="2"/>
  <c r="BB305" i="2"/>
  <c r="BB306" i="2"/>
  <c r="BB307" i="2"/>
  <c r="BB308" i="2"/>
  <c r="BB309" i="2"/>
  <c r="BB310" i="2"/>
  <c r="BB311" i="2"/>
  <c r="BB312" i="2"/>
  <c r="BB313" i="2"/>
  <c r="BB314" i="2"/>
  <c r="BB315" i="2"/>
  <c r="BB316" i="2"/>
  <c r="BB317" i="2"/>
  <c r="BB318" i="2"/>
  <c r="BB319" i="2"/>
  <c r="BB320" i="2"/>
  <c r="BB321" i="2"/>
  <c r="BB322" i="2"/>
  <c r="BB323" i="2"/>
  <c r="BB324" i="2"/>
  <c r="BB325" i="2"/>
  <c r="BB326" i="2"/>
  <c r="BB327" i="2"/>
  <c r="BB328" i="2"/>
  <c r="BB329" i="2"/>
  <c r="BB330" i="2"/>
  <c r="BB331" i="2"/>
  <c r="BB332" i="2"/>
  <c r="BB333" i="2"/>
  <c r="BB334" i="2"/>
  <c r="BB335" i="2"/>
  <c r="BB336" i="2"/>
  <c r="BB337" i="2"/>
  <c r="BB338" i="2"/>
  <c r="BB339" i="2"/>
  <c r="BB340" i="2"/>
  <c r="BB341" i="2"/>
  <c r="BB342" i="2"/>
  <c r="BB343" i="2"/>
  <c r="BB344" i="2"/>
  <c r="BB345" i="2"/>
  <c r="BB346" i="2"/>
  <c r="BB347" i="2"/>
  <c r="BB348" i="2"/>
  <c r="BB349" i="2"/>
  <c r="BB350" i="2"/>
  <c r="BB351" i="2"/>
  <c r="BB352" i="2"/>
  <c r="BB353" i="2"/>
  <c r="BB354" i="2"/>
  <c r="BB355" i="2"/>
  <c r="BB356" i="2"/>
  <c r="BB357" i="2"/>
  <c r="BB358" i="2"/>
  <c r="BB359" i="2"/>
  <c r="BB360" i="2"/>
  <c r="BB361" i="2"/>
  <c r="BB362" i="2"/>
  <c r="BB363" i="2"/>
  <c r="BB364" i="2"/>
  <c r="BB365" i="2"/>
  <c r="BB366" i="2"/>
  <c r="BB367" i="2"/>
  <c r="BB368" i="2"/>
  <c r="BB369" i="2"/>
  <c r="BB370" i="2"/>
  <c r="BB371" i="2"/>
  <c r="BA223" i="2"/>
  <c r="BA230" i="2"/>
  <c r="BA255" i="2"/>
  <c r="BA262" i="2"/>
  <c r="BA287" i="2"/>
  <c r="BA294" i="2"/>
  <c r="BB218" i="2"/>
  <c r="BA235" i="2"/>
  <c r="BA242" i="2"/>
  <c r="BA267" i="2"/>
  <c r="BA274" i="2"/>
  <c r="BA299" i="2"/>
  <c r="BA375" i="2"/>
  <c r="BA376" i="2"/>
  <c r="BA377" i="2"/>
  <c r="BA378" i="2"/>
  <c r="BA379" i="2"/>
  <c r="BA380" i="2"/>
  <c r="BA381" i="2"/>
  <c r="BA382" i="2"/>
  <c r="BA383" i="2"/>
  <c r="BA384" i="2"/>
  <c r="BA385" i="2"/>
  <c r="BA386" i="2"/>
  <c r="BA387" i="2"/>
  <c r="BA388" i="2"/>
  <c r="BA389" i="2"/>
  <c r="BA390" i="2"/>
  <c r="BA391" i="2"/>
  <c r="BA392" i="2"/>
  <c r="BA393" i="2"/>
  <c r="BA394" i="2"/>
  <c r="BA395" i="2"/>
  <c r="BA396" i="2"/>
  <c r="BA397" i="2"/>
  <c r="BA398" i="2"/>
  <c r="BA399" i="2"/>
  <c r="BA400" i="2"/>
  <c r="BA401" i="2"/>
  <c r="BA402" i="2"/>
  <c r="BA403" i="2"/>
  <c r="BA404" i="2"/>
  <c r="BA405" i="2"/>
  <c r="BA406" i="2"/>
  <c r="BA407" i="2"/>
  <c r="BA408" i="2"/>
  <c r="BA409" i="2"/>
  <c r="BA410" i="2"/>
  <c r="BA411" i="2"/>
  <c r="BA412" i="2"/>
  <c r="BA413" i="2"/>
  <c r="BA414" i="2"/>
  <c r="BA415" i="2"/>
  <c r="BA416" i="2"/>
  <c r="BA417" i="2"/>
  <c r="BA418" i="2"/>
  <c r="BA419" i="2"/>
  <c r="BA420" i="2"/>
  <c r="BA421" i="2"/>
  <c r="BA422" i="2"/>
  <c r="BA423" i="2"/>
  <c r="BA424" i="2"/>
  <c r="BA425" i="2"/>
  <c r="BA426" i="2"/>
  <c r="BA427" i="2"/>
  <c r="BA428" i="2"/>
  <c r="BA429" i="2"/>
  <c r="BA430" i="2"/>
  <c r="BA431" i="2"/>
  <c r="BA432" i="2"/>
  <c r="BA433" i="2"/>
  <c r="BA434" i="2"/>
  <c r="BA435" i="2"/>
  <c r="BA436" i="2"/>
  <c r="BA437" i="2"/>
  <c r="BA438" i="2"/>
  <c r="BA439" i="2"/>
  <c r="BA440" i="2"/>
  <c r="BA441" i="2"/>
  <c r="BA442" i="2"/>
  <c r="BA443" i="2"/>
  <c r="BA444" i="2"/>
  <c r="BA445" i="2"/>
  <c r="BA446" i="2"/>
  <c r="BA447" i="2"/>
  <c r="BA448" i="2"/>
  <c r="BA449" i="2"/>
  <c r="BA450" i="2"/>
  <c r="BA451" i="2"/>
  <c r="BA452" i="2"/>
  <c r="BA453" i="2"/>
  <c r="BA454" i="2"/>
  <c r="BA455" i="2"/>
  <c r="BA222" i="2"/>
  <c r="BA247" i="2"/>
  <c r="BA254" i="2"/>
  <c r="BA279" i="2"/>
  <c r="BA286" i="2"/>
  <c r="BB375" i="2"/>
  <c r="BB376" i="2"/>
  <c r="BB377" i="2"/>
  <c r="BB378" i="2"/>
  <c r="BB379" i="2"/>
  <c r="BB380" i="2"/>
  <c r="BB381" i="2"/>
  <c r="BB382" i="2"/>
  <c r="BB383" i="2"/>
  <c r="BB384" i="2"/>
  <c r="BB385" i="2"/>
  <c r="BB386" i="2"/>
  <c r="BB387" i="2"/>
  <c r="BB388" i="2"/>
  <c r="BB389" i="2"/>
  <c r="BB390" i="2"/>
  <c r="BB391" i="2"/>
  <c r="BB392" i="2"/>
  <c r="BB393" i="2"/>
  <c r="BB394" i="2"/>
  <c r="BB395" i="2"/>
  <c r="BB396" i="2"/>
  <c r="BB397" i="2"/>
  <c r="BB398" i="2"/>
  <c r="BB399" i="2"/>
  <c r="BB400" i="2"/>
  <c r="BB401" i="2"/>
  <c r="BB402" i="2"/>
  <c r="BB403" i="2"/>
  <c r="BB404" i="2"/>
  <c r="BB405" i="2"/>
  <c r="BB406" i="2"/>
  <c r="BB407" i="2"/>
  <c r="BB408" i="2"/>
  <c r="BB409" i="2"/>
  <c r="BB410" i="2"/>
  <c r="BB411" i="2"/>
  <c r="BB412" i="2"/>
  <c r="BB413" i="2"/>
  <c r="BB414" i="2"/>
  <c r="BB415" i="2"/>
  <c r="BB416" i="2"/>
  <c r="BB417" i="2"/>
  <c r="BB418" i="2"/>
  <c r="BB419" i="2"/>
  <c r="BB420" i="2"/>
  <c r="BB421" i="2"/>
  <c r="BB422" i="2"/>
  <c r="BB423" i="2"/>
  <c r="BB424" i="2"/>
  <c r="BB425" i="2"/>
  <c r="BB426" i="2"/>
  <c r="BB427" i="2"/>
  <c r="BB428" i="2"/>
  <c r="BB429" i="2"/>
  <c r="BB430" i="2"/>
  <c r="BB431" i="2"/>
  <c r="BB432" i="2"/>
  <c r="BB433" i="2"/>
  <c r="BB434" i="2"/>
  <c r="BB435" i="2"/>
  <c r="BB436" i="2"/>
  <c r="BB437" i="2"/>
  <c r="BB438" i="2"/>
  <c r="BB439" i="2"/>
  <c r="BB440" i="2"/>
  <c r="BB441" i="2"/>
  <c r="BB442" i="2"/>
  <c r="BB443" i="2"/>
  <c r="BB444" i="2"/>
  <c r="BB445" i="2"/>
  <c r="BB446" i="2"/>
  <c r="BB447" i="2"/>
  <c r="BB448" i="2"/>
  <c r="BB449" i="2"/>
  <c r="BB450" i="2"/>
  <c r="BB451" i="2"/>
  <c r="BB452" i="2"/>
  <c r="BB453" i="2"/>
  <c r="BB454" i="2"/>
  <c r="BB455" i="2"/>
  <c r="BB456" i="2"/>
  <c r="BB457" i="2"/>
  <c r="BB458" i="2"/>
  <c r="BB459" i="2"/>
  <c r="BB460" i="2"/>
  <c r="BB461" i="2"/>
  <c r="BB462" i="2"/>
  <c r="BB463" i="2"/>
  <c r="BB464" i="2"/>
  <c r="BB465" i="2"/>
  <c r="BB466" i="2"/>
  <c r="BB186" i="2"/>
  <c r="BA227" i="2"/>
  <c r="BA234" i="2"/>
  <c r="BA259" i="2"/>
  <c r="BA266" i="2"/>
  <c r="BA291" i="2"/>
  <c r="BA298" i="2"/>
  <c r="BB374" i="2"/>
  <c r="BB190" i="2"/>
  <c r="BA239" i="2"/>
  <c r="BA246" i="2"/>
  <c r="BA271" i="2"/>
  <c r="BA278" i="2"/>
  <c r="BA226" i="2"/>
  <c r="BA251" i="2"/>
  <c r="BA258" i="2"/>
  <c r="BA283" i="2"/>
  <c r="BA290" i="2"/>
  <c r="BB373" i="2"/>
  <c r="BB500" i="2"/>
  <c r="AL500" i="2"/>
  <c r="BB499" i="2"/>
  <c r="AL499" i="2"/>
  <c r="BB498" i="2"/>
  <c r="AL498" i="2"/>
  <c r="BB497" i="2"/>
  <c r="AL497" i="2"/>
  <c r="BB496" i="2"/>
  <c r="AL496" i="2"/>
  <c r="BB495" i="2"/>
  <c r="AL495" i="2"/>
  <c r="BB494" i="2"/>
  <c r="AL494" i="2"/>
  <c r="BB493" i="2"/>
  <c r="AL493" i="2"/>
  <c r="BB492" i="2"/>
  <c r="AL492" i="2"/>
  <c r="BB491" i="2"/>
  <c r="AL491" i="2"/>
  <c r="BB490" i="2"/>
  <c r="AL490" i="2"/>
  <c r="BB489" i="2"/>
  <c r="AL489" i="2"/>
  <c r="BB488" i="2"/>
  <c r="AL488" i="2"/>
  <c r="BB487" i="2"/>
  <c r="AL487" i="2"/>
  <c r="BB486" i="2"/>
  <c r="AL486" i="2"/>
  <c r="BB485" i="2"/>
  <c r="AL485" i="2"/>
  <c r="BB484" i="2"/>
  <c r="AL484" i="2"/>
  <c r="BB483" i="2"/>
  <c r="AL483" i="2"/>
  <c r="BB482" i="2"/>
  <c r="AL482" i="2"/>
  <c r="BB481" i="2"/>
  <c r="AL481" i="2"/>
  <c r="BB480" i="2"/>
  <c r="AL480" i="2"/>
  <c r="BB479" i="2"/>
  <c r="AL479" i="2"/>
  <c r="BB478" i="2"/>
  <c r="AL478" i="2"/>
  <c r="BB477" i="2"/>
  <c r="AL477" i="2"/>
  <c r="BB476" i="2"/>
  <c r="AL476" i="2"/>
  <c r="BB475" i="2"/>
  <c r="AL475" i="2"/>
  <c r="BB474" i="2"/>
  <c r="AL474" i="2"/>
  <c r="BB473" i="2"/>
  <c r="AL473" i="2"/>
  <c r="BB472" i="2"/>
  <c r="AL472" i="2"/>
  <c r="BB471" i="2"/>
  <c r="AL471" i="2"/>
  <c r="BB470" i="2"/>
  <c r="AL470" i="2"/>
  <c r="BB469" i="2"/>
  <c r="AL469" i="2"/>
  <c r="BB468" i="2"/>
  <c r="AL468" i="2"/>
  <c r="BB467" i="2"/>
  <c r="AL467" i="2"/>
  <c r="BA466" i="2"/>
  <c r="BA462" i="2"/>
  <c r="BA458" i="2"/>
  <c r="AL373" i="2"/>
  <c r="BA275" i="2"/>
  <c r="BA231" i="2"/>
  <c r="BA456" i="2"/>
  <c r="BA500" i="2"/>
  <c r="BA498" i="2"/>
  <c r="BA496" i="2"/>
  <c r="AK492" i="2"/>
  <c r="BA491" i="2"/>
  <c r="AK491" i="2"/>
  <c r="BA490" i="2"/>
  <c r="AK490" i="2"/>
  <c r="BA489" i="2"/>
  <c r="AK489" i="2"/>
  <c r="BA488" i="2"/>
  <c r="AK488" i="2"/>
  <c r="BA487" i="2"/>
  <c r="AK487" i="2"/>
  <c r="BA486" i="2"/>
  <c r="AK486" i="2"/>
  <c r="BA485" i="2"/>
  <c r="AK485" i="2"/>
  <c r="BA484" i="2"/>
  <c r="AK484" i="2"/>
  <c r="BA483" i="2"/>
  <c r="AK483" i="2"/>
  <c r="BA482" i="2"/>
  <c r="AK482" i="2"/>
  <c r="BA481" i="2"/>
  <c r="AK481" i="2"/>
  <c r="BA480" i="2"/>
  <c r="AK480" i="2"/>
  <c r="BA479" i="2"/>
  <c r="AK479" i="2"/>
  <c r="BA478" i="2"/>
  <c r="AK478" i="2"/>
  <c r="BA477" i="2"/>
  <c r="AK477" i="2"/>
  <c r="BA476" i="2"/>
  <c r="AK476" i="2"/>
  <c r="BA475" i="2"/>
  <c r="AK475" i="2"/>
  <c r="BA474" i="2"/>
  <c r="AK474" i="2"/>
  <c r="BA473" i="2"/>
  <c r="AK473" i="2"/>
  <c r="BA472" i="2"/>
  <c r="AK472" i="2"/>
  <c r="BA471" i="2"/>
  <c r="AK471" i="2"/>
  <c r="BA470" i="2"/>
  <c r="AK470" i="2"/>
  <c r="BA469" i="2"/>
  <c r="AK469" i="2"/>
  <c r="BA468" i="2"/>
  <c r="AK468" i="2"/>
  <c r="BA467" i="2"/>
  <c r="AK467" i="2"/>
  <c r="AK463" i="2"/>
  <c r="AK459" i="2"/>
  <c r="BA250" i="2"/>
  <c r="AK5" i="2"/>
  <c r="AK6" i="2"/>
  <c r="AK7" i="2"/>
  <c r="AK8" i="2"/>
  <c r="AK10" i="2"/>
  <c r="AK11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L2" i="2"/>
  <c r="AL4" i="2"/>
  <c r="AL6" i="2"/>
  <c r="AL7" i="2"/>
  <c r="AL8" i="2"/>
  <c r="AL9" i="2"/>
  <c r="AL10" i="2"/>
  <c r="AL11" i="2"/>
  <c r="AL12" i="2"/>
  <c r="AL16" i="2"/>
  <c r="AL20" i="2"/>
  <c r="AL24" i="2"/>
  <c r="AL28" i="2"/>
  <c r="AL32" i="2"/>
  <c r="AL36" i="2"/>
  <c r="AL41" i="2"/>
  <c r="AL13" i="2"/>
  <c r="AL17" i="2"/>
  <c r="AL21" i="2"/>
  <c r="AL25" i="2"/>
  <c r="AL29" i="2"/>
  <c r="AL33" i="2"/>
  <c r="AL37" i="2"/>
  <c r="AK45" i="2"/>
  <c r="AK46" i="2"/>
  <c r="AK47" i="2"/>
  <c r="AK48" i="2"/>
  <c r="AK49" i="2"/>
  <c r="AK50" i="2"/>
  <c r="AK51" i="2"/>
  <c r="AK52" i="2"/>
  <c r="AK53" i="2"/>
  <c r="AK54" i="2"/>
  <c r="AK55" i="2"/>
  <c r="AK56" i="2"/>
  <c r="AK57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L40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14" i="2"/>
  <c r="AL18" i="2"/>
  <c r="AL22" i="2"/>
  <c r="AL26" i="2"/>
  <c r="AL30" i="2"/>
  <c r="AL34" i="2"/>
  <c r="AL38" i="2"/>
  <c r="AL43" i="2"/>
  <c r="AL15" i="2"/>
  <c r="AL19" i="2"/>
  <c r="AL23" i="2"/>
  <c r="AL27" i="2"/>
  <c r="AL31" i="2"/>
  <c r="AL35" i="2"/>
  <c r="AL39" i="2"/>
  <c r="AK83" i="2"/>
  <c r="AK84" i="2"/>
  <c r="AK85" i="2"/>
  <c r="AK86" i="2"/>
  <c r="AK87" i="2"/>
  <c r="AK88" i="2"/>
  <c r="AK89" i="2"/>
  <c r="AK90" i="2"/>
  <c r="AK91" i="2"/>
  <c r="AK92" i="2"/>
  <c r="AK93" i="2"/>
  <c r="AK94" i="2"/>
  <c r="AK95" i="2"/>
  <c r="AK96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109" i="2"/>
  <c r="AK110" i="2"/>
  <c r="AK111" i="2"/>
  <c r="AK112" i="2"/>
  <c r="AK113" i="2"/>
  <c r="AK114" i="2"/>
  <c r="AK115" i="2"/>
  <c r="AK116" i="2"/>
  <c r="AK117" i="2"/>
  <c r="AK118" i="2"/>
  <c r="AK119" i="2"/>
  <c r="AK120" i="2"/>
  <c r="AK121" i="2"/>
  <c r="AK122" i="2"/>
  <c r="AK123" i="2"/>
  <c r="AK124" i="2"/>
  <c r="AL4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21" i="2"/>
  <c r="AK125" i="2"/>
  <c r="AK126" i="2"/>
  <c r="AK127" i="2"/>
  <c r="AK128" i="2"/>
  <c r="AK129" i="2"/>
  <c r="AK130" i="2"/>
  <c r="AK131" i="2"/>
  <c r="AK132" i="2"/>
  <c r="AK133" i="2"/>
  <c r="AK134" i="2"/>
  <c r="AK135" i="2"/>
  <c r="AK136" i="2"/>
  <c r="AK137" i="2"/>
  <c r="AK138" i="2"/>
  <c r="AK139" i="2"/>
  <c r="AK140" i="2"/>
  <c r="AK141" i="2"/>
  <c r="AK142" i="2"/>
  <c r="AK143" i="2"/>
  <c r="AK144" i="2"/>
  <c r="AK145" i="2"/>
  <c r="AK146" i="2"/>
  <c r="AK147" i="2"/>
  <c r="AK148" i="2"/>
  <c r="AK149" i="2"/>
  <c r="AK150" i="2"/>
  <c r="AK151" i="2"/>
  <c r="AK152" i="2"/>
  <c r="AK153" i="2"/>
  <c r="AK154" i="2"/>
  <c r="AK155" i="2"/>
  <c r="AK156" i="2"/>
  <c r="AK157" i="2"/>
  <c r="AK158" i="2"/>
  <c r="AK159" i="2"/>
  <c r="AK160" i="2"/>
  <c r="AK161" i="2"/>
  <c r="AK162" i="2"/>
  <c r="AK163" i="2"/>
  <c r="AK164" i="2"/>
  <c r="AK165" i="2"/>
  <c r="AK166" i="2"/>
  <c r="AL120" i="2"/>
  <c r="AL124" i="2"/>
  <c r="AL125" i="2"/>
  <c r="AL126" i="2"/>
  <c r="AL127" i="2"/>
  <c r="AL128" i="2"/>
  <c r="AL129" i="2"/>
  <c r="AL130" i="2"/>
  <c r="AL131" i="2"/>
  <c r="AL132" i="2"/>
  <c r="AL133" i="2"/>
  <c r="AL134" i="2"/>
  <c r="AL135" i="2"/>
  <c r="AL136" i="2"/>
  <c r="AL137" i="2"/>
  <c r="AL138" i="2"/>
  <c r="AL139" i="2"/>
  <c r="AL140" i="2"/>
  <c r="AL141" i="2"/>
  <c r="AL142" i="2"/>
  <c r="AL143" i="2"/>
  <c r="AL144" i="2"/>
  <c r="AL145" i="2"/>
  <c r="AL146" i="2"/>
  <c r="AL147" i="2"/>
  <c r="AL148" i="2"/>
  <c r="AL149" i="2"/>
  <c r="AL150" i="2"/>
  <c r="AL151" i="2"/>
  <c r="AL152" i="2"/>
  <c r="AL153" i="2"/>
  <c r="AL154" i="2"/>
  <c r="AL155" i="2"/>
  <c r="AL156" i="2"/>
  <c r="AL157" i="2"/>
  <c r="AL158" i="2"/>
  <c r="AL159" i="2"/>
  <c r="AL160" i="2"/>
  <c r="AL161" i="2"/>
  <c r="AL162" i="2"/>
  <c r="AL163" i="2"/>
  <c r="AL164" i="2"/>
  <c r="AL165" i="2"/>
  <c r="AL166" i="2"/>
  <c r="AL167" i="2"/>
  <c r="AL168" i="2"/>
  <c r="AL169" i="2"/>
  <c r="AL170" i="2"/>
  <c r="AL171" i="2"/>
  <c r="AL172" i="2"/>
  <c r="AL173" i="2"/>
  <c r="AL174" i="2"/>
  <c r="AL175" i="2"/>
  <c r="AL176" i="2"/>
  <c r="AL177" i="2"/>
  <c r="AL178" i="2"/>
  <c r="AL179" i="2"/>
  <c r="AL180" i="2"/>
  <c r="AL181" i="2"/>
  <c r="AL119" i="2"/>
  <c r="AL123" i="2"/>
  <c r="AK168" i="2"/>
  <c r="AK172" i="2"/>
  <c r="AK176" i="2"/>
  <c r="AK180" i="2"/>
  <c r="AL118" i="2"/>
  <c r="AK167" i="2"/>
  <c r="AK171" i="2"/>
  <c r="AK175" i="2"/>
  <c r="AK179" i="2"/>
  <c r="AL122" i="2"/>
  <c r="AK170" i="2"/>
  <c r="AK174" i="2"/>
  <c r="AK178" i="2"/>
  <c r="AK182" i="2"/>
  <c r="AK183" i="2"/>
  <c r="AK184" i="2"/>
  <c r="AK185" i="2"/>
  <c r="AK186" i="2"/>
  <c r="AK187" i="2"/>
  <c r="AK188" i="2"/>
  <c r="AK189" i="2"/>
  <c r="AK190" i="2"/>
  <c r="AK191" i="2"/>
  <c r="AK192" i="2"/>
  <c r="AK193" i="2"/>
  <c r="AK194" i="2"/>
  <c r="AK195" i="2"/>
  <c r="AK196" i="2"/>
  <c r="AK197" i="2"/>
  <c r="AK198" i="2"/>
  <c r="AK199" i="2"/>
  <c r="AK200" i="2"/>
  <c r="AK201" i="2"/>
  <c r="AK202" i="2"/>
  <c r="AK203" i="2"/>
  <c r="AK204" i="2"/>
  <c r="AK205" i="2"/>
  <c r="AK206" i="2"/>
  <c r="AK207" i="2"/>
  <c r="AK208" i="2"/>
  <c r="AK209" i="2"/>
  <c r="AK210" i="2"/>
  <c r="AK211" i="2"/>
  <c r="AK212" i="2"/>
  <c r="AK213" i="2"/>
  <c r="AK214" i="2"/>
  <c r="AK215" i="2"/>
  <c r="AK216" i="2"/>
  <c r="AK217" i="2"/>
  <c r="AK218" i="2"/>
  <c r="AK219" i="2"/>
  <c r="AK220" i="2"/>
  <c r="AK221" i="2"/>
  <c r="AK177" i="2"/>
  <c r="AL222" i="2"/>
  <c r="AL223" i="2"/>
  <c r="AL224" i="2"/>
  <c r="AL225" i="2"/>
  <c r="AL226" i="2"/>
  <c r="AL227" i="2"/>
  <c r="AL228" i="2"/>
  <c r="AL229" i="2"/>
  <c r="AL230" i="2"/>
  <c r="AL231" i="2"/>
  <c r="AL232" i="2"/>
  <c r="AL233" i="2"/>
  <c r="AL234" i="2"/>
  <c r="AL235" i="2"/>
  <c r="AL236" i="2"/>
  <c r="AL237" i="2"/>
  <c r="AL238" i="2"/>
  <c r="AL239" i="2"/>
  <c r="AL240" i="2"/>
  <c r="AL241" i="2"/>
  <c r="AL242" i="2"/>
  <c r="AL243" i="2"/>
  <c r="AL244" i="2"/>
  <c r="AL245" i="2"/>
  <c r="AL246" i="2"/>
  <c r="AL247" i="2"/>
  <c r="AL248" i="2"/>
  <c r="AL249" i="2"/>
  <c r="AL250" i="2"/>
  <c r="AL251" i="2"/>
  <c r="AL252" i="2"/>
  <c r="AL253" i="2"/>
  <c r="AL254" i="2"/>
  <c r="AL255" i="2"/>
  <c r="AL256" i="2"/>
  <c r="AL257" i="2"/>
  <c r="AL258" i="2"/>
  <c r="AL259" i="2"/>
  <c r="AL260" i="2"/>
  <c r="AL261" i="2"/>
  <c r="AL262" i="2"/>
  <c r="AL263" i="2"/>
  <c r="AL264" i="2"/>
  <c r="AL265" i="2"/>
  <c r="AL266" i="2"/>
  <c r="AL267" i="2"/>
  <c r="AL268" i="2"/>
  <c r="AL269" i="2"/>
  <c r="AL270" i="2"/>
  <c r="AL271" i="2"/>
  <c r="AL272" i="2"/>
  <c r="AL273" i="2"/>
  <c r="AL274" i="2"/>
  <c r="AL275" i="2"/>
  <c r="AL276" i="2"/>
  <c r="AL277" i="2"/>
  <c r="AL278" i="2"/>
  <c r="AL279" i="2"/>
  <c r="AL280" i="2"/>
  <c r="AL281" i="2"/>
  <c r="AL282" i="2"/>
  <c r="AL283" i="2"/>
  <c r="AL284" i="2"/>
  <c r="AL285" i="2"/>
  <c r="AL286" i="2"/>
  <c r="AL287" i="2"/>
  <c r="AL288" i="2"/>
  <c r="AL289" i="2"/>
  <c r="AL290" i="2"/>
  <c r="AL291" i="2"/>
  <c r="AL292" i="2"/>
  <c r="AL293" i="2"/>
  <c r="AL294" i="2"/>
  <c r="AL295" i="2"/>
  <c r="AL296" i="2"/>
  <c r="AL297" i="2"/>
  <c r="AL298" i="2"/>
  <c r="AL299" i="2"/>
  <c r="AL300" i="2"/>
  <c r="AK181" i="2"/>
  <c r="AL185" i="2"/>
  <c r="AL189" i="2"/>
  <c r="AL193" i="2"/>
  <c r="AL197" i="2"/>
  <c r="AL201" i="2"/>
  <c r="AL205" i="2"/>
  <c r="AL209" i="2"/>
  <c r="AL213" i="2"/>
  <c r="AL217" i="2"/>
  <c r="AL221" i="2"/>
  <c r="AL184" i="2"/>
  <c r="AL188" i="2"/>
  <c r="AL192" i="2"/>
  <c r="AL196" i="2"/>
  <c r="AL200" i="2"/>
  <c r="AL204" i="2"/>
  <c r="AL208" i="2"/>
  <c r="AL212" i="2"/>
  <c r="AL216" i="2"/>
  <c r="AL220" i="2"/>
  <c r="AL183" i="2"/>
  <c r="AL187" i="2"/>
  <c r="AL191" i="2"/>
  <c r="AL195" i="2"/>
  <c r="AL199" i="2"/>
  <c r="AL203" i="2"/>
  <c r="AL207" i="2"/>
  <c r="AL211" i="2"/>
  <c r="AL215" i="2"/>
  <c r="AL219" i="2"/>
  <c r="AL190" i="2"/>
  <c r="AL206" i="2"/>
  <c r="AK222" i="2"/>
  <c r="AK226" i="2"/>
  <c r="AK230" i="2"/>
  <c r="AK234" i="2"/>
  <c r="AK238" i="2"/>
  <c r="AK242" i="2"/>
  <c r="AK246" i="2"/>
  <c r="AK250" i="2"/>
  <c r="AK254" i="2"/>
  <c r="AK258" i="2"/>
  <c r="AK262" i="2"/>
  <c r="AK266" i="2"/>
  <c r="AK270" i="2"/>
  <c r="AK274" i="2"/>
  <c r="AK278" i="2"/>
  <c r="AK282" i="2"/>
  <c r="AK286" i="2"/>
  <c r="AK290" i="2"/>
  <c r="AK294" i="2"/>
  <c r="AK298" i="2"/>
  <c r="AL194" i="2"/>
  <c r="AL210" i="2"/>
  <c r="AK225" i="2"/>
  <c r="AK229" i="2"/>
  <c r="AK233" i="2"/>
  <c r="AK237" i="2"/>
  <c r="AK241" i="2"/>
  <c r="AK245" i="2"/>
  <c r="AK249" i="2"/>
  <c r="AK253" i="2"/>
  <c r="AK257" i="2"/>
  <c r="AK261" i="2"/>
  <c r="AK265" i="2"/>
  <c r="AK269" i="2"/>
  <c r="AK273" i="2"/>
  <c r="AK277" i="2"/>
  <c r="AK281" i="2"/>
  <c r="AK285" i="2"/>
  <c r="AK289" i="2"/>
  <c r="AK293" i="2"/>
  <c r="AK297" i="2"/>
  <c r="AK301" i="2"/>
  <c r="AK302" i="2"/>
  <c r="AK303" i="2"/>
  <c r="AK304" i="2"/>
  <c r="AK305" i="2"/>
  <c r="AK306" i="2"/>
  <c r="AK307" i="2"/>
  <c r="AK308" i="2"/>
  <c r="AK309" i="2"/>
  <c r="AK310" i="2"/>
  <c r="AK311" i="2"/>
  <c r="AK312" i="2"/>
  <c r="AK313" i="2"/>
  <c r="AK314" i="2"/>
  <c r="AK315" i="2"/>
  <c r="AK316" i="2"/>
  <c r="AK317" i="2"/>
  <c r="AK318" i="2"/>
  <c r="AK319" i="2"/>
  <c r="AK320" i="2"/>
  <c r="AK321" i="2"/>
  <c r="AK322" i="2"/>
  <c r="AK323" i="2"/>
  <c r="AK324" i="2"/>
  <c r="AK325" i="2"/>
  <c r="AK326" i="2"/>
  <c r="AK327" i="2"/>
  <c r="AK328" i="2"/>
  <c r="AK329" i="2"/>
  <c r="AK330" i="2"/>
  <c r="AK331" i="2"/>
  <c r="AK332" i="2"/>
  <c r="AK333" i="2"/>
  <c r="AK334" i="2"/>
  <c r="AK335" i="2"/>
  <c r="AK336" i="2"/>
  <c r="AK337" i="2"/>
  <c r="AK338" i="2"/>
  <c r="AK339" i="2"/>
  <c r="AK340" i="2"/>
  <c r="AK341" i="2"/>
  <c r="AK342" i="2"/>
  <c r="AK343" i="2"/>
  <c r="AK344" i="2"/>
  <c r="AK345" i="2"/>
  <c r="AK346" i="2"/>
  <c r="AK347" i="2"/>
  <c r="AK348" i="2"/>
  <c r="AK349" i="2"/>
  <c r="AK350" i="2"/>
  <c r="AK351" i="2"/>
  <c r="AK352" i="2"/>
  <c r="AK353" i="2"/>
  <c r="AK354" i="2"/>
  <c r="AK355" i="2"/>
  <c r="AK356" i="2"/>
  <c r="AK357" i="2"/>
  <c r="AK358" i="2"/>
  <c r="AK359" i="2"/>
  <c r="AK360" i="2"/>
  <c r="AK361" i="2"/>
  <c r="AK362" i="2"/>
  <c r="AK363" i="2"/>
  <c r="AK364" i="2"/>
  <c r="AK365" i="2"/>
  <c r="AK366" i="2"/>
  <c r="AK367" i="2"/>
  <c r="AK368" i="2"/>
  <c r="AK369" i="2"/>
  <c r="AK370" i="2"/>
  <c r="AK371" i="2"/>
  <c r="AK372" i="2"/>
  <c r="AK373" i="2"/>
  <c r="AK374" i="2"/>
  <c r="AK375" i="2"/>
  <c r="AL301" i="2"/>
  <c r="AL302" i="2"/>
  <c r="AL303" i="2"/>
  <c r="AL304" i="2"/>
  <c r="AL305" i="2"/>
  <c r="AL306" i="2"/>
  <c r="AL307" i="2"/>
  <c r="AL308" i="2"/>
  <c r="AL309" i="2"/>
  <c r="AL310" i="2"/>
  <c r="AL311" i="2"/>
  <c r="AL312" i="2"/>
  <c r="AL313" i="2"/>
  <c r="AL314" i="2"/>
  <c r="AL315" i="2"/>
  <c r="AL316" i="2"/>
  <c r="AL317" i="2"/>
  <c r="AL318" i="2"/>
  <c r="AL319" i="2"/>
  <c r="AL320" i="2"/>
  <c r="AL321" i="2"/>
  <c r="AL322" i="2"/>
  <c r="AL323" i="2"/>
  <c r="AL324" i="2"/>
  <c r="AL325" i="2"/>
  <c r="AL326" i="2"/>
  <c r="AL327" i="2"/>
  <c r="AL328" i="2"/>
  <c r="AL329" i="2"/>
  <c r="AL330" i="2"/>
  <c r="AL331" i="2"/>
  <c r="AL332" i="2"/>
  <c r="AL333" i="2"/>
  <c r="AL334" i="2"/>
  <c r="AL335" i="2"/>
  <c r="AL336" i="2"/>
  <c r="AL337" i="2"/>
  <c r="AL338" i="2"/>
  <c r="AL339" i="2"/>
  <c r="AL340" i="2"/>
  <c r="AL341" i="2"/>
  <c r="AL342" i="2"/>
  <c r="AL343" i="2"/>
  <c r="AL344" i="2"/>
  <c r="AL345" i="2"/>
  <c r="AL346" i="2"/>
  <c r="AL347" i="2"/>
  <c r="AL348" i="2"/>
  <c r="AL349" i="2"/>
  <c r="AL350" i="2"/>
  <c r="AL351" i="2"/>
  <c r="AL352" i="2"/>
  <c r="AL353" i="2"/>
  <c r="AL354" i="2"/>
  <c r="AL355" i="2"/>
  <c r="AL356" i="2"/>
  <c r="AL357" i="2"/>
  <c r="AL358" i="2"/>
  <c r="AL359" i="2"/>
  <c r="AL360" i="2"/>
  <c r="AL361" i="2"/>
  <c r="AL362" i="2"/>
  <c r="AL363" i="2"/>
  <c r="AL364" i="2"/>
  <c r="AL365" i="2"/>
  <c r="AL366" i="2"/>
  <c r="AL367" i="2"/>
  <c r="AL368" i="2"/>
  <c r="AL369" i="2"/>
  <c r="AL370" i="2"/>
  <c r="AL371" i="2"/>
  <c r="AL182" i="2"/>
  <c r="AL198" i="2"/>
  <c r="AL214" i="2"/>
  <c r="AK224" i="2"/>
  <c r="AK228" i="2"/>
  <c r="AK232" i="2"/>
  <c r="AK236" i="2"/>
  <c r="AK240" i="2"/>
  <c r="AK244" i="2"/>
  <c r="AK248" i="2"/>
  <c r="AK252" i="2"/>
  <c r="AK256" i="2"/>
  <c r="AK260" i="2"/>
  <c r="AK264" i="2"/>
  <c r="AK268" i="2"/>
  <c r="AK272" i="2"/>
  <c r="AK276" i="2"/>
  <c r="AK280" i="2"/>
  <c r="AK284" i="2"/>
  <c r="AK288" i="2"/>
  <c r="AK292" i="2"/>
  <c r="AK296" i="2"/>
  <c r="AK300" i="2"/>
  <c r="AK243" i="2"/>
  <c r="AK275" i="2"/>
  <c r="AL372" i="2"/>
  <c r="AK223" i="2"/>
  <c r="AK255" i="2"/>
  <c r="AK287" i="2"/>
  <c r="AK376" i="2"/>
  <c r="AK377" i="2"/>
  <c r="AK378" i="2"/>
  <c r="AK379" i="2"/>
  <c r="AK380" i="2"/>
  <c r="AK381" i="2"/>
  <c r="AK382" i="2"/>
  <c r="AK383" i="2"/>
  <c r="AK384" i="2"/>
  <c r="AK385" i="2"/>
  <c r="AK386" i="2"/>
  <c r="AK387" i="2"/>
  <c r="AK388" i="2"/>
  <c r="AK389" i="2"/>
  <c r="AK390" i="2"/>
  <c r="AK391" i="2"/>
  <c r="AK392" i="2"/>
  <c r="AK393" i="2"/>
  <c r="AK394" i="2"/>
  <c r="AK395" i="2"/>
  <c r="AK396" i="2"/>
  <c r="AK397" i="2"/>
  <c r="AK398" i="2"/>
  <c r="AK399" i="2"/>
  <c r="AK400" i="2"/>
  <c r="AK401" i="2"/>
  <c r="AK402" i="2"/>
  <c r="AK403" i="2"/>
  <c r="AK404" i="2"/>
  <c r="AK405" i="2"/>
  <c r="AK406" i="2"/>
  <c r="AK407" i="2"/>
  <c r="AK408" i="2"/>
  <c r="AK409" i="2"/>
  <c r="AK410" i="2"/>
  <c r="AK411" i="2"/>
  <c r="AK412" i="2"/>
  <c r="AK413" i="2"/>
  <c r="AK414" i="2"/>
  <c r="AK415" i="2"/>
  <c r="AK416" i="2"/>
  <c r="AK417" i="2"/>
  <c r="AK418" i="2"/>
  <c r="AK419" i="2"/>
  <c r="AK420" i="2"/>
  <c r="AK421" i="2"/>
  <c r="AK422" i="2"/>
  <c r="AK423" i="2"/>
  <c r="AK424" i="2"/>
  <c r="AK425" i="2"/>
  <c r="AK426" i="2"/>
  <c r="AK427" i="2"/>
  <c r="AK428" i="2"/>
  <c r="AK429" i="2"/>
  <c r="AK430" i="2"/>
  <c r="AK431" i="2"/>
  <c r="AK432" i="2"/>
  <c r="AK433" i="2"/>
  <c r="AK434" i="2"/>
  <c r="AK435" i="2"/>
  <c r="AK436" i="2"/>
  <c r="AK437" i="2"/>
  <c r="AK438" i="2"/>
  <c r="AK439" i="2"/>
  <c r="AK440" i="2"/>
  <c r="AK441" i="2"/>
  <c r="AK442" i="2"/>
  <c r="AK443" i="2"/>
  <c r="AK444" i="2"/>
  <c r="AK445" i="2"/>
  <c r="AK446" i="2"/>
  <c r="AK447" i="2"/>
  <c r="AK448" i="2"/>
  <c r="AK449" i="2"/>
  <c r="AK450" i="2"/>
  <c r="AK451" i="2"/>
  <c r="AK452" i="2"/>
  <c r="AK453" i="2"/>
  <c r="AK454" i="2"/>
  <c r="AK455" i="2"/>
  <c r="AL218" i="2"/>
  <c r="AK235" i="2"/>
  <c r="AK267" i="2"/>
  <c r="AK299" i="2"/>
  <c r="AL375" i="2"/>
  <c r="AL376" i="2"/>
  <c r="AL377" i="2"/>
  <c r="AL378" i="2"/>
  <c r="AL379" i="2"/>
  <c r="AL380" i="2"/>
  <c r="AL381" i="2"/>
  <c r="AL382" i="2"/>
  <c r="AL383" i="2"/>
  <c r="AL384" i="2"/>
  <c r="AL385" i="2"/>
  <c r="AL386" i="2"/>
  <c r="AL387" i="2"/>
  <c r="AL388" i="2"/>
  <c r="AL389" i="2"/>
  <c r="AL390" i="2"/>
  <c r="AL391" i="2"/>
  <c r="AL392" i="2"/>
  <c r="AL393" i="2"/>
  <c r="AL394" i="2"/>
  <c r="AL395" i="2"/>
  <c r="AL396" i="2"/>
  <c r="AL397" i="2"/>
  <c r="AL398" i="2"/>
  <c r="AL399" i="2"/>
  <c r="AL400" i="2"/>
  <c r="AL401" i="2"/>
  <c r="AL402" i="2"/>
  <c r="AL403" i="2"/>
  <c r="AL404" i="2"/>
  <c r="AL405" i="2"/>
  <c r="AL406" i="2"/>
  <c r="AL407" i="2"/>
  <c r="AL408" i="2"/>
  <c r="AL409" i="2"/>
  <c r="AL410" i="2"/>
  <c r="AL411" i="2"/>
  <c r="AL412" i="2"/>
  <c r="AL413" i="2"/>
  <c r="AL414" i="2"/>
  <c r="AL415" i="2"/>
  <c r="AL416" i="2"/>
  <c r="AL417" i="2"/>
  <c r="AL418" i="2"/>
  <c r="AL419" i="2"/>
  <c r="AL420" i="2"/>
  <c r="AL421" i="2"/>
  <c r="AL422" i="2"/>
  <c r="AL423" i="2"/>
  <c r="AL424" i="2"/>
  <c r="AL425" i="2"/>
  <c r="AL426" i="2"/>
  <c r="AL427" i="2"/>
  <c r="AL428" i="2"/>
  <c r="AL429" i="2"/>
  <c r="AL430" i="2"/>
  <c r="AL431" i="2"/>
  <c r="AL432" i="2"/>
  <c r="AL433" i="2"/>
  <c r="AL434" i="2"/>
  <c r="AL435" i="2"/>
  <c r="AL436" i="2"/>
  <c r="AL437" i="2"/>
  <c r="AL438" i="2"/>
  <c r="AL439" i="2"/>
  <c r="AL440" i="2"/>
  <c r="AL441" i="2"/>
  <c r="AL442" i="2"/>
  <c r="AL443" i="2"/>
  <c r="AL444" i="2"/>
  <c r="AL445" i="2"/>
  <c r="AL446" i="2"/>
  <c r="AL447" i="2"/>
  <c r="AL448" i="2"/>
  <c r="AL449" i="2"/>
  <c r="AL450" i="2"/>
  <c r="AL451" i="2"/>
  <c r="AL452" i="2"/>
  <c r="AL453" i="2"/>
  <c r="AL454" i="2"/>
  <c r="AL455" i="2"/>
  <c r="AL456" i="2"/>
  <c r="AL457" i="2"/>
  <c r="AL458" i="2"/>
  <c r="AL459" i="2"/>
  <c r="AL460" i="2"/>
  <c r="AL461" i="2"/>
  <c r="AL462" i="2"/>
  <c r="AL463" i="2"/>
  <c r="AL464" i="2"/>
  <c r="AL465" i="2"/>
  <c r="AL466" i="2"/>
  <c r="AK247" i="2"/>
  <c r="AK279" i="2"/>
  <c r="AL186" i="2"/>
  <c r="AK227" i="2"/>
  <c r="AK259" i="2"/>
  <c r="AK291" i="2"/>
  <c r="AL374" i="2"/>
  <c r="AK239" i="2"/>
  <c r="AK271" i="2"/>
  <c r="AK500" i="2"/>
  <c r="BA499" i="2"/>
  <c r="AK499" i="2"/>
  <c r="AK498" i="2"/>
  <c r="BA497" i="2"/>
  <c r="AK497" i="2"/>
  <c r="AK496" i="2"/>
  <c r="BA495" i="2"/>
  <c r="AK495" i="2"/>
  <c r="BA494" i="2"/>
  <c r="AK494" i="2"/>
  <c r="BA493" i="2"/>
  <c r="AK493" i="2"/>
  <c r="BA492" i="2"/>
  <c r="BA463" i="2"/>
  <c r="BA459" i="2"/>
  <c r="BA263" i="2"/>
  <c r="AK251" i="2"/>
  <c r="AJ39" i="2"/>
  <c r="AZ38" i="2"/>
  <c r="AJ38" i="2"/>
  <c r="AZ37" i="2"/>
  <c r="AJ37" i="2"/>
  <c r="AZ36" i="2"/>
  <c r="AJ36" i="2"/>
  <c r="AZ35" i="2"/>
  <c r="AJ35" i="2"/>
  <c r="AZ34" i="2"/>
  <c r="AJ34" i="2"/>
  <c r="AZ33" i="2"/>
  <c r="AJ33" i="2"/>
  <c r="AZ32" i="2"/>
  <c r="AJ32" i="2"/>
  <c r="AZ31" i="2"/>
  <c r="AJ31" i="2"/>
  <c r="AZ30" i="2"/>
  <c r="AJ30" i="2"/>
  <c r="AZ29" i="2"/>
  <c r="AJ29" i="2"/>
  <c r="AZ28" i="2"/>
  <c r="AJ28" i="2"/>
  <c r="AZ27" i="2"/>
  <c r="AJ27" i="2"/>
  <c r="AZ26" i="2"/>
  <c r="AJ26" i="2"/>
  <c r="AZ25" i="2"/>
  <c r="AJ25" i="2"/>
  <c r="AZ24" i="2"/>
  <c r="AJ24" i="2"/>
  <c r="AZ23" i="2"/>
  <c r="AJ23" i="2"/>
  <c r="AZ22" i="2"/>
  <c r="AJ22" i="2"/>
  <c r="AZ21" i="2"/>
  <c r="AJ21" i="2"/>
  <c r="AZ20" i="2"/>
  <c r="AJ20" i="2"/>
  <c r="AZ19" i="2"/>
  <c r="AJ19" i="2"/>
  <c r="AZ18" i="2"/>
  <c r="AJ18" i="2"/>
  <c r="AZ17" i="2"/>
  <c r="AJ17" i="2"/>
  <c r="AZ16" i="2"/>
  <c r="AJ16" i="2"/>
  <c r="AZ15" i="2"/>
  <c r="AJ15" i="2"/>
  <c r="AZ14" i="2"/>
  <c r="AJ14" i="2"/>
  <c r="AZ13" i="2"/>
  <c r="AJ13" i="2"/>
  <c r="AZ12" i="2"/>
  <c r="AJ12" i="2"/>
  <c r="AZ11" i="2"/>
  <c r="AJ11" i="2"/>
  <c r="AZ10" i="2"/>
  <c r="AJ10" i="2"/>
  <c r="AZ9" i="2"/>
  <c r="AJ9" i="2"/>
  <c r="AZ8" i="2"/>
  <c r="AJ8" i="2"/>
  <c r="AZ7" i="2"/>
  <c r="AJ7" i="2"/>
  <c r="AZ6" i="2"/>
  <c r="AJ6" i="2"/>
  <c r="AZ5" i="2"/>
  <c r="AJ5" i="2"/>
  <c r="AZ4" i="2"/>
  <c r="AJ4" i="2"/>
  <c r="AZ3" i="2"/>
  <c r="AJ3" i="2"/>
  <c r="AZ2" i="2"/>
  <c r="AJ2" i="2"/>
  <c r="AY39" i="2"/>
  <c r="AI39" i="2"/>
  <c r="AY38" i="2"/>
  <c r="AI38" i="2"/>
  <c r="AY37" i="2"/>
  <c r="AI37" i="2"/>
  <c r="AY36" i="2"/>
  <c r="AI36" i="2"/>
  <c r="AY35" i="2"/>
  <c r="AI35" i="2"/>
  <c r="AY34" i="2"/>
  <c r="AI34" i="2"/>
  <c r="AY33" i="2"/>
  <c r="AI33" i="2"/>
  <c r="AY32" i="2"/>
  <c r="AI32" i="2"/>
  <c r="AY31" i="2"/>
  <c r="AI31" i="2"/>
  <c r="AY30" i="2"/>
  <c r="AI30" i="2"/>
  <c r="AY29" i="2"/>
  <c r="AI29" i="2"/>
  <c r="AY28" i="2"/>
  <c r="AI28" i="2"/>
  <c r="AY27" i="2"/>
  <c r="AI27" i="2"/>
  <c r="AY26" i="2"/>
  <c r="AI26" i="2"/>
  <c r="AY25" i="2"/>
  <c r="AI25" i="2"/>
  <c r="AY24" i="2"/>
  <c r="AI24" i="2"/>
  <c r="AY23" i="2"/>
  <c r="AI23" i="2"/>
  <c r="AY22" i="2"/>
  <c r="AI22" i="2"/>
  <c r="AY21" i="2"/>
  <c r="AI21" i="2"/>
  <c r="AY20" i="2"/>
  <c r="AI20" i="2"/>
  <c r="AY19" i="2"/>
  <c r="AI19" i="2"/>
  <c r="AY18" i="2"/>
  <c r="AI18" i="2"/>
  <c r="AY17" i="2"/>
  <c r="AI17" i="2"/>
  <c r="AY16" i="2"/>
  <c r="AI16" i="2"/>
  <c r="AY15" i="2"/>
  <c r="AI15" i="2"/>
  <c r="AY14" i="2"/>
  <c r="AI14" i="2"/>
  <c r="AY13" i="2"/>
  <c r="AI13" i="2"/>
  <c r="AY12" i="2"/>
  <c r="AI12" i="2"/>
  <c r="AY11" i="2"/>
  <c r="AI11" i="2"/>
  <c r="AY10" i="2"/>
  <c r="AY9" i="2"/>
  <c r="AI9" i="2"/>
  <c r="AY8" i="2"/>
  <c r="AY7" i="2"/>
  <c r="AI7" i="2"/>
  <c r="AY6" i="2"/>
  <c r="AI6" i="2"/>
  <c r="AY5" i="2"/>
  <c r="AY4" i="2"/>
  <c r="AI4" i="2"/>
  <c r="AY3" i="2"/>
  <c r="AI3" i="2"/>
  <c r="D39" i="1"/>
  <c r="D38" i="1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" i="4"/>
  <c r="C1" i="4" s="1"/>
  <c r="J2" i="4"/>
  <c r="C125" i="4" l="1"/>
  <c r="C53" i="4"/>
  <c r="C5" i="4"/>
  <c r="C175" i="4"/>
  <c r="C79" i="4"/>
  <c r="C134" i="4"/>
  <c r="C54" i="4"/>
  <c r="C61" i="4"/>
  <c r="C29" i="4"/>
  <c r="C148" i="4"/>
  <c r="C140" i="4"/>
  <c r="C124" i="4"/>
  <c r="C108" i="4"/>
  <c r="C84" i="4"/>
  <c r="C76" i="4"/>
  <c r="C60" i="4"/>
  <c r="C44" i="4"/>
  <c r="C36" i="4"/>
  <c r="C28" i="4"/>
  <c r="C20" i="4"/>
  <c r="C12" i="4"/>
  <c r="C63" i="4"/>
  <c r="C15" i="4"/>
  <c r="C110" i="4"/>
  <c r="C62" i="4"/>
  <c r="C173" i="4"/>
  <c r="C69" i="4"/>
  <c r="C37" i="4"/>
  <c r="C155" i="4"/>
  <c r="C139" i="4"/>
  <c r="C99" i="4"/>
  <c r="C91" i="4"/>
  <c r="C83" i="4"/>
  <c r="C75" i="4"/>
  <c r="C43" i="4"/>
  <c r="C19" i="4"/>
  <c r="C11" i="4"/>
  <c r="C143" i="4"/>
  <c r="C7" i="4"/>
  <c r="C142" i="4"/>
  <c r="C157" i="4"/>
  <c r="C178" i="4"/>
  <c r="C154" i="4"/>
  <c r="C138" i="4"/>
  <c r="C98" i="4"/>
  <c r="C18" i="4"/>
  <c r="C10" i="4"/>
  <c r="C167" i="4"/>
  <c r="C39" i="4"/>
  <c r="C158" i="4"/>
  <c r="C102" i="4"/>
  <c r="C46" i="4"/>
  <c r="C77" i="4"/>
  <c r="C177" i="4"/>
  <c r="C161" i="4"/>
  <c r="C145" i="4"/>
  <c r="C137" i="4"/>
  <c r="C129" i="4"/>
  <c r="C121" i="4"/>
  <c r="C113" i="4"/>
  <c r="C105" i="4"/>
  <c r="C97" i="4"/>
  <c r="C89" i="4"/>
  <c r="C81" i="4"/>
  <c r="C73" i="4"/>
  <c r="C65" i="4"/>
  <c r="C57" i="4"/>
  <c r="C49" i="4"/>
  <c r="C41" i="4"/>
  <c r="C33" i="4"/>
  <c r="C25" i="4"/>
  <c r="C17" i="4"/>
  <c r="C9" i="4"/>
  <c r="C71" i="4"/>
  <c r="C94" i="4"/>
  <c r="C14" i="4"/>
  <c r="C141" i="4"/>
  <c r="C169" i="4"/>
  <c r="C153" i="4"/>
  <c r="C176" i="4"/>
  <c r="C168" i="4"/>
  <c r="C144" i="4"/>
  <c r="C136" i="4"/>
  <c r="C120" i="4"/>
  <c r="C88" i="4"/>
  <c r="C72" i="4"/>
  <c r="C48" i="4"/>
  <c r="C24" i="4"/>
  <c r="C8" i="4"/>
  <c r="C96" i="4"/>
  <c r="C128" i="4"/>
  <c r="C80" i="4"/>
  <c r="C174" i="4"/>
  <c r="C166" i="4"/>
  <c r="C150" i="4"/>
  <c r="C126" i="4"/>
  <c r="C118" i="4"/>
  <c r="C86" i="4"/>
  <c r="C78" i="4"/>
  <c r="C70" i="4"/>
  <c r="C38" i="4"/>
  <c r="C30" i="4"/>
  <c r="C22" i="4"/>
  <c r="C23" i="4"/>
  <c r="C133" i="4"/>
  <c r="C152" i="4"/>
  <c r="C32" i="4"/>
  <c r="C56" i="4"/>
  <c r="C16" i="4"/>
  <c r="C172" i="4"/>
  <c r="C164" i="4"/>
  <c r="C156" i="4"/>
  <c r="C132" i="4"/>
  <c r="C116" i="4"/>
  <c r="C100" i="4"/>
  <c r="C92" i="4"/>
  <c r="C68" i="4"/>
  <c r="C52" i="4"/>
  <c r="C13" i="4"/>
  <c r="C112" i="4"/>
  <c r="C64" i="4"/>
  <c r="C180" i="4"/>
  <c r="C171" i="4"/>
  <c r="C147" i="4"/>
  <c r="C131" i="4"/>
  <c r="C123" i="4"/>
  <c r="C115" i="4"/>
  <c r="C107" i="4"/>
  <c r="C67" i="4"/>
  <c r="C59" i="4"/>
  <c r="C51" i="4"/>
  <c r="C35" i="4"/>
  <c r="C27" i="4"/>
  <c r="C3" i="4"/>
  <c r="C55" i="4"/>
  <c r="C160" i="4"/>
  <c r="C104" i="4"/>
  <c r="C40" i="4"/>
  <c r="C181" i="4"/>
  <c r="C179" i="4"/>
  <c r="C163" i="4"/>
  <c r="C170" i="4"/>
  <c r="C162" i="4"/>
  <c r="C146" i="4"/>
  <c r="C130" i="4"/>
  <c r="C122" i="4"/>
  <c r="C114" i="4"/>
  <c r="C106" i="4"/>
  <c r="C90" i="4"/>
  <c r="C82" i="4"/>
  <c r="C74" i="4"/>
  <c r="C66" i="4"/>
  <c r="C58" i="4"/>
  <c r="C50" i="4"/>
  <c r="C42" i="4"/>
  <c r="C34" i="4"/>
  <c r="C26" i="4"/>
  <c r="C2" i="4"/>
  <c r="C87" i="4"/>
  <c r="C135" i="4"/>
  <c r="C103" i="4"/>
  <c r="C31" i="4"/>
  <c r="C6" i="4"/>
  <c r="C127" i="4"/>
  <c r="C45" i="4"/>
  <c r="C119" i="4"/>
  <c r="C85" i="4"/>
  <c r="C4" i="4"/>
  <c r="C159" i="4"/>
  <c r="C111" i="4"/>
  <c r="C47" i="4"/>
  <c r="C149" i="4"/>
  <c r="C93" i="4"/>
  <c r="C151" i="4"/>
  <c r="C101" i="4"/>
  <c r="C95" i="4"/>
  <c r="C165" i="4"/>
  <c r="C117" i="4"/>
  <c r="C21" i="4"/>
  <c r="C109" i="4"/>
  <c r="D82" i="4" l="1"/>
  <c r="D9" i="4"/>
  <c r="D48" i="4"/>
  <c r="D117" i="4"/>
  <c r="D148" i="4"/>
  <c r="D179" i="4"/>
  <c r="D154" i="4"/>
  <c r="D26" i="4"/>
  <c r="D65" i="4"/>
  <c r="D104" i="4"/>
  <c r="D31" i="4"/>
  <c r="D102" i="4"/>
  <c r="D171" i="4"/>
  <c r="D146" i="4"/>
  <c r="D168" i="4"/>
  <c r="D96" i="4"/>
  <c r="D32" i="4"/>
  <c r="D151" i="4"/>
  <c r="D87" i="4"/>
  <c r="D23" i="4"/>
  <c r="D165" i="4"/>
  <c r="D101" i="4"/>
  <c r="D37" i="4"/>
  <c r="D70" i="4"/>
  <c r="D132" i="4"/>
  <c r="D68" i="4"/>
  <c r="D4" i="4"/>
  <c r="D163" i="4"/>
  <c r="D99" i="4"/>
  <c r="D35" i="4"/>
  <c r="D54" i="4"/>
  <c r="D138" i="4"/>
  <c r="D74" i="4"/>
  <c r="D10" i="4"/>
  <c r="D177" i="4"/>
  <c r="D113" i="4"/>
  <c r="D49" i="4"/>
  <c r="D39" i="4"/>
  <c r="D20" i="4"/>
  <c r="D95" i="4"/>
  <c r="D140" i="4"/>
  <c r="D152" i="4"/>
  <c r="D88" i="4"/>
  <c r="D24" i="4"/>
  <c r="D143" i="4"/>
  <c r="D79" i="4"/>
  <c r="D15" i="4"/>
  <c r="D157" i="4"/>
  <c r="D93" i="4"/>
  <c r="D29" i="4"/>
  <c r="D38" i="4"/>
  <c r="D124" i="4"/>
  <c r="D60" i="4"/>
  <c r="D155" i="4"/>
  <c r="D91" i="4"/>
  <c r="D27" i="4"/>
  <c r="D14" i="4"/>
  <c r="D130" i="4"/>
  <c r="D66" i="4"/>
  <c r="D2" i="4"/>
  <c r="D169" i="4"/>
  <c r="D105" i="4"/>
  <c r="D41" i="4"/>
  <c r="D112" i="4"/>
  <c r="D53" i="4"/>
  <c r="D51" i="4"/>
  <c r="D30" i="4"/>
  <c r="D176" i="4"/>
  <c r="D173" i="4"/>
  <c r="D107" i="4"/>
  <c r="D121" i="4"/>
  <c r="D144" i="4"/>
  <c r="D80" i="4"/>
  <c r="D16" i="4"/>
  <c r="D135" i="4"/>
  <c r="D71" i="4"/>
  <c r="D7" i="4"/>
  <c r="D149" i="4"/>
  <c r="D85" i="4"/>
  <c r="D21" i="4"/>
  <c r="D180" i="4"/>
  <c r="D116" i="4"/>
  <c r="D52" i="4"/>
  <c r="D142" i="4"/>
  <c r="D147" i="4"/>
  <c r="D83" i="4"/>
  <c r="D19" i="4"/>
  <c r="D1" i="4"/>
  <c r="D122" i="4"/>
  <c r="D58" i="4"/>
  <c r="D166" i="4"/>
  <c r="D161" i="4"/>
  <c r="D97" i="4"/>
  <c r="D33" i="4"/>
  <c r="D181" i="4"/>
  <c r="D84" i="4"/>
  <c r="D90" i="4"/>
  <c r="D129" i="4"/>
  <c r="D159" i="4"/>
  <c r="D76" i="4"/>
  <c r="D18" i="4"/>
  <c r="D136" i="4"/>
  <c r="D72" i="4"/>
  <c r="D8" i="4"/>
  <c r="D127" i="4"/>
  <c r="D63" i="4"/>
  <c r="D6" i="4"/>
  <c r="D141" i="4"/>
  <c r="D77" i="4"/>
  <c r="D13" i="4"/>
  <c r="D172" i="4"/>
  <c r="D108" i="4"/>
  <c r="D44" i="4"/>
  <c r="D110" i="4"/>
  <c r="D139" i="4"/>
  <c r="D75" i="4"/>
  <c r="D11" i="4"/>
  <c r="D178" i="4"/>
  <c r="D114" i="4"/>
  <c r="D50" i="4"/>
  <c r="D126" i="4"/>
  <c r="D153" i="4"/>
  <c r="D89" i="4"/>
  <c r="D25" i="4"/>
  <c r="D103" i="4"/>
  <c r="D134" i="4"/>
  <c r="D118" i="4"/>
  <c r="D40" i="4"/>
  <c r="D45" i="4"/>
  <c r="D12" i="4"/>
  <c r="D86" i="4"/>
  <c r="D57" i="4"/>
  <c r="D128" i="4"/>
  <c r="D64" i="4"/>
  <c r="D119" i="4"/>
  <c r="D55" i="4"/>
  <c r="D150" i="4"/>
  <c r="D133" i="4"/>
  <c r="D69" i="4"/>
  <c r="D5" i="4"/>
  <c r="D164" i="4"/>
  <c r="D100" i="4"/>
  <c r="D36" i="4"/>
  <c r="D78" i="4"/>
  <c r="D131" i="4"/>
  <c r="D67" i="4"/>
  <c r="D3" i="4"/>
  <c r="D170" i="4"/>
  <c r="D106" i="4"/>
  <c r="D42" i="4"/>
  <c r="D94" i="4"/>
  <c r="D145" i="4"/>
  <c r="D81" i="4"/>
  <c r="D17" i="4"/>
  <c r="D167" i="4"/>
  <c r="D115" i="4"/>
  <c r="D109" i="4"/>
  <c r="D43" i="4"/>
  <c r="D160" i="4"/>
  <c r="D120" i="4"/>
  <c r="D56" i="4"/>
  <c r="D175" i="4"/>
  <c r="D111" i="4"/>
  <c r="D47" i="4"/>
  <c r="D46" i="4"/>
  <c r="D125" i="4"/>
  <c r="D61" i="4"/>
  <c r="D158" i="4"/>
  <c r="D156" i="4"/>
  <c r="D92" i="4"/>
  <c r="D28" i="4"/>
  <c r="D22" i="4"/>
  <c r="D123" i="4"/>
  <c r="D59" i="4"/>
  <c r="D174" i="4"/>
  <c r="D162" i="4"/>
  <c r="D98" i="4"/>
  <c r="D34" i="4"/>
  <c r="D62" i="4"/>
  <c r="D137" i="4"/>
  <c r="D73" i="4"/>
  <c r="J1" i="4" l="1"/>
  <c r="H10" i="1" l="1"/>
  <c r="U2" i="2" l="1"/>
  <c r="X2" i="2" s="1"/>
  <c r="T9" i="2"/>
  <c r="AG9" i="2" s="1"/>
  <c r="I23" i="1"/>
  <c r="X1" i="1" s="1"/>
  <c r="H26" i="1"/>
  <c r="H25" i="1"/>
  <c r="F12" i="1"/>
  <c r="F11" i="1"/>
  <c r="F10" i="1"/>
  <c r="C28" i="5"/>
  <c r="C132" i="5"/>
  <c r="C36" i="5"/>
  <c r="C140" i="5"/>
  <c r="C108" i="5"/>
  <c r="C60" i="5"/>
  <c r="C55" i="5"/>
  <c r="C47" i="5"/>
  <c r="C171" i="5"/>
  <c r="C165" i="5"/>
  <c r="C158" i="5"/>
  <c r="C95" i="5"/>
  <c r="C131" i="5"/>
  <c r="C152" i="5"/>
  <c r="C143" i="5"/>
  <c r="C111" i="5"/>
  <c r="C128" i="5"/>
  <c r="C96" i="5"/>
  <c r="C16" i="5"/>
  <c r="C77" i="5"/>
  <c r="C162" i="5"/>
  <c r="M40" i="1"/>
  <c r="A1" i="5"/>
  <c r="A93" i="5"/>
  <c r="A34" i="5"/>
  <c r="A116" i="5"/>
  <c r="A96" i="5"/>
  <c r="A11" i="5"/>
  <c r="A118" i="5"/>
  <c r="A55" i="5"/>
  <c r="A169" i="5"/>
  <c r="A27" i="5"/>
  <c r="A73" i="5"/>
  <c r="A39" i="5"/>
  <c r="A145" i="5"/>
  <c r="A57" i="5"/>
  <c r="A64" i="5"/>
  <c r="A58" i="5"/>
  <c r="A5" i="5"/>
  <c r="A130" i="5"/>
  <c r="A100" i="5"/>
  <c r="A122" i="5"/>
  <c r="A42" i="5"/>
  <c r="A148" i="5"/>
  <c r="A7" i="5"/>
  <c r="A17" i="5"/>
  <c r="A124" i="5"/>
  <c r="A60" i="5"/>
  <c r="A69" i="5"/>
  <c r="A125" i="5"/>
  <c r="A75" i="5"/>
  <c r="A46" i="5"/>
  <c r="A33" i="5"/>
  <c r="A113" i="5"/>
  <c r="A140" i="5"/>
  <c r="A71" i="5"/>
  <c r="A151" i="5"/>
  <c r="A114" i="5"/>
  <c r="A52" i="5"/>
  <c r="A163" i="5"/>
  <c r="A50" i="5"/>
  <c r="A164" i="5"/>
  <c r="A97" i="5"/>
  <c r="A98" i="5"/>
  <c r="A115" i="5"/>
  <c r="A28" i="5"/>
  <c r="A166" i="5"/>
  <c r="A54" i="5"/>
  <c r="A123" i="5"/>
  <c r="A30" i="5"/>
  <c r="A149" i="5"/>
  <c r="A101" i="5"/>
  <c r="A127" i="5"/>
  <c r="A121" i="5"/>
  <c r="A92" i="5"/>
  <c r="A31" i="5"/>
  <c r="A162" i="5"/>
  <c r="A35" i="5"/>
  <c r="A51" i="5"/>
  <c r="A36" i="5"/>
  <c r="A141" i="5"/>
  <c r="A2" i="5"/>
  <c r="A12" i="5"/>
  <c r="A142" i="5"/>
  <c r="A143" i="5"/>
  <c r="A104" i="5"/>
  <c r="A53" i="5"/>
  <c r="A62" i="5"/>
  <c r="A119" i="5"/>
  <c r="A156" i="5"/>
  <c r="A4" i="5"/>
  <c r="A107" i="5"/>
  <c r="A56" i="5"/>
  <c r="A66" i="5"/>
  <c r="A120" i="5"/>
  <c r="A86" i="5"/>
  <c r="A99" i="5"/>
  <c r="A59" i="5"/>
  <c r="A132" i="5"/>
  <c r="A6" i="5"/>
  <c r="A134" i="5"/>
  <c r="A89" i="5"/>
  <c r="A23" i="5"/>
  <c r="A8" i="5"/>
  <c r="A150" i="5"/>
  <c r="A61" i="5"/>
  <c r="A32" i="5"/>
  <c r="A49" i="5"/>
  <c r="A29" i="5"/>
  <c r="A167" i="5"/>
  <c r="A9" i="5"/>
  <c r="A76" i="5"/>
  <c r="A72" i="5"/>
  <c r="A147" i="5"/>
  <c r="A3" i="5"/>
  <c r="A117" i="5"/>
  <c r="A102" i="5"/>
  <c r="A161" i="5"/>
  <c r="A153" i="5"/>
  <c r="A37" i="5"/>
  <c r="A40" i="5"/>
  <c r="A173" i="5"/>
  <c r="A108" i="5"/>
  <c r="A144" i="5"/>
  <c r="A165" i="5"/>
  <c r="A85" i="5"/>
  <c r="A146" i="5"/>
  <c r="A129" i="5"/>
  <c r="A43" i="5"/>
  <c r="A112" i="5"/>
  <c r="A137" i="5"/>
  <c r="A95" i="5"/>
  <c r="A182" i="5"/>
  <c r="A94" i="5"/>
  <c r="A26" i="5"/>
  <c r="A126" i="5"/>
  <c r="A81" i="5"/>
  <c r="A171" i="5"/>
  <c r="A77" i="5"/>
  <c r="A41" i="5"/>
  <c r="A152" i="5"/>
  <c r="A67" i="5"/>
  <c r="A10" i="5"/>
  <c r="A175" i="5"/>
  <c r="A157" i="5"/>
  <c r="A78" i="5"/>
  <c r="A133" i="5"/>
  <c r="A79" i="5"/>
  <c r="A19" i="5"/>
  <c r="A68" i="5"/>
  <c r="A47" i="5"/>
  <c r="A128" i="5"/>
  <c r="A135" i="5"/>
  <c r="A80" i="5"/>
  <c r="A91" i="5"/>
  <c r="A25" i="5"/>
  <c r="A103" i="5"/>
  <c r="A139" i="5"/>
  <c r="A168" i="5"/>
  <c r="A82" i="5"/>
  <c r="A38" i="5"/>
  <c r="A74" i="5"/>
  <c r="A170" i="5"/>
  <c r="A154" i="5"/>
  <c r="A83" i="5"/>
  <c r="A155" i="5"/>
  <c r="A13" i="5"/>
  <c r="A84" i="5"/>
  <c r="A109" i="5"/>
  <c r="A18" i="5"/>
  <c r="A14" i="5"/>
  <c r="A88" i="5"/>
  <c r="A105" i="5"/>
  <c r="A158" i="5"/>
  <c r="A24" i="5"/>
  <c r="A180" i="5"/>
  <c r="A63" i="5"/>
  <c r="A70" i="5"/>
  <c r="A106" i="5"/>
  <c r="A172" i="5"/>
  <c r="A65" i="5"/>
  <c r="A110" i="5"/>
  <c r="A174" i="5"/>
  <c r="A15" i="5"/>
  <c r="A131" i="5"/>
  <c r="A16" i="5"/>
  <c r="A87" i="5"/>
  <c r="A45" i="5"/>
  <c r="A178" i="5"/>
  <c r="A159" i="5"/>
  <c r="A183" i="5"/>
  <c r="A44" i="5"/>
  <c r="A176" i="5"/>
  <c r="A111" i="5"/>
  <c r="A20" i="5"/>
  <c r="A177" i="5"/>
  <c r="A21" i="5"/>
  <c r="A22" i="5"/>
  <c r="A90" i="5"/>
  <c r="A136" i="5"/>
  <c r="A48" i="5"/>
  <c r="A181" i="5"/>
  <c r="A184" i="5"/>
  <c r="A185" i="5"/>
  <c r="A179" i="5"/>
  <c r="A138" i="5"/>
  <c r="A160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B1" i="5"/>
  <c r="C1" i="5"/>
  <c r="B93" i="5"/>
  <c r="C93" i="5"/>
  <c r="B94" i="5"/>
  <c r="C94" i="5"/>
  <c r="B161" i="5"/>
  <c r="C161" i="5"/>
  <c r="B49" i="5"/>
  <c r="C49" i="5"/>
  <c r="B50" i="5"/>
  <c r="C50" i="5"/>
  <c r="B162" i="5"/>
  <c r="B51" i="5"/>
  <c r="C51" i="5"/>
  <c r="B140" i="5"/>
  <c r="B71" i="5"/>
  <c r="C71" i="5"/>
  <c r="B115" i="5"/>
  <c r="C115" i="5"/>
  <c r="B95" i="5"/>
  <c r="B141" i="5"/>
  <c r="C141" i="5"/>
  <c r="B2" i="5"/>
  <c r="C2" i="5"/>
  <c r="B142" i="5"/>
  <c r="C142" i="5"/>
  <c r="B143" i="5"/>
  <c r="B72" i="5"/>
  <c r="C72" i="5"/>
  <c r="B52" i="5"/>
  <c r="C52" i="5"/>
  <c r="B163" i="5"/>
  <c r="C163" i="5"/>
  <c r="B116" i="5"/>
  <c r="C116" i="5"/>
  <c r="B96" i="5"/>
  <c r="B164" i="5"/>
  <c r="C164" i="5"/>
  <c r="B3" i="5"/>
  <c r="C3" i="5"/>
  <c r="B117" i="5"/>
  <c r="C117" i="5"/>
  <c r="B53" i="5"/>
  <c r="C53" i="5"/>
  <c r="B54" i="5"/>
  <c r="C54" i="5"/>
  <c r="B118" i="5"/>
  <c r="C118" i="5"/>
  <c r="B55" i="5"/>
  <c r="B26" i="5"/>
  <c r="C26" i="5"/>
  <c r="B144" i="5"/>
  <c r="C144" i="5"/>
  <c r="B165" i="5"/>
  <c r="B27" i="5"/>
  <c r="C27" i="5"/>
  <c r="B73" i="5"/>
  <c r="C73" i="5"/>
  <c r="B119" i="5"/>
  <c r="C119" i="5"/>
  <c r="B97" i="5"/>
  <c r="C97" i="5"/>
  <c r="B98" i="5"/>
  <c r="C98" i="5"/>
  <c r="B4" i="5"/>
  <c r="C4" i="5"/>
  <c r="B56" i="5"/>
  <c r="C56" i="5"/>
  <c r="B145" i="5"/>
  <c r="C145" i="5"/>
  <c r="B57" i="5"/>
  <c r="C57" i="5"/>
  <c r="B28" i="5"/>
  <c r="B166" i="5"/>
  <c r="C166" i="5"/>
  <c r="B58" i="5"/>
  <c r="C58" i="5"/>
  <c r="B5" i="5"/>
  <c r="C5" i="5"/>
  <c r="B120" i="5"/>
  <c r="C120" i="5"/>
  <c r="B146" i="5"/>
  <c r="C146" i="5"/>
  <c r="B74" i="5"/>
  <c r="C74" i="5"/>
  <c r="B121" i="5"/>
  <c r="C121" i="5"/>
  <c r="B29" i="5"/>
  <c r="C29" i="5"/>
  <c r="B99" i="5"/>
  <c r="C99" i="5"/>
  <c r="B59" i="5"/>
  <c r="C59" i="5"/>
  <c r="B6" i="5"/>
  <c r="C6" i="5"/>
  <c r="B100" i="5"/>
  <c r="C100" i="5"/>
  <c r="B122" i="5"/>
  <c r="C122" i="5"/>
  <c r="B147" i="5"/>
  <c r="C147" i="5"/>
  <c r="B123" i="5"/>
  <c r="C123" i="5"/>
  <c r="B30" i="5"/>
  <c r="C30" i="5"/>
  <c r="B148" i="5"/>
  <c r="C148" i="5"/>
  <c r="B7" i="5"/>
  <c r="C7" i="5"/>
  <c r="B124" i="5"/>
  <c r="C124" i="5"/>
  <c r="B60" i="5"/>
  <c r="B149" i="5"/>
  <c r="C149" i="5"/>
  <c r="B101" i="5"/>
  <c r="C101" i="5"/>
  <c r="B31" i="5"/>
  <c r="C31" i="5"/>
  <c r="B8" i="5"/>
  <c r="C8" i="5"/>
  <c r="B125" i="5"/>
  <c r="C125" i="5"/>
  <c r="B75" i="5"/>
  <c r="C75" i="5"/>
  <c r="B150" i="5"/>
  <c r="C150" i="5"/>
  <c r="B61" i="5"/>
  <c r="C61" i="5"/>
  <c r="B32" i="5"/>
  <c r="C32" i="5"/>
  <c r="B167" i="5"/>
  <c r="C167" i="5"/>
  <c r="B102" i="5"/>
  <c r="C102" i="5"/>
  <c r="B9" i="5"/>
  <c r="C9" i="5"/>
  <c r="B76" i="5"/>
  <c r="C76" i="5"/>
  <c r="B33" i="5"/>
  <c r="C33" i="5"/>
  <c r="B34" i="5"/>
  <c r="C34" i="5"/>
  <c r="B126" i="5"/>
  <c r="C126" i="5"/>
  <c r="B127" i="5"/>
  <c r="C127" i="5"/>
  <c r="B151" i="5"/>
  <c r="C151" i="5"/>
  <c r="B77" i="5"/>
  <c r="B152" i="5"/>
  <c r="B10" i="5"/>
  <c r="C10" i="5"/>
  <c r="B11" i="5"/>
  <c r="C11" i="5"/>
  <c r="B78" i="5"/>
  <c r="C78" i="5"/>
  <c r="B79" i="5"/>
  <c r="C79" i="5"/>
  <c r="B35" i="5"/>
  <c r="C35" i="5"/>
  <c r="B36" i="5"/>
  <c r="B128" i="5"/>
  <c r="B80" i="5"/>
  <c r="C80" i="5"/>
  <c r="B81" i="5"/>
  <c r="C81" i="5"/>
  <c r="B103" i="5"/>
  <c r="C103" i="5"/>
  <c r="B12" i="5"/>
  <c r="C12" i="5"/>
  <c r="B104" i="5"/>
  <c r="C104" i="5"/>
  <c r="B153" i="5"/>
  <c r="C153" i="5"/>
  <c r="B37" i="5"/>
  <c r="C37" i="5"/>
  <c r="B168" i="5"/>
  <c r="C168" i="5"/>
  <c r="B62" i="5"/>
  <c r="C62" i="5"/>
  <c r="B82" i="5"/>
  <c r="C82" i="5"/>
  <c r="B169" i="5"/>
  <c r="C169" i="5"/>
  <c r="B38" i="5"/>
  <c r="C38" i="5"/>
  <c r="B170" i="5"/>
  <c r="C170" i="5"/>
  <c r="B154" i="5"/>
  <c r="C154" i="5"/>
  <c r="B83" i="5"/>
  <c r="C83" i="5"/>
  <c r="B39" i="5"/>
  <c r="C39" i="5"/>
  <c r="B155" i="5"/>
  <c r="C155" i="5"/>
  <c r="B13" i="5"/>
  <c r="C13" i="5"/>
  <c r="B84" i="5"/>
  <c r="C84" i="5"/>
  <c r="B156" i="5"/>
  <c r="C156" i="5"/>
  <c r="B14" i="5"/>
  <c r="C14" i="5"/>
  <c r="B105" i="5"/>
  <c r="C105" i="5"/>
  <c r="B40" i="5"/>
  <c r="C40" i="5"/>
  <c r="B171" i="5"/>
  <c r="B63" i="5"/>
  <c r="C63" i="5"/>
  <c r="B64" i="5"/>
  <c r="C64" i="5"/>
  <c r="B106" i="5"/>
  <c r="C106" i="5"/>
  <c r="B172" i="5"/>
  <c r="C172" i="5"/>
  <c r="B107" i="5"/>
  <c r="C107" i="5"/>
  <c r="B65" i="5"/>
  <c r="C65" i="5"/>
  <c r="B41" i="5"/>
  <c r="C41" i="5"/>
  <c r="B173" i="5"/>
  <c r="C173" i="5"/>
  <c r="B108" i="5"/>
  <c r="B66" i="5"/>
  <c r="C66" i="5"/>
  <c r="B109" i="5"/>
  <c r="C109" i="5"/>
  <c r="B85" i="5"/>
  <c r="C85" i="5"/>
  <c r="B86" i="5"/>
  <c r="C86" i="5"/>
  <c r="B129" i="5"/>
  <c r="C129" i="5"/>
  <c r="B110" i="5"/>
  <c r="C110" i="5"/>
  <c r="B174" i="5"/>
  <c r="C174" i="5"/>
  <c r="B130" i="5"/>
  <c r="C130" i="5"/>
  <c r="B15" i="5"/>
  <c r="C15" i="5"/>
  <c r="B16" i="5"/>
  <c r="B42" i="5"/>
  <c r="C42" i="5"/>
  <c r="B67" i="5"/>
  <c r="C67" i="5"/>
  <c r="B43" i="5"/>
  <c r="C43" i="5"/>
  <c r="B131" i="5"/>
  <c r="B17" i="5"/>
  <c r="C17" i="5"/>
  <c r="B175" i="5"/>
  <c r="C175" i="5"/>
  <c r="B87" i="5"/>
  <c r="C87" i="5"/>
  <c r="B132" i="5"/>
  <c r="B157" i="5"/>
  <c r="C157" i="5"/>
  <c r="B18" i="5"/>
  <c r="C18" i="5"/>
  <c r="B133" i="5"/>
  <c r="C133" i="5"/>
  <c r="B44" i="5"/>
  <c r="C44" i="5"/>
  <c r="B176" i="5"/>
  <c r="C176" i="5"/>
  <c r="B111" i="5"/>
  <c r="B45" i="5"/>
  <c r="C45" i="5"/>
  <c r="B19" i="5"/>
  <c r="C19" i="5"/>
  <c r="B20" i="5"/>
  <c r="C20" i="5"/>
  <c r="B177" i="5"/>
  <c r="C177" i="5"/>
  <c r="B21" i="5"/>
  <c r="C21" i="5"/>
  <c r="B178" i="5"/>
  <c r="C178" i="5"/>
  <c r="B88" i="5"/>
  <c r="C88" i="5"/>
  <c r="B134" i="5"/>
  <c r="C134" i="5"/>
  <c r="B22" i="5"/>
  <c r="C22" i="5"/>
  <c r="B68" i="5"/>
  <c r="C68" i="5"/>
  <c r="B89" i="5"/>
  <c r="C89" i="5"/>
  <c r="B69" i="5"/>
  <c r="C69" i="5"/>
  <c r="B46" i="5"/>
  <c r="C46" i="5"/>
  <c r="B112" i="5"/>
  <c r="C112" i="5"/>
  <c r="B158" i="5"/>
  <c r="B47" i="5"/>
  <c r="B90" i="5"/>
  <c r="C90" i="5"/>
  <c r="B179" i="5"/>
  <c r="C179" i="5"/>
  <c r="B23" i="5"/>
  <c r="C23" i="5"/>
  <c r="B24" i="5"/>
  <c r="C24" i="5"/>
  <c r="B159" i="5"/>
  <c r="C159" i="5"/>
  <c r="B180" i="5"/>
  <c r="C180" i="5"/>
  <c r="B135" i="5"/>
  <c r="C135" i="5"/>
  <c r="B136" i="5"/>
  <c r="C136" i="5"/>
  <c r="B91" i="5"/>
  <c r="C91" i="5"/>
  <c r="B48" i="5"/>
  <c r="C48" i="5"/>
  <c r="B181" i="5"/>
  <c r="C181" i="5"/>
  <c r="B113" i="5"/>
  <c r="C113" i="5"/>
  <c r="B70" i="5"/>
  <c r="C70" i="5"/>
  <c r="B137" i="5"/>
  <c r="C137" i="5"/>
  <c r="B138" i="5"/>
  <c r="C138" i="5"/>
  <c r="B114" i="5"/>
  <c r="C114" i="5"/>
  <c r="B25" i="5"/>
  <c r="C25" i="5"/>
  <c r="B160" i="5"/>
  <c r="C160" i="5"/>
  <c r="B139" i="5"/>
  <c r="C139" i="5"/>
  <c r="B182" i="5"/>
  <c r="C182" i="5"/>
  <c r="B184" i="5"/>
  <c r="C184" i="5"/>
  <c r="B183" i="5"/>
  <c r="C183" i="5"/>
  <c r="B185" i="5"/>
  <c r="C185" i="5"/>
  <c r="B186" i="5"/>
  <c r="C186" i="5"/>
  <c r="B187" i="5"/>
  <c r="C187" i="5"/>
  <c r="B188" i="5"/>
  <c r="C188" i="5"/>
  <c r="B189" i="5"/>
  <c r="C189" i="5"/>
  <c r="B190" i="5"/>
  <c r="C190" i="5"/>
  <c r="B191" i="5"/>
  <c r="C191" i="5"/>
  <c r="B192" i="5"/>
  <c r="C192" i="5"/>
  <c r="B193" i="5"/>
  <c r="C193" i="5"/>
  <c r="B194" i="5"/>
  <c r="C194" i="5"/>
  <c r="B195" i="5"/>
  <c r="C195" i="5"/>
  <c r="B196" i="5"/>
  <c r="C196" i="5"/>
  <c r="B197" i="5"/>
  <c r="C197" i="5"/>
  <c r="B198" i="5"/>
  <c r="C198" i="5"/>
  <c r="B199" i="5"/>
  <c r="C199" i="5"/>
  <c r="B200" i="5"/>
  <c r="C200" i="5"/>
  <c r="B201" i="5"/>
  <c r="C201" i="5"/>
  <c r="B202" i="5"/>
  <c r="C202" i="5"/>
  <c r="B203" i="5"/>
  <c r="C203" i="5"/>
  <c r="B204" i="5"/>
  <c r="C204" i="5"/>
  <c r="B205" i="5"/>
  <c r="C205" i="5"/>
  <c r="B206" i="5"/>
  <c r="C206" i="5"/>
  <c r="B207" i="5"/>
  <c r="C207" i="5"/>
  <c r="B208" i="5"/>
  <c r="C208" i="5"/>
  <c r="B209" i="5"/>
  <c r="C209" i="5"/>
  <c r="B210" i="5"/>
  <c r="C210" i="5"/>
  <c r="B211" i="5"/>
  <c r="C211" i="5"/>
  <c r="B212" i="5"/>
  <c r="C212" i="5"/>
  <c r="B213" i="5"/>
  <c r="C213" i="5"/>
  <c r="B214" i="5"/>
  <c r="C214" i="5"/>
  <c r="B215" i="5"/>
  <c r="C215" i="5"/>
  <c r="B216" i="5"/>
  <c r="C216" i="5"/>
  <c r="B217" i="5"/>
  <c r="C217" i="5"/>
  <c r="B218" i="5"/>
  <c r="C218" i="5"/>
  <c r="B219" i="5"/>
  <c r="C219" i="5"/>
  <c r="B220" i="5"/>
  <c r="C220" i="5"/>
  <c r="B221" i="5"/>
  <c r="C221" i="5"/>
  <c r="B222" i="5"/>
  <c r="C222" i="5"/>
  <c r="B223" i="5"/>
  <c r="C223" i="5"/>
  <c r="B224" i="5"/>
  <c r="C224" i="5"/>
  <c r="B225" i="5"/>
  <c r="C225" i="5"/>
  <c r="B226" i="5"/>
  <c r="C226" i="5"/>
  <c r="B227" i="5"/>
  <c r="C227" i="5"/>
  <c r="B228" i="5"/>
  <c r="C228" i="5"/>
  <c r="B229" i="5"/>
  <c r="C229" i="5"/>
  <c r="B230" i="5"/>
  <c r="C230" i="5"/>
  <c r="B231" i="5"/>
  <c r="C231" i="5"/>
  <c r="B232" i="5"/>
  <c r="C232" i="5"/>
  <c r="B233" i="5"/>
  <c r="C233" i="5"/>
  <c r="B234" i="5"/>
  <c r="C234" i="5"/>
  <c r="B235" i="5"/>
  <c r="C235" i="5"/>
  <c r="B236" i="5"/>
  <c r="C236" i="5"/>
  <c r="B237" i="5"/>
  <c r="C237" i="5"/>
  <c r="B238" i="5"/>
  <c r="C238" i="5"/>
  <c r="B239" i="5"/>
  <c r="C239" i="5"/>
  <c r="B240" i="5"/>
  <c r="C240" i="5"/>
  <c r="B241" i="5"/>
  <c r="C241" i="5"/>
  <c r="B242" i="5"/>
  <c r="C242" i="5"/>
  <c r="B243" i="5"/>
  <c r="C243" i="5"/>
  <c r="B244" i="5"/>
  <c r="C244" i="5"/>
  <c r="B245" i="5"/>
  <c r="C245" i="5"/>
  <c r="B246" i="5"/>
  <c r="C246" i="5"/>
  <c r="B247" i="5"/>
  <c r="C247" i="5"/>
  <c r="B248" i="5"/>
  <c r="C248" i="5"/>
  <c r="B249" i="5"/>
  <c r="C249" i="5"/>
  <c r="B250" i="5"/>
  <c r="C250" i="5"/>
  <c r="B251" i="5"/>
  <c r="C251" i="5"/>
  <c r="B252" i="5"/>
  <c r="C252" i="5"/>
  <c r="B253" i="5"/>
  <c r="C253" i="5"/>
  <c r="B254" i="5"/>
  <c r="C254" i="5"/>
  <c r="B255" i="5"/>
  <c r="C255" i="5"/>
  <c r="B256" i="5"/>
  <c r="C256" i="5"/>
  <c r="B257" i="5"/>
  <c r="C257" i="5"/>
  <c r="B258" i="5"/>
  <c r="C258" i="5"/>
  <c r="B259" i="5"/>
  <c r="C259" i="5"/>
  <c r="B260" i="5"/>
  <c r="C260" i="5"/>
  <c r="B261" i="5"/>
  <c r="C261" i="5"/>
  <c r="B262" i="5"/>
  <c r="C262" i="5"/>
  <c r="B263" i="5"/>
  <c r="C263" i="5"/>
  <c r="B264" i="5"/>
  <c r="C264" i="5"/>
  <c r="B265" i="5"/>
  <c r="C265" i="5"/>
  <c r="B266" i="5"/>
  <c r="C266" i="5"/>
  <c r="B267" i="5"/>
  <c r="C267" i="5"/>
  <c r="B268" i="5"/>
  <c r="C268" i="5"/>
  <c r="B269" i="5"/>
  <c r="C269" i="5"/>
  <c r="B270" i="5"/>
  <c r="C270" i="5"/>
  <c r="B271" i="5"/>
  <c r="C271" i="5"/>
  <c r="B272" i="5"/>
  <c r="C272" i="5"/>
  <c r="B273" i="5"/>
  <c r="C273" i="5"/>
  <c r="B274" i="5"/>
  <c r="C274" i="5"/>
  <c r="B275" i="5"/>
  <c r="C275" i="5"/>
  <c r="B276" i="5"/>
  <c r="C276" i="5"/>
  <c r="B277" i="5"/>
  <c r="C277" i="5"/>
  <c r="B278" i="5"/>
  <c r="C278" i="5"/>
  <c r="B279" i="5"/>
  <c r="C279" i="5"/>
  <c r="B280" i="5"/>
  <c r="C280" i="5"/>
  <c r="B281" i="5"/>
  <c r="C281" i="5"/>
  <c r="B282" i="5"/>
  <c r="C282" i="5"/>
  <c r="B283" i="5"/>
  <c r="C283" i="5"/>
  <c r="B284" i="5"/>
  <c r="C284" i="5"/>
  <c r="B285" i="5"/>
  <c r="C285" i="5"/>
  <c r="B286" i="5"/>
  <c r="C286" i="5"/>
  <c r="B287" i="5"/>
  <c r="C287" i="5"/>
  <c r="B288" i="5"/>
  <c r="C288" i="5"/>
  <c r="B289" i="5"/>
  <c r="C289" i="5"/>
  <c r="B290" i="5"/>
  <c r="C290" i="5"/>
  <c r="B291" i="5"/>
  <c r="C291" i="5"/>
  <c r="B292" i="5"/>
  <c r="C292" i="5"/>
  <c r="B293" i="5"/>
  <c r="C293" i="5"/>
  <c r="B294" i="5"/>
  <c r="C294" i="5"/>
  <c r="B295" i="5"/>
  <c r="C295" i="5"/>
  <c r="B296" i="5"/>
  <c r="C296" i="5"/>
  <c r="B297" i="5"/>
  <c r="C297" i="5"/>
  <c r="B298" i="5"/>
  <c r="C298" i="5"/>
  <c r="B299" i="5"/>
  <c r="C299" i="5"/>
  <c r="B300" i="5"/>
  <c r="C300" i="5"/>
  <c r="B301" i="5"/>
  <c r="C301" i="5"/>
  <c r="B302" i="5"/>
  <c r="C302" i="5"/>
  <c r="B303" i="5"/>
  <c r="C303" i="5"/>
  <c r="B304" i="5"/>
  <c r="C304" i="5"/>
  <c r="B305" i="5"/>
  <c r="C305" i="5"/>
  <c r="B306" i="5"/>
  <c r="C306" i="5"/>
  <c r="B307" i="5"/>
  <c r="C307" i="5"/>
  <c r="B308" i="5"/>
  <c r="C308" i="5"/>
  <c r="B309" i="5"/>
  <c r="C309" i="5"/>
  <c r="B310" i="5"/>
  <c r="C310" i="5"/>
  <c r="B311" i="5"/>
  <c r="C311" i="5"/>
  <c r="B312" i="5"/>
  <c r="C312" i="5"/>
  <c r="B313" i="5"/>
  <c r="C313" i="5"/>
  <c r="B314" i="5"/>
  <c r="C314" i="5"/>
  <c r="B315" i="5"/>
  <c r="C315" i="5"/>
  <c r="B316" i="5"/>
  <c r="C316" i="5"/>
  <c r="B317" i="5"/>
  <c r="C317" i="5"/>
  <c r="B318" i="5"/>
  <c r="C318" i="5"/>
  <c r="B319" i="5"/>
  <c r="C319" i="5"/>
  <c r="B320" i="5"/>
  <c r="C320" i="5"/>
  <c r="B321" i="5"/>
  <c r="C321" i="5"/>
  <c r="B322" i="5"/>
  <c r="C322" i="5"/>
  <c r="B323" i="5"/>
  <c r="C323" i="5"/>
  <c r="B324" i="5"/>
  <c r="C324" i="5"/>
  <c r="B325" i="5"/>
  <c r="C325" i="5"/>
  <c r="B326" i="5"/>
  <c r="C326" i="5"/>
  <c r="B327" i="5"/>
  <c r="C327" i="5"/>
  <c r="B328" i="5"/>
  <c r="C328" i="5"/>
  <c r="B329" i="5"/>
  <c r="C329" i="5"/>
  <c r="B330" i="5"/>
  <c r="C330" i="5"/>
  <c r="B331" i="5"/>
  <c r="C331" i="5"/>
  <c r="B332" i="5"/>
  <c r="C332" i="5"/>
  <c r="B333" i="5"/>
  <c r="C333" i="5"/>
  <c r="B334" i="5"/>
  <c r="C334" i="5"/>
  <c r="B335" i="5"/>
  <c r="C335" i="5"/>
  <c r="B336" i="5"/>
  <c r="C336" i="5"/>
  <c r="B337" i="5"/>
  <c r="C337" i="5"/>
  <c r="B338" i="5"/>
  <c r="C338" i="5"/>
  <c r="B339" i="5"/>
  <c r="C339" i="5"/>
  <c r="B340" i="5"/>
  <c r="C340" i="5"/>
  <c r="B341" i="5"/>
  <c r="C341" i="5"/>
  <c r="B342" i="5"/>
  <c r="C342" i="5"/>
  <c r="B343" i="5"/>
  <c r="C343" i="5"/>
  <c r="B344" i="5"/>
  <c r="C344" i="5"/>
  <c r="B345" i="5"/>
  <c r="C345" i="5"/>
  <c r="B346" i="5"/>
  <c r="C346" i="5"/>
  <c r="B347" i="5"/>
  <c r="C347" i="5"/>
  <c r="B348" i="5"/>
  <c r="C348" i="5"/>
  <c r="B349" i="5"/>
  <c r="C349" i="5"/>
  <c r="B350" i="5"/>
  <c r="C350" i="5"/>
  <c r="B351" i="5"/>
  <c r="C351" i="5"/>
  <c r="B352" i="5"/>
  <c r="C352" i="5"/>
  <c r="B353" i="5"/>
  <c r="C353" i="5"/>
  <c r="B354" i="5"/>
  <c r="C354" i="5"/>
  <c r="B355" i="5"/>
  <c r="C355" i="5"/>
  <c r="B356" i="5"/>
  <c r="C356" i="5"/>
  <c r="B357" i="5"/>
  <c r="C357" i="5"/>
  <c r="B358" i="5"/>
  <c r="C358" i="5"/>
  <c r="B359" i="5"/>
  <c r="C359" i="5"/>
  <c r="B360" i="5"/>
  <c r="C360" i="5"/>
  <c r="B361" i="5"/>
  <c r="C361" i="5"/>
  <c r="B362" i="5"/>
  <c r="C362" i="5"/>
  <c r="B363" i="5"/>
  <c r="C363" i="5"/>
  <c r="B364" i="5"/>
  <c r="C364" i="5"/>
  <c r="B365" i="5"/>
  <c r="C365" i="5"/>
  <c r="B366" i="5"/>
  <c r="C366" i="5"/>
  <c r="B367" i="5"/>
  <c r="C367" i="5"/>
  <c r="B368" i="5"/>
  <c r="C368" i="5"/>
  <c r="B369" i="5"/>
  <c r="C369" i="5"/>
  <c r="B370" i="5"/>
  <c r="C370" i="5"/>
  <c r="B371" i="5"/>
  <c r="C371" i="5"/>
  <c r="B372" i="5"/>
  <c r="C372" i="5"/>
  <c r="B373" i="5"/>
  <c r="C373" i="5"/>
  <c r="B374" i="5"/>
  <c r="C374" i="5"/>
  <c r="B375" i="5"/>
  <c r="C375" i="5"/>
  <c r="B376" i="5"/>
  <c r="C376" i="5"/>
  <c r="B377" i="5"/>
  <c r="C377" i="5"/>
  <c r="B378" i="5"/>
  <c r="C378" i="5"/>
  <c r="B379" i="5"/>
  <c r="C379" i="5"/>
  <c r="B380" i="5"/>
  <c r="C380" i="5"/>
  <c r="B381" i="5"/>
  <c r="C381" i="5"/>
  <c r="B382" i="5"/>
  <c r="C382" i="5"/>
  <c r="B383" i="5"/>
  <c r="C383" i="5"/>
  <c r="B384" i="5"/>
  <c r="C384" i="5"/>
  <c r="B385" i="5"/>
  <c r="C385" i="5"/>
  <c r="B386" i="5"/>
  <c r="C386" i="5"/>
  <c r="B387" i="5"/>
  <c r="C387" i="5"/>
  <c r="B388" i="5"/>
  <c r="C388" i="5"/>
  <c r="B389" i="5"/>
  <c r="C389" i="5"/>
  <c r="B390" i="5"/>
  <c r="C390" i="5"/>
  <c r="B391" i="5"/>
  <c r="C391" i="5"/>
  <c r="B392" i="5"/>
  <c r="C392" i="5"/>
  <c r="B393" i="5"/>
  <c r="C393" i="5"/>
  <c r="B394" i="5"/>
  <c r="C394" i="5"/>
  <c r="B395" i="5"/>
  <c r="C395" i="5"/>
  <c r="B396" i="5"/>
  <c r="C396" i="5"/>
  <c r="B397" i="5"/>
  <c r="C397" i="5"/>
  <c r="B398" i="5"/>
  <c r="C398" i="5"/>
  <c r="B399" i="5"/>
  <c r="C399" i="5"/>
  <c r="B400" i="5"/>
  <c r="C400" i="5"/>
  <c r="B92" i="5"/>
  <c r="C92" i="5"/>
  <c r="L40" i="1"/>
  <c r="M1" i="1"/>
  <c r="T4" i="2"/>
  <c r="W4" i="2" s="1"/>
  <c r="U3" i="2"/>
  <c r="AL3" i="2" s="1"/>
  <c r="T12" i="2"/>
  <c r="AK12" i="2" s="1"/>
  <c r="U4" i="2"/>
  <c r="T10" i="2"/>
  <c r="AI10" i="2" s="1"/>
  <c r="U5" i="2"/>
  <c r="AL5" i="2" s="1"/>
  <c r="T2" i="2"/>
  <c r="AK2" i="2" s="1"/>
  <c r="U6" i="2"/>
  <c r="X6" i="2" s="1"/>
  <c r="T3" i="2"/>
  <c r="AK3" i="2" s="1"/>
  <c r="U7" i="2"/>
  <c r="AB7" i="2" s="1"/>
  <c r="T6" i="2"/>
  <c r="U8" i="2"/>
  <c r="T8" i="2"/>
  <c r="AE8" i="2" s="1"/>
  <c r="U9" i="2"/>
  <c r="T7" i="2"/>
  <c r="U10" i="2"/>
  <c r="T5" i="2"/>
  <c r="AA5" i="2" s="1"/>
  <c r="U11" i="2"/>
  <c r="T11" i="2"/>
  <c r="U12" i="2"/>
  <c r="T13" i="2"/>
  <c r="U13" i="2"/>
  <c r="T14" i="2"/>
  <c r="U14" i="2"/>
  <c r="T15" i="2"/>
  <c r="U15" i="2"/>
  <c r="T16" i="2"/>
  <c r="U16" i="2"/>
  <c r="T17" i="2"/>
  <c r="U17" i="2"/>
  <c r="T18" i="2"/>
  <c r="U18" i="2"/>
  <c r="T19" i="2"/>
  <c r="U19" i="2"/>
  <c r="T20" i="2"/>
  <c r="U20" i="2"/>
  <c r="T21" i="2"/>
  <c r="U21" i="2"/>
  <c r="T22" i="2"/>
  <c r="U22" i="2"/>
  <c r="T23" i="2"/>
  <c r="U23" i="2"/>
  <c r="T24" i="2"/>
  <c r="U24" i="2"/>
  <c r="T25" i="2"/>
  <c r="U25" i="2"/>
  <c r="T26" i="2"/>
  <c r="U26" i="2"/>
  <c r="T27" i="2"/>
  <c r="U27" i="2"/>
  <c r="T28" i="2"/>
  <c r="U28" i="2"/>
  <c r="T29" i="2"/>
  <c r="U29" i="2"/>
  <c r="T30" i="2"/>
  <c r="U30" i="2"/>
  <c r="T31" i="2"/>
  <c r="U31" i="2"/>
  <c r="T32" i="2"/>
  <c r="U32" i="2"/>
  <c r="T33" i="2"/>
  <c r="U33" i="2"/>
  <c r="T34" i="2"/>
  <c r="U34" i="2"/>
  <c r="T35" i="2"/>
  <c r="U35" i="2"/>
  <c r="T36" i="2"/>
  <c r="U36" i="2"/>
  <c r="T37" i="2"/>
  <c r="U37" i="2"/>
  <c r="T38" i="2"/>
  <c r="U38" i="2"/>
  <c r="T39" i="2"/>
  <c r="U39" i="2"/>
  <c r="T40" i="2"/>
  <c r="U40" i="2"/>
  <c r="T41" i="2"/>
  <c r="U41" i="2"/>
  <c r="T42" i="2"/>
  <c r="U42" i="2"/>
  <c r="T43" i="2"/>
  <c r="U43" i="2"/>
  <c r="T44" i="2"/>
  <c r="U44" i="2"/>
  <c r="T45" i="2"/>
  <c r="U45" i="2"/>
  <c r="T46" i="2"/>
  <c r="U46" i="2"/>
  <c r="T47" i="2"/>
  <c r="U47" i="2"/>
  <c r="T48" i="2"/>
  <c r="U48" i="2"/>
  <c r="T49" i="2"/>
  <c r="U49" i="2"/>
  <c r="T50" i="2"/>
  <c r="U50" i="2"/>
  <c r="T51" i="2"/>
  <c r="U51" i="2"/>
  <c r="T52" i="2"/>
  <c r="U52" i="2"/>
  <c r="T53" i="2"/>
  <c r="U53" i="2"/>
  <c r="T54" i="2"/>
  <c r="U54" i="2"/>
  <c r="T55" i="2"/>
  <c r="U55" i="2"/>
  <c r="T56" i="2"/>
  <c r="U56" i="2"/>
  <c r="T57" i="2"/>
  <c r="U57" i="2"/>
  <c r="T58" i="2"/>
  <c r="U58" i="2"/>
  <c r="T59" i="2"/>
  <c r="U59" i="2"/>
  <c r="T60" i="2"/>
  <c r="U60" i="2"/>
  <c r="T61" i="2"/>
  <c r="U61" i="2"/>
  <c r="T62" i="2"/>
  <c r="U62" i="2"/>
  <c r="T63" i="2"/>
  <c r="U63" i="2"/>
  <c r="T64" i="2"/>
  <c r="U64" i="2"/>
  <c r="T65" i="2"/>
  <c r="U65" i="2"/>
  <c r="T66" i="2"/>
  <c r="U66" i="2"/>
  <c r="T67" i="2"/>
  <c r="U67" i="2"/>
  <c r="T68" i="2"/>
  <c r="U68" i="2"/>
  <c r="T69" i="2"/>
  <c r="U69" i="2"/>
  <c r="T70" i="2"/>
  <c r="U70" i="2"/>
  <c r="T71" i="2"/>
  <c r="U71" i="2"/>
  <c r="T72" i="2"/>
  <c r="U72" i="2"/>
  <c r="T73" i="2"/>
  <c r="U73" i="2"/>
  <c r="T74" i="2"/>
  <c r="U74" i="2"/>
  <c r="T75" i="2"/>
  <c r="U75" i="2"/>
  <c r="T76" i="2"/>
  <c r="U76" i="2"/>
  <c r="T77" i="2"/>
  <c r="U77" i="2"/>
  <c r="T78" i="2"/>
  <c r="U78" i="2"/>
  <c r="T79" i="2"/>
  <c r="U79" i="2"/>
  <c r="T80" i="2"/>
  <c r="U80" i="2"/>
  <c r="T81" i="2"/>
  <c r="U81" i="2"/>
  <c r="T82" i="2"/>
  <c r="U82" i="2"/>
  <c r="T83" i="2"/>
  <c r="U83" i="2"/>
  <c r="T84" i="2"/>
  <c r="U84" i="2"/>
  <c r="T85" i="2"/>
  <c r="U85" i="2"/>
  <c r="T86" i="2"/>
  <c r="U86" i="2"/>
  <c r="T87" i="2"/>
  <c r="U87" i="2"/>
  <c r="T88" i="2"/>
  <c r="U88" i="2"/>
  <c r="T89" i="2"/>
  <c r="U89" i="2"/>
  <c r="T90" i="2"/>
  <c r="U90" i="2"/>
  <c r="T91" i="2"/>
  <c r="U91" i="2"/>
  <c r="T92" i="2"/>
  <c r="U92" i="2"/>
  <c r="T93" i="2"/>
  <c r="U93" i="2"/>
  <c r="T94" i="2"/>
  <c r="U94" i="2"/>
  <c r="T95" i="2"/>
  <c r="U95" i="2"/>
  <c r="T96" i="2"/>
  <c r="U96" i="2"/>
  <c r="T97" i="2"/>
  <c r="U97" i="2"/>
  <c r="T98" i="2"/>
  <c r="U98" i="2"/>
  <c r="T99" i="2"/>
  <c r="U99" i="2"/>
  <c r="T100" i="2"/>
  <c r="U100" i="2"/>
  <c r="T101" i="2"/>
  <c r="U101" i="2"/>
  <c r="T102" i="2"/>
  <c r="U102" i="2"/>
  <c r="T103" i="2"/>
  <c r="U103" i="2"/>
  <c r="T104" i="2"/>
  <c r="U104" i="2"/>
  <c r="T105" i="2"/>
  <c r="U105" i="2"/>
  <c r="T106" i="2"/>
  <c r="U106" i="2"/>
  <c r="T107" i="2"/>
  <c r="U107" i="2"/>
  <c r="T108" i="2"/>
  <c r="U108" i="2"/>
  <c r="T109" i="2"/>
  <c r="U109" i="2"/>
  <c r="T110" i="2"/>
  <c r="U110" i="2"/>
  <c r="T111" i="2"/>
  <c r="U111" i="2"/>
  <c r="T112" i="2"/>
  <c r="U112" i="2"/>
  <c r="T113" i="2"/>
  <c r="U113" i="2"/>
  <c r="T114" i="2"/>
  <c r="U114" i="2"/>
  <c r="T115" i="2"/>
  <c r="U115" i="2"/>
  <c r="T116" i="2"/>
  <c r="U116" i="2"/>
  <c r="T117" i="2"/>
  <c r="U117" i="2"/>
  <c r="T118" i="2"/>
  <c r="U118" i="2"/>
  <c r="T119" i="2"/>
  <c r="U119" i="2"/>
  <c r="T120" i="2"/>
  <c r="U120" i="2"/>
  <c r="T121" i="2"/>
  <c r="U121" i="2"/>
  <c r="T122" i="2"/>
  <c r="U122" i="2"/>
  <c r="T123" i="2"/>
  <c r="U123" i="2"/>
  <c r="T124" i="2"/>
  <c r="U124" i="2"/>
  <c r="T125" i="2"/>
  <c r="U125" i="2"/>
  <c r="T126" i="2"/>
  <c r="U126" i="2"/>
  <c r="T127" i="2"/>
  <c r="U127" i="2"/>
  <c r="T128" i="2"/>
  <c r="U128" i="2"/>
  <c r="T129" i="2"/>
  <c r="U129" i="2"/>
  <c r="T130" i="2"/>
  <c r="U130" i="2"/>
  <c r="T131" i="2"/>
  <c r="U131" i="2"/>
  <c r="T132" i="2"/>
  <c r="U132" i="2"/>
  <c r="T133" i="2"/>
  <c r="U133" i="2"/>
  <c r="T134" i="2"/>
  <c r="U134" i="2"/>
  <c r="T135" i="2"/>
  <c r="U135" i="2"/>
  <c r="T136" i="2"/>
  <c r="U136" i="2"/>
  <c r="T137" i="2"/>
  <c r="U137" i="2"/>
  <c r="T138" i="2"/>
  <c r="U138" i="2"/>
  <c r="T139" i="2"/>
  <c r="U139" i="2"/>
  <c r="T140" i="2"/>
  <c r="U140" i="2"/>
  <c r="T141" i="2"/>
  <c r="U141" i="2"/>
  <c r="T142" i="2"/>
  <c r="U142" i="2"/>
  <c r="T143" i="2"/>
  <c r="U143" i="2"/>
  <c r="T144" i="2"/>
  <c r="U144" i="2"/>
  <c r="T145" i="2"/>
  <c r="U145" i="2"/>
  <c r="T146" i="2"/>
  <c r="U146" i="2"/>
  <c r="T147" i="2"/>
  <c r="U147" i="2"/>
  <c r="T148" i="2"/>
  <c r="U148" i="2"/>
  <c r="T149" i="2"/>
  <c r="U149" i="2"/>
  <c r="T150" i="2"/>
  <c r="U150" i="2"/>
  <c r="T151" i="2"/>
  <c r="U151" i="2"/>
  <c r="T152" i="2"/>
  <c r="U152" i="2"/>
  <c r="T153" i="2"/>
  <c r="U153" i="2"/>
  <c r="T154" i="2"/>
  <c r="U154" i="2"/>
  <c r="T155" i="2"/>
  <c r="U155" i="2"/>
  <c r="T156" i="2"/>
  <c r="U156" i="2"/>
  <c r="T157" i="2"/>
  <c r="U157" i="2"/>
  <c r="T158" i="2"/>
  <c r="U158" i="2"/>
  <c r="T159" i="2"/>
  <c r="U159" i="2"/>
  <c r="T160" i="2"/>
  <c r="U160" i="2"/>
  <c r="T161" i="2"/>
  <c r="U161" i="2"/>
  <c r="T162" i="2"/>
  <c r="U162" i="2"/>
  <c r="T163" i="2"/>
  <c r="U163" i="2"/>
  <c r="T164" i="2"/>
  <c r="U164" i="2"/>
  <c r="T165" i="2"/>
  <c r="U165" i="2"/>
  <c r="T166" i="2"/>
  <c r="U166" i="2"/>
  <c r="T167" i="2"/>
  <c r="U167" i="2"/>
  <c r="T168" i="2"/>
  <c r="U168" i="2"/>
  <c r="T169" i="2"/>
  <c r="U169" i="2"/>
  <c r="T170" i="2"/>
  <c r="U170" i="2"/>
  <c r="T171" i="2"/>
  <c r="U171" i="2"/>
  <c r="T172" i="2"/>
  <c r="U172" i="2"/>
  <c r="T173" i="2"/>
  <c r="U173" i="2"/>
  <c r="T174" i="2"/>
  <c r="U174" i="2"/>
  <c r="T175" i="2"/>
  <c r="U175" i="2"/>
  <c r="T176" i="2"/>
  <c r="U176" i="2"/>
  <c r="T177" i="2"/>
  <c r="U177" i="2"/>
  <c r="T178" i="2"/>
  <c r="U178" i="2"/>
  <c r="T179" i="2"/>
  <c r="U179" i="2"/>
  <c r="T180" i="2"/>
  <c r="U180" i="2"/>
  <c r="T181" i="2"/>
  <c r="U181" i="2"/>
  <c r="T182" i="2"/>
  <c r="U182" i="2"/>
  <c r="T183" i="2"/>
  <c r="U183" i="2"/>
  <c r="T184" i="2"/>
  <c r="U184" i="2"/>
  <c r="T185" i="2"/>
  <c r="U185" i="2"/>
  <c r="T186" i="2"/>
  <c r="U186" i="2"/>
  <c r="T187" i="2"/>
  <c r="U187" i="2"/>
  <c r="T188" i="2"/>
  <c r="U188" i="2"/>
  <c r="T189" i="2"/>
  <c r="U189" i="2"/>
  <c r="T190" i="2"/>
  <c r="U190" i="2"/>
  <c r="T191" i="2"/>
  <c r="U191" i="2"/>
  <c r="T192" i="2"/>
  <c r="U192" i="2"/>
  <c r="T193" i="2"/>
  <c r="U193" i="2"/>
  <c r="T194" i="2"/>
  <c r="U194" i="2"/>
  <c r="T195" i="2"/>
  <c r="U195" i="2"/>
  <c r="T196" i="2"/>
  <c r="U196" i="2"/>
  <c r="T197" i="2"/>
  <c r="U197" i="2"/>
  <c r="T198" i="2"/>
  <c r="U198" i="2"/>
  <c r="T199" i="2"/>
  <c r="U199" i="2"/>
  <c r="T200" i="2"/>
  <c r="U200" i="2"/>
  <c r="T201" i="2"/>
  <c r="U201" i="2"/>
  <c r="T202" i="2"/>
  <c r="U202" i="2"/>
  <c r="T203" i="2"/>
  <c r="U203" i="2"/>
  <c r="T204" i="2"/>
  <c r="U204" i="2"/>
  <c r="T205" i="2"/>
  <c r="U205" i="2"/>
  <c r="T206" i="2"/>
  <c r="U206" i="2"/>
  <c r="T207" i="2"/>
  <c r="U207" i="2"/>
  <c r="T208" i="2"/>
  <c r="U208" i="2"/>
  <c r="T209" i="2"/>
  <c r="U209" i="2"/>
  <c r="T210" i="2"/>
  <c r="U210" i="2"/>
  <c r="T211" i="2"/>
  <c r="U211" i="2"/>
  <c r="T212" i="2"/>
  <c r="U212" i="2"/>
  <c r="T213" i="2"/>
  <c r="U213" i="2"/>
  <c r="T214" i="2"/>
  <c r="U214" i="2"/>
  <c r="T215" i="2"/>
  <c r="U215" i="2"/>
  <c r="T216" i="2"/>
  <c r="U216" i="2"/>
  <c r="T217" i="2"/>
  <c r="U217" i="2"/>
  <c r="T218" i="2"/>
  <c r="U218" i="2"/>
  <c r="T219" i="2"/>
  <c r="U219" i="2"/>
  <c r="T220" i="2"/>
  <c r="U220" i="2"/>
  <c r="T221" i="2"/>
  <c r="U221" i="2"/>
  <c r="T222" i="2"/>
  <c r="U222" i="2"/>
  <c r="T223" i="2"/>
  <c r="U223" i="2"/>
  <c r="T224" i="2"/>
  <c r="U224" i="2"/>
  <c r="T225" i="2"/>
  <c r="U225" i="2"/>
  <c r="T226" i="2"/>
  <c r="U226" i="2"/>
  <c r="T227" i="2"/>
  <c r="U227" i="2"/>
  <c r="T228" i="2"/>
  <c r="U228" i="2"/>
  <c r="T229" i="2"/>
  <c r="U229" i="2"/>
  <c r="T230" i="2"/>
  <c r="U230" i="2"/>
  <c r="T231" i="2"/>
  <c r="U231" i="2"/>
  <c r="T232" i="2"/>
  <c r="U232" i="2"/>
  <c r="T233" i="2"/>
  <c r="U233" i="2"/>
  <c r="T234" i="2"/>
  <c r="U234" i="2"/>
  <c r="T235" i="2"/>
  <c r="U235" i="2"/>
  <c r="T236" i="2"/>
  <c r="U236" i="2"/>
  <c r="T237" i="2"/>
  <c r="U237" i="2"/>
  <c r="T238" i="2"/>
  <c r="U238" i="2"/>
  <c r="T239" i="2"/>
  <c r="U239" i="2"/>
  <c r="T240" i="2"/>
  <c r="U240" i="2"/>
  <c r="T241" i="2"/>
  <c r="U241" i="2"/>
  <c r="T242" i="2"/>
  <c r="U242" i="2"/>
  <c r="T243" i="2"/>
  <c r="U243" i="2"/>
  <c r="T244" i="2"/>
  <c r="U244" i="2"/>
  <c r="T245" i="2"/>
  <c r="U245" i="2"/>
  <c r="T246" i="2"/>
  <c r="U246" i="2"/>
  <c r="T247" i="2"/>
  <c r="U247" i="2"/>
  <c r="T248" i="2"/>
  <c r="U248" i="2"/>
  <c r="T249" i="2"/>
  <c r="U249" i="2"/>
  <c r="T250" i="2"/>
  <c r="U250" i="2"/>
  <c r="T251" i="2"/>
  <c r="U251" i="2"/>
  <c r="T252" i="2"/>
  <c r="U252" i="2"/>
  <c r="T253" i="2"/>
  <c r="U253" i="2"/>
  <c r="T254" i="2"/>
  <c r="U254" i="2"/>
  <c r="T255" i="2"/>
  <c r="U255" i="2"/>
  <c r="T256" i="2"/>
  <c r="U256" i="2"/>
  <c r="T257" i="2"/>
  <c r="U257" i="2"/>
  <c r="T258" i="2"/>
  <c r="U258" i="2"/>
  <c r="T259" i="2"/>
  <c r="U259" i="2"/>
  <c r="T260" i="2"/>
  <c r="U260" i="2"/>
  <c r="T261" i="2"/>
  <c r="U261" i="2"/>
  <c r="T262" i="2"/>
  <c r="U262" i="2"/>
  <c r="T263" i="2"/>
  <c r="U263" i="2"/>
  <c r="T264" i="2"/>
  <c r="U264" i="2"/>
  <c r="T265" i="2"/>
  <c r="U265" i="2"/>
  <c r="T266" i="2"/>
  <c r="U266" i="2"/>
  <c r="T267" i="2"/>
  <c r="U267" i="2"/>
  <c r="T268" i="2"/>
  <c r="U268" i="2"/>
  <c r="T269" i="2"/>
  <c r="U269" i="2"/>
  <c r="T270" i="2"/>
  <c r="U270" i="2"/>
  <c r="T271" i="2"/>
  <c r="U271" i="2"/>
  <c r="T272" i="2"/>
  <c r="U272" i="2"/>
  <c r="T273" i="2"/>
  <c r="U273" i="2"/>
  <c r="T274" i="2"/>
  <c r="U274" i="2"/>
  <c r="T275" i="2"/>
  <c r="U275" i="2"/>
  <c r="T276" i="2"/>
  <c r="U276" i="2"/>
  <c r="T277" i="2"/>
  <c r="U277" i="2"/>
  <c r="T278" i="2"/>
  <c r="U278" i="2"/>
  <c r="T279" i="2"/>
  <c r="U279" i="2"/>
  <c r="T280" i="2"/>
  <c r="U280" i="2"/>
  <c r="T281" i="2"/>
  <c r="U281" i="2"/>
  <c r="T282" i="2"/>
  <c r="U282" i="2"/>
  <c r="T283" i="2"/>
  <c r="U283" i="2"/>
  <c r="T284" i="2"/>
  <c r="U284" i="2"/>
  <c r="T285" i="2"/>
  <c r="U285" i="2"/>
  <c r="T286" i="2"/>
  <c r="U286" i="2"/>
  <c r="T287" i="2"/>
  <c r="U287" i="2"/>
  <c r="T288" i="2"/>
  <c r="U288" i="2"/>
  <c r="T289" i="2"/>
  <c r="U289" i="2"/>
  <c r="T290" i="2"/>
  <c r="U290" i="2"/>
  <c r="T291" i="2"/>
  <c r="U291" i="2"/>
  <c r="T292" i="2"/>
  <c r="U292" i="2"/>
  <c r="T293" i="2"/>
  <c r="U293" i="2"/>
  <c r="T294" i="2"/>
  <c r="U294" i="2"/>
  <c r="T295" i="2"/>
  <c r="U295" i="2"/>
  <c r="T296" i="2"/>
  <c r="U296" i="2"/>
  <c r="T297" i="2"/>
  <c r="U297" i="2"/>
  <c r="T298" i="2"/>
  <c r="U298" i="2"/>
  <c r="T299" i="2"/>
  <c r="U299" i="2"/>
  <c r="T300" i="2"/>
  <c r="U300" i="2"/>
  <c r="T301" i="2"/>
  <c r="U301" i="2"/>
  <c r="T302" i="2"/>
  <c r="U302" i="2"/>
  <c r="T303" i="2"/>
  <c r="U303" i="2"/>
  <c r="T304" i="2"/>
  <c r="U304" i="2"/>
  <c r="T305" i="2"/>
  <c r="U305" i="2"/>
  <c r="T306" i="2"/>
  <c r="U306" i="2"/>
  <c r="T307" i="2"/>
  <c r="U307" i="2"/>
  <c r="T308" i="2"/>
  <c r="U308" i="2"/>
  <c r="T309" i="2"/>
  <c r="U309" i="2"/>
  <c r="T310" i="2"/>
  <c r="U310" i="2"/>
  <c r="T311" i="2"/>
  <c r="U311" i="2"/>
  <c r="T312" i="2"/>
  <c r="U312" i="2"/>
  <c r="T313" i="2"/>
  <c r="U313" i="2"/>
  <c r="T314" i="2"/>
  <c r="U314" i="2"/>
  <c r="T315" i="2"/>
  <c r="U315" i="2"/>
  <c r="T316" i="2"/>
  <c r="U316" i="2"/>
  <c r="T317" i="2"/>
  <c r="U317" i="2"/>
  <c r="T318" i="2"/>
  <c r="U318" i="2"/>
  <c r="T319" i="2"/>
  <c r="U319" i="2"/>
  <c r="T320" i="2"/>
  <c r="U320" i="2"/>
  <c r="T321" i="2"/>
  <c r="U321" i="2"/>
  <c r="T322" i="2"/>
  <c r="U322" i="2"/>
  <c r="T323" i="2"/>
  <c r="U323" i="2"/>
  <c r="T324" i="2"/>
  <c r="U324" i="2"/>
  <c r="T325" i="2"/>
  <c r="U325" i="2"/>
  <c r="T326" i="2"/>
  <c r="U326" i="2"/>
  <c r="T327" i="2"/>
  <c r="U327" i="2"/>
  <c r="T328" i="2"/>
  <c r="U328" i="2"/>
  <c r="T329" i="2"/>
  <c r="U329" i="2"/>
  <c r="T330" i="2"/>
  <c r="U330" i="2"/>
  <c r="T331" i="2"/>
  <c r="U331" i="2"/>
  <c r="T332" i="2"/>
  <c r="U332" i="2"/>
  <c r="T333" i="2"/>
  <c r="U333" i="2"/>
  <c r="T334" i="2"/>
  <c r="U334" i="2"/>
  <c r="T335" i="2"/>
  <c r="U335" i="2"/>
  <c r="T336" i="2"/>
  <c r="U336" i="2"/>
  <c r="T337" i="2"/>
  <c r="U337" i="2"/>
  <c r="T338" i="2"/>
  <c r="U338" i="2"/>
  <c r="T339" i="2"/>
  <c r="U339" i="2"/>
  <c r="T340" i="2"/>
  <c r="U340" i="2"/>
  <c r="T341" i="2"/>
  <c r="U341" i="2"/>
  <c r="T342" i="2"/>
  <c r="U342" i="2"/>
  <c r="T343" i="2"/>
  <c r="U343" i="2"/>
  <c r="T344" i="2"/>
  <c r="U344" i="2"/>
  <c r="T345" i="2"/>
  <c r="U345" i="2"/>
  <c r="T346" i="2"/>
  <c r="U346" i="2"/>
  <c r="T347" i="2"/>
  <c r="U347" i="2"/>
  <c r="T348" i="2"/>
  <c r="U348" i="2"/>
  <c r="T349" i="2"/>
  <c r="U349" i="2"/>
  <c r="T350" i="2"/>
  <c r="U350" i="2"/>
  <c r="T351" i="2"/>
  <c r="U351" i="2"/>
  <c r="T352" i="2"/>
  <c r="U352" i="2"/>
  <c r="T353" i="2"/>
  <c r="U353" i="2"/>
  <c r="T354" i="2"/>
  <c r="U354" i="2"/>
  <c r="T355" i="2"/>
  <c r="U355" i="2"/>
  <c r="T356" i="2"/>
  <c r="U356" i="2"/>
  <c r="T357" i="2"/>
  <c r="U357" i="2"/>
  <c r="T358" i="2"/>
  <c r="U358" i="2"/>
  <c r="T359" i="2"/>
  <c r="U359" i="2"/>
  <c r="T360" i="2"/>
  <c r="U360" i="2"/>
  <c r="T361" i="2"/>
  <c r="U361" i="2"/>
  <c r="T362" i="2"/>
  <c r="U362" i="2"/>
  <c r="T363" i="2"/>
  <c r="U363" i="2"/>
  <c r="T364" i="2"/>
  <c r="U364" i="2"/>
  <c r="T365" i="2"/>
  <c r="U365" i="2"/>
  <c r="T366" i="2"/>
  <c r="U366" i="2"/>
  <c r="T367" i="2"/>
  <c r="U367" i="2"/>
  <c r="T368" i="2"/>
  <c r="U368" i="2"/>
  <c r="T369" i="2"/>
  <c r="U369" i="2"/>
  <c r="T370" i="2"/>
  <c r="U370" i="2"/>
  <c r="T371" i="2"/>
  <c r="U371" i="2"/>
  <c r="T372" i="2"/>
  <c r="U372" i="2"/>
  <c r="T373" i="2"/>
  <c r="U373" i="2"/>
  <c r="T374" i="2"/>
  <c r="U374" i="2"/>
  <c r="T375" i="2"/>
  <c r="U375" i="2"/>
  <c r="T376" i="2"/>
  <c r="U376" i="2"/>
  <c r="T377" i="2"/>
  <c r="U377" i="2"/>
  <c r="T378" i="2"/>
  <c r="U378" i="2"/>
  <c r="T379" i="2"/>
  <c r="U379" i="2"/>
  <c r="T380" i="2"/>
  <c r="U380" i="2"/>
  <c r="T381" i="2"/>
  <c r="U381" i="2"/>
  <c r="T382" i="2"/>
  <c r="U382" i="2"/>
  <c r="T383" i="2"/>
  <c r="U383" i="2"/>
  <c r="T384" i="2"/>
  <c r="U384" i="2"/>
  <c r="T385" i="2"/>
  <c r="U385" i="2"/>
  <c r="T386" i="2"/>
  <c r="U386" i="2"/>
  <c r="T387" i="2"/>
  <c r="U387" i="2"/>
  <c r="T388" i="2"/>
  <c r="U388" i="2"/>
  <c r="T389" i="2"/>
  <c r="U389" i="2"/>
  <c r="T390" i="2"/>
  <c r="U390" i="2"/>
  <c r="T391" i="2"/>
  <c r="U391" i="2"/>
  <c r="T392" i="2"/>
  <c r="U392" i="2"/>
  <c r="T393" i="2"/>
  <c r="U393" i="2"/>
  <c r="T394" i="2"/>
  <c r="U394" i="2"/>
  <c r="T395" i="2"/>
  <c r="U395" i="2"/>
  <c r="T396" i="2"/>
  <c r="U396" i="2"/>
  <c r="T397" i="2"/>
  <c r="U397" i="2"/>
  <c r="T398" i="2"/>
  <c r="U398" i="2"/>
  <c r="T399" i="2"/>
  <c r="U399" i="2"/>
  <c r="T400" i="2"/>
  <c r="U400" i="2"/>
  <c r="T401" i="2"/>
  <c r="U401" i="2"/>
  <c r="T402" i="2"/>
  <c r="U402" i="2"/>
  <c r="T403" i="2"/>
  <c r="U403" i="2"/>
  <c r="T404" i="2"/>
  <c r="U404" i="2"/>
  <c r="T405" i="2"/>
  <c r="U405" i="2"/>
  <c r="T406" i="2"/>
  <c r="U406" i="2"/>
  <c r="T407" i="2"/>
  <c r="U407" i="2"/>
  <c r="T408" i="2"/>
  <c r="U408" i="2"/>
  <c r="T409" i="2"/>
  <c r="U409" i="2"/>
  <c r="T410" i="2"/>
  <c r="U410" i="2"/>
  <c r="T411" i="2"/>
  <c r="U411" i="2"/>
  <c r="T412" i="2"/>
  <c r="U412" i="2"/>
  <c r="T413" i="2"/>
  <c r="U413" i="2"/>
  <c r="T414" i="2"/>
  <c r="U414" i="2"/>
  <c r="T415" i="2"/>
  <c r="U415" i="2"/>
  <c r="T416" i="2"/>
  <c r="U416" i="2"/>
  <c r="T417" i="2"/>
  <c r="U417" i="2"/>
  <c r="T418" i="2"/>
  <c r="U418" i="2"/>
  <c r="T419" i="2"/>
  <c r="U419" i="2"/>
  <c r="T420" i="2"/>
  <c r="U420" i="2"/>
  <c r="T421" i="2"/>
  <c r="U421" i="2"/>
  <c r="T422" i="2"/>
  <c r="U422" i="2"/>
  <c r="T423" i="2"/>
  <c r="U423" i="2"/>
  <c r="T424" i="2"/>
  <c r="U424" i="2"/>
  <c r="T425" i="2"/>
  <c r="U425" i="2"/>
  <c r="T426" i="2"/>
  <c r="U426" i="2"/>
  <c r="T427" i="2"/>
  <c r="U427" i="2"/>
  <c r="T428" i="2"/>
  <c r="U428" i="2"/>
  <c r="T429" i="2"/>
  <c r="U429" i="2"/>
  <c r="T430" i="2"/>
  <c r="U430" i="2"/>
  <c r="T431" i="2"/>
  <c r="U431" i="2"/>
  <c r="T432" i="2"/>
  <c r="U432" i="2"/>
  <c r="T433" i="2"/>
  <c r="U433" i="2"/>
  <c r="T434" i="2"/>
  <c r="U434" i="2"/>
  <c r="T435" i="2"/>
  <c r="U435" i="2"/>
  <c r="T436" i="2"/>
  <c r="U436" i="2"/>
  <c r="T437" i="2"/>
  <c r="U437" i="2"/>
  <c r="T438" i="2"/>
  <c r="U438" i="2"/>
  <c r="T439" i="2"/>
  <c r="U439" i="2"/>
  <c r="T440" i="2"/>
  <c r="U440" i="2"/>
  <c r="T441" i="2"/>
  <c r="U441" i="2"/>
  <c r="T442" i="2"/>
  <c r="U442" i="2"/>
  <c r="T443" i="2"/>
  <c r="U443" i="2"/>
  <c r="T444" i="2"/>
  <c r="U444" i="2"/>
  <c r="T445" i="2"/>
  <c r="U445" i="2"/>
  <c r="T446" i="2"/>
  <c r="U446" i="2"/>
  <c r="T447" i="2"/>
  <c r="U447" i="2"/>
  <c r="T448" i="2"/>
  <c r="U448" i="2"/>
  <c r="T449" i="2"/>
  <c r="U449" i="2"/>
  <c r="T450" i="2"/>
  <c r="U450" i="2"/>
  <c r="T451" i="2"/>
  <c r="U451" i="2"/>
  <c r="T452" i="2"/>
  <c r="U452" i="2"/>
  <c r="T453" i="2"/>
  <c r="U453" i="2"/>
  <c r="T454" i="2"/>
  <c r="U454" i="2"/>
  <c r="T455" i="2"/>
  <c r="U455" i="2"/>
  <c r="T456" i="2"/>
  <c r="U456" i="2"/>
  <c r="T457" i="2"/>
  <c r="U457" i="2"/>
  <c r="T458" i="2"/>
  <c r="U458" i="2"/>
  <c r="T459" i="2"/>
  <c r="U459" i="2"/>
  <c r="T460" i="2"/>
  <c r="U460" i="2"/>
  <c r="T461" i="2"/>
  <c r="U461" i="2"/>
  <c r="T462" i="2"/>
  <c r="U462" i="2"/>
  <c r="T463" i="2"/>
  <c r="U463" i="2"/>
  <c r="T464" i="2"/>
  <c r="U464" i="2"/>
  <c r="T465" i="2"/>
  <c r="U465" i="2"/>
  <c r="T466" i="2"/>
  <c r="U466" i="2"/>
  <c r="T467" i="2"/>
  <c r="U467" i="2"/>
  <c r="T468" i="2"/>
  <c r="U468" i="2"/>
  <c r="T469" i="2"/>
  <c r="U469" i="2"/>
  <c r="T470" i="2"/>
  <c r="U470" i="2"/>
  <c r="T471" i="2"/>
  <c r="U471" i="2"/>
  <c r="T472" i="2"/>
  <c r="U472" i="2"/>
  <c r="T473" i="2"/>
  <c r="U473" i="2"/>
  <c r="T474" i="2"/>
  <c r="U474" i="2"/>
  <c r="T475" i="2"/>
  <c r="U475" i="2"/>
  <c r="T476" i="2"/>
  <c r="U476" i="2"/>
  <c r="T477" i="2"/>
  <c r="U477" i="2"/>
  <c r="T478" i="2"/>
  <c r="U478" i="2"/>
  <c r="T479" i="2"/>
  <c r="U479" i="2"/>
  <c r="T480" i="2"/>
  <c r="U480" i="2"/>
  <c r="T481" i="2"/>
  <c r="U481" i="2"/>
  <c r="T482" i="2"/>
  <c r="U482" i="2"/>
  <c r="T483" i="2"/>
  <c r="U483" i="2"/>
  <c r="T484" i="2"/>
  <c r="U484" i="2"/>
  <c r="T485" i="2"/>
  <c r="U485" i="2"/>
  <c r="T486" i="2"/>
  <c r="U486" i="2"/>
  <c r="T487" i="2"/>
  <c r="U487" i="2"/>
  <c r="T488" i="2"/>
  <c r="U488" i="2"/>
  <c r="T489" i="2"/>
  <c r="U489" i="2"/>
  <c r="T490" i="2"/>
  <c r="U490" i="2"/>
  <c r="T491" i="2"/>
  <c r="U491" i="2"/>
  <c r="T492" i="2"/>
  <c r="U492" i="2"/>
  <c r="T493" i="2"/>
  <c r="U493" i="2"/>
  <c r="T494" i="2"/>
  <c r="U494" i="2"/>
  <c r="T495" i="2"/>
  <c r="U495" i="2"/>
  <c r="T496" i="2"/>
  <c r="U496" i="2"/>
  <c r="T497" i="2"/>
  <c r="U497" i="2"/>
  <c r="T498" i="2"/>
  <c r="U498" i="2"/>
  <c r="T499" i="2"/>
  <c r="U499" i="2"/>
  <c r="T500" i="2"/>
  <c r="U500" i="2"/>
  <c r="F18" i="1"/>
  <c r="I8" i="1"/>
  <c r="N1" i="1" s="1"/>
  <c r="F19" i="1"/>
  <c r="F20" i="1"/>
  <c r="F21" i="1"/>
  <c r="F22" i="1"/>
  <c r="F23" i="1"/>
  <c r="F24" i="1"/>
  <c r="AC1" i="1"/>
  <c r="I27" i="1"/>
  <c r="AB1" i="1" s="1"/>
  <c r="I24" i="1"/>
  <c r="Y1" i="1" s="1"/>
  <c r="I22" i="1"/>
  <c r="W1" i="1" s="1"/>
  <c r="I21" i="1"/>
  <c r="V1" i="1" s="1"/>
  <c r="I20" i="1"/>
  <c r="U1" i="1" s="1"/>
  <c r="I19" i="1"/>
  <c r="T1" i="1" s="1"/>
  <c r="I13" i="1"/>
  <c r="R1" i="1" s="1"/>
  <c r="I10" i="1"/>
  <c r="O1" i="1" s="1"/>
  <c r="K1" i="1"/>
  <c r="H19" i="1"/>
  <c r="H20" i="1"/>
  <c r="H21" i="1"/>
  <c r="H22" i="1"/>
  <c r="H23" i="1"/>
  <c r="H24" i="1"/>
  <c r="H27" i="1"/>
  <c r="F27" i="1"/>
  <c r="F13" i="1"/>
  <c r="H13" i="1"/>
  <c r="A17" i="1"/>
  <c r="I40" i="1" l="1"/>
  <c r="AC6" i="2"/>
  <c r="AA6" i="2"/>
  <c r="AE10" i="2"/>
  <c r="AE7" i="2"/>
  <c r="AE9" i="2"/>
  <c r="AE6" i="2"/>
  <c r="AI5" i="2"/>
  <c r="BO26" i="2" s="1"/>
  <c r="AI8" i="2"/>
  <c r="AC8" i="2"/>
  <c r="AC5" i="2"/>
  <c r="AK4" i="2"/>
  <c r="AK9" i="2"/>
  <c r="AG2" i="2"/>
  <c r="AG7" i="2"/>
  <c r="Y7" i="2"/>
  <c r="Y3" i="2"/>
  <c r="AA3" i="2"/>
  <c r="AA4" i="2"/>
  <c r="BQ31" i="2"/>
  <c r="L1" i="1"/>
  <c r="BQ12" i="2"/>
  <c r="BM12" i="2"/>
  <c r="BS12" i="2"/>
  <c r="BO69" i="2"/>
  <c r="BO12" i="2"/>
  <c r="BU12" i="2"/>
  <c r="BO31" i="2"/>
  <c r="BM31" i="2"/>
  <c r="I26" i="1"/>
  <c r="AA1" i="1" s="1"/>
  <c r="I18" i="1"/>
  <c r="S1" i="1" s="1"/>
  <c r="H18" i="1"/>
  <c r="F26" i="1"/>
  <c r="I12" i="1"/>
  <c r="Q1" i="1" s="1"/>
  <c r="H12" i="1"/>
  <c r="F8" i="1"/>
  <c r="I11" i="1"/>
  <c r="P1" i="1" s="1"/>
  <c r="F25" i="1"/>
  <c r="H11" i="1"/>
  <c r="I25" i="1"/>
  <c r="Z1" i="1" s="1"/>
  <c r="H8" i="1"/>
  <c r="BM45" i="2"/>
  <c r="BO45" i="2"/>
  <c r="BS45" i="2"/>
  <c r="BS64" i="2"/>
  <c r="BM64" i="2"/>
  <c r="BO64" i="2"/>
  <c r="BQ26" i="2" l="1"/>
  <c r="BQ36" i="2" s="1"/>
  <c r="BO74" i="2"/>
  <c r="BS69" i="2"/>
  <c r="BS74" i="2" s="1"/>
  <c r="BO36" i="2"/>
  <c r="BM50" i="2"/>
  <c r="BM55" i="2" s="1"/>
  <c r="BO50" i="2"/>
  <c r="BO55" i="2" s="1"/>
  <c r="BU7" i="2"/>
  <c r="BU17" i="2" s="1"/>
  <c r="BU26" i="2"/>
  <c r="BQ7" i="2"/>
  <c r="BQ17" i="2" s="1"/>
  <c r="BQ69" i="2"/>
  <c r="BU64" i="2"/>
  <c r="BO7" i="2"/>
  <c r="BO17" i="2" s="1"/>
  <c r="BM26" i="2"/>
  <c r="BM36" i="2" s="1"/>
  <c r="G14" i="1"/>
  <c r="G32" i="1" s="1"/>
  <c r="G28" i="1"/>
  <c r="G33" i="1" s="1"/>
  <c r="BQ64" i="2"/>
  <c r="BM69" i="2"/>
  <c r="BM74" i="2" s="1"/>
  <c r="BU31" i="2"/>
  <c r="BS7" i="2"/>
  <c r="BS17" i="2" s="1"/>
  <c r="BU50" i="2"/>
  <c r="BQ45" i="2"/>
  <c r="BU45" i="2"/>
  <c r="BQ50" i="2"/>
  <c r="BU69" i="2"/>
  <c r="BU74" i="2" s="1"/>
  <c r="BS50" i="2"/>
  <c r="BS55" i="2" s="1"/>
  <c r="BS31" i="2"/>
  <c r="BS26" i="2"/>
  <c r="BM7" i="2"/>
  <c r="BU36" i="2" l="1"/>
  <c r="BQ74" i="2"/>
  <c r="BS36" i="2"/>
  <c r="G34" i="1"/>
  <c r="BU55" i="2"/>
  <c r="BM17" i="2"/>
  <c r="BM80" i="2"/>
  <c r="BQ55" i="2"/>
  <c r="BO80" i="2"/>
  <c r="BQ80" i="2" l="1"/>
  <c r="BS80" i="2" s="1"/>
</calcChain>
</file>

<file path=xl/sharedStrings.xml><?xml version="1.0" encoding="utf-8"?>
<sst xmlns="http://schemas.openxmlformats.org/spreadsheetml/2006/main" count="880" uniqueCount="387">
  <si>
    <t>Pochette complète</t>
  </si>
  <si>
    <t>1 photo 20 x 30</t>
  </si>
  <si>
    <t>1 photo 13 x 18</t>
  </si>
  <si>
    <t>1 agrandissement 30 x 45</t>
  </si>
  <si>
    <t>1 poster 50 x 75</t>
  </si>
  <si>
    <t>2 photos 10 x 15 + 5 identités*</t>
  </si>
  <si>
    <t>2 photos 10 x 15 + 5 identités* + 1 porte-clés</t>
  </si>
  <si>
    <t>1 photo "Groupe classe" 20 x 30</t>
  </si>
  <si>
    <t>Montant de la première commande :</t>
  </si>
  <si>
    <t>Montant total "Commande(s)"</t>
  </si>
  <si>
    <t>Ordre du chèque bancaire :</t>
  </si>
  <si>
    <t>Commande(s) supplémentaire(s) :</t>
  </si>
  <si>
    <t>Montant Total :</t>
  </si>
  <si>
    <t>Nom :</t>
  </si>
  <si>
    <t>Prénom :</t>
  </si>
  <si>
    <t>Classe :</t>
  </si>
  <si>
    <t>Ecole :</t>
  </si>
  <si>
    <t>Ville :</t>
  </si>
  <si>
    <t>Classe</t>
  </si>
  <si>
    <t>Type de règlement</t>
  </si>
  <si>
    <t>Total "Chèques"</t>
  </si>
  <si>
    <t>Total "Espèces"</t>
  </si>
  <si>
    <t>Total</t>
  </si>
  <si>
    <t>Classes</t>
  </si>
  <si>
    <t>C</t>
  </si>
  <si>
    <t>E</t>
  </si>
  <si>
    <t>Procédure de saisie</t>
  </si>
  <si>
    <t></t>
  </si>
  <si>
    <t>Enregistrement</t>
  </si>
  <si>
    <t></t>
  </si>
  <si>
    <t>Total Enc./Cb</t>
  </si>
  <si>
    <t>Total Enc./Esp.</t>
  </si>
  <si>
    <t>Total des Enc.</t>
  </si>
  <si>
    <t>Saisie de la commande</t>
  </si>
  <si>
    <r>
      <t>Montants réglés par                           "</t>
    </r>
    <r>
      <rPr>
        <b/>
        <sz val="12"/>
        <color rgb="FF000000"/>
        <rFont val="Arial"/>
        <family val="2"/>
      </rPr>
      <t>Chèque bancaire</t>
    </r>
    <r>
      <rPr>
        <sz val="12"/>
        <color rgb="FF000000"/>
        <rFont val="Arial"/>
        <family val="2"/>
      </rPr>
      <t>"</t>
    </r>
  </si>
  <si>
    <r>
      <t>Montants réglés en "</t>
    </r>
    <r>
      <rPr>
        <b/>
        <sz val="12"/>
        <color rgb="FF000000"/>
        <rFont val="Arial"/>
        <family val="2"/>
      </rPr>
      <t>Espèces</t>
    </r>
    <r>
      <rPr>
        <sz val="12"/>
        <color rgb="FF000000"/>
        <rFont val="Arial"/>
        <family val="2"/>
      </rPr>
      <t>"</t>
    </r>
  </si>
  <si>
    <t>Noms</t>
  </si>
  <si>
    <t>Prénoms</t>
  </si>
  <si>
    <t>Prix</t>
  </si>
  <si>
    <t>Nb</t>
  </si>
  <si>
    <t>Part Coo. sco.</t>
  </si>
  <si>
    <t>h</t>
  </si>
  <si>
    <t>Total :</t>
  </si>
  <si>
    <t>Individuel</t>
  </si>
  <si>
    <t>Fratrie sans groupe</t>
  </si>
  <si>
    <t>Groupe</t>
  </si>
  <si>
    <t>Commande</t>
  </si>
  <si>
    <t>Commande supplémentaire</t>
  </si>
  <si>
    <t>HdsB</t>
  </si>
  <si>
    <t>1 mug avec photo</t>
  </si>
  <si>
    <t>2 Porte-clés avec photos</t>
  </si>
  <si>
    <t>1 calendrier "2017" 13x18</t>
  </si>
  <si>
    <t>Rendu</t>
  </si>
  <si>
    <t>Le règlement s'effectue lors de la remise de ce bon de commande, de préférence par chèque bancaire.</t>
  </si>
  <si>
    <t>AUBRY</t>
  </si>
  <si>
    <t>Arthur</t>
  </si>
  <si>
    <t>Ophélie</t>
  </si>
  <si>
    <t>BERTEAU</t>
  </si>
  <si>
    <t>FAUTRAT</t>
  </si>
  <si>
    <t>Alexis</t>
  </si>
  <si>
    <t>GODEFROY</t>
  </si>
  <si>
    <t>Elise</t>
  </si>
  <si>
    <t>HINARD</t>
  </si>
  <si>
    <t>Baptiste</t>
  </si>
  <si>
    <t>LADROUE-DENIS</t>
  </si>
  <si>
    <t>Simon</t>
  </si>
  <si>
    <t>Pierre</t>
  </si>
  <si>
    <t>LENGRONNE°</t>
  </si>
  <si>
    <t>Anaïs</t>
  </si>
  <si>
    <t>MAUGER</t>
  </si>
  <si>
    <t>ANFRAY</t>
  </si>
  <si>
    <t>BOISLORET</t>
  </si>
  <si>
    <t>Enzo</t>
  </si>
  <si>
    <t>Adèle</t>
  </si>
  <si>
    <t>Sarah</t>
  </si>
  <si>
    <t>GUERIN</t>
  </si>
  <si>
    <t>HOUSTIN</t>
  </si>
  <si>
    <t>Zoé</t>
  </si>
  <si>
    <t>LECAMPION</t>
  </si>
  <si>
    <t>LEGOGUELIN</t>
  </si>
  <si>
    <t>Maëva</t>
  </si>
  <si>
    <t>PEREIRA MOTA</t>
  </si>
  <si>
    <t>Alicia</t>
  </si>
  <si>
    <t>PHILIPPINE</t>
  </si>
  <si>
    <t>Theo</t>
  </si>
  <si>
    <t>Théo</t>
  </si>
  <si>
    <t>TESNIERE</t>
  </si>
  <si>
    <t>Antoine</t>
  </si>
  <si>
    <t>BESNARD</t>
  </si>
  <si>
    <t>Marius</t>
  </si>
  <si>
    <t>BONAMY</t>
  </si>
  <si>
    <t>Garrys</t>
  </si>
  <si>
    <t>CERESA</t>
  </si>
  <si>
    <t>Emma</t>
  </si>
  <si>
    <t>DEGUELLE°</t>
  </si>
  <si>
    <t>Constance</t>
  </si>
  <si>
    <t>FORTIER</t>
  </si>
  <si>
    <t>Samuel</t>
  </si>
  <si>
    <t>GERVAISE</t>
  </si>
  <si>
    <t>Kevin</t>
  </si>
  <si>
    <t>HAIZE</t>
  </si>
  <si>
    <t>Kellian</t>
  </si>
  <si>
    <t>Mathilde</t>
  </si>
  <si>
    <t>HUREL</t>
  </si>
  <si>
    <t>LE METAYER</t>
  </si>
  <si>
    <t>LECERF</t>
  </si>
  <si>
    <t>Cerise</t>
  </si>
  <si>
    <t>LECOURBARON</t>
  </si>
  <si>
    <t>LEGOGUELIN°</t>
  </si>
  <si>
    <t>Estelle</t>
  </si>
  <si>
    <t>LEMORTELLEC</t>
  </si>
  <si>
    <t>Jason</t>
  </si>
  <si>
    <t>MEZIANI</t>
  </si>
  <si>
    <t>Adrien</t>
  </si>
  <si>
    <t>NOEL</t>
  </si>
  <si>
    <t>Flavien</t>
  </si>
  <si>
    <t>PERIER</t>
  </si>
  <si>
    <t>Lucie</t>
  </si>
  <si>
    <t>PIGNARD</t>
  </si>
  <si>
    <t>Johanna</t>
  </si>
  <si>
    <t>SIMON</t>
  </si>
  <si>
    <t>Loan</t>
  </si>
  <si>
    <t>VERSTAVEL-LAROCHE</t>
  </si>
  <si>
    <t>Ugo</t>
  </si>
  <si>
    <t>Lou-Anne</t>
  </si>
  <si>
    <t>BAUGE°</t>
  </si>
  <si>
    <t>Victoire</t>
  </si>
  <si>
    <t>BEAUFILS°</t>
  </si>
  <si>
    <t>BERENGER</t>
  </si>
  <si>
    <t>Lola</t>
  </si>
  <si>
    <t>BLET</t>
  </si>
  <si>
    <t>Maryse</t>
  </si>
  <si>
    <t>CHOLOT</t>
  </si>
  <si>
    <t>D'AUBIGNY</t>
  </si>
  <si>
    <t>Chloe</t>
  </si>
  <si>
    <t>DENOLLE</t>
  </si>
  <si>
    <t>Charly</t>
  </si>
  <si>
    <t>GARDIN</t>
  </si>
  <si>
    <t>Riwan</t>
  </si>
  <si>
    <t>GUENEE</t>
  </si>
  <si>
    <t>Marin</t>
  </si>
  <si>
    <t>LE THENO°</t>
  </si>
  <si>
    <t>Erwan</t>
  </si>
  <si>
    <t>LEBOUCHER</t>
  </si>
  <si>
    <t>Ferdinand</t>
  </si>
  <si>
    <t>LECATHELINAIS</t>
  </si>
  <si>
    <t>Nathan</t>
  </si>
  <si>
    <t>MACE</t>
  </si>
  <si>
    <t>OZENNE</t>
  </si>
  <si>
    <t>PLAINE</t>
  </si>
  <si>
    <t>Coralie</t>
  </si>
  <si>
    <t>RENOUF</t>
  </si>
  <si>
    <t>Romain</t>
  </si>
  <si>
    <t>RUFFET</t>
  </si>
  <si>
    <t>STANFIELD</t>
  </si>
  <si>
    <t>Callum</t>
  </si>
  <si>
    <t>THIRION</t>
  </si>
  <si>
    <t>Rudy</t>
  </si>
  <si>
    <t>ALLANIC</t>
  </si>
  <si>
    <t>Frédérick</t>
  </si>
  <si>
    <t>ARSAC</t>
  </si>
  <si>
    <t>BLIN</t>
  </si>
  <si>
    <t>Louis</t>
  </si>
  <si>
    <t>BONNEAU</t>
  </si>
  <si>
    <t>Pierrick</t>
  </si>
  <si>
    <t>Clement</t>
  </si>
  <si>
    <t>DELARUE</t>
  </si>
  <si>
    <t>Justine</t>
  </si>
  <si>
    <t>GAUTIER</t>
  </si>
  <si>
    <t>Clorine</t>
  </si>
  <si>
    <t>GILBERT</t>
  </si>
  <si>
    <t>Martin</t>
  </si>
  <si>
    <t>HERVY</t>
  </si>
  <si>
    <t>Killian</t>
  </si>
  <si>
    <t>LAINEY-GUILLON</t>
  </si>
  <si>
    <t>Lily</t>
  </si>
  <si>
    <t>Jeanne</t>
  </si>
  <si>
    <t>LEPAULE</t>
  </si>
  <si>
    <t>Anaëlle</t>
  </si>
  <si>
    <t>MESNIL</t>
  </si>
  <si>
    <t>NEE</t>
  </si>
  <si>
    <t>Dylan</t>
  </si>
  <si>
    <t>OSOUF</t>
  </si>
  <si>
    <t>Mathieu</t>
  </si>
  <si>
    <t>PASTEY</t>
  </si>
  <si>
    <t>PESNEL</t>
  </si>
  <si>
    <t>Océanne</t>
  </si>
  <si>
    <t>PRODHOMME</t>
  </si>
  <si>
    <t>Ninon</t>
  </si>
  <si>
    <t>Maxence</t>
  </si>
  <si>
    <t>TARDIF</t>
  </si>
  <si>
    <t>Carla</t>
  </si>
  <si>
    <t>TERRY</t>
  </si>
  <si>
    <t>TOURTOIS</t>
  </si>
  <si>
    <t>Romane</t>
  </si>
  <si>
    <t>TRIQUET</t>
  </si>
  <si>
    <t>Lise</t>
  </si>
  <si>
    <t>BELEY</t>
  </si>
  <si>
    <t>Flavie</t>
  </si>
  <si>
    <t>BUNOUT°</t>
  </si>
  <si>
    <t>CHRISTODOULOU</t>
  </si>
  <si>
    <t>Christian</t>
  </si>
  <si>
    <t>CIACCIA CAILLAUD</t>
  </si>
  <si>
    <t>Raffael</t>
  </si>
  <si>
    <t>DIAZ-PANTHER</t>
  </si>
  <si>
    <t>Benjamin</t>
  </si>
  <si>
    <t>DOUSSOT-MARGUERIE</t>
  </si>
  <si>
    <t>Thao</t>
  </si>
  <si>
    <t>Corentin</t>
  </si>
  <si>
    <t>GAMBILLON</t>
  </si>
  <si>
    <t>Jules</t>
  </si>
  <si>
    <t>GERVAISE°</t>
  </si>
  <si>
    <t>Louane</t>
  </si>
  <si>
    <t>HAMON</t>
  </si>
  <si>
    <t>HERMAN</t>
  </si>
  <si>
    <t>Enola</t>
  </si>
  <si>
    <t>LE BIGOT</t>
  </si>
  <si>
    <t>Sacha</t>
  </si>
  <si>
    <t>LE BRETON</t>
  </si>
  <si>
    <t>LEGRAS</t>
  </si>
  <si>
    <t>LETROUVE</t>
  </si>
  <si>
    <t>Axel</t>
  </si>
  <si>
    <t>MACE°</t>
  </si>
  <si>
    <t>Mathys</t>
  </si>
  <si>
    <t>MANCEL</t>
  </si>
  <si>
    <t>MESNIL°</t>
  </si>
  <si>
    <t>Lucas</t>
  </si>
  <si>
    <t>REBOURS</t>
  </si>
  <si>
    <t>Charline</t>
  </si>
  <si>
    <t>THOMAS</t>
  </si>
  <si>
    <t>Alyssa</t>
  </si>
  <si>
    <t>VACHER</t>
  </si>
  <si>
    <t>Joseph</t>
  </si>
  <si>
    <t>AUVRAY</t>
  </si>
  <si>
    <t>Ismaëllia</t>
  </si>
  <si>
    <t>BAUGE</t>
  </si>
  <si>
    <t>Eleonore</t>
  </si>
  <si>
    <t>BEAUFILS</t>
  </si>
  <si>
    <t>BROCHARD</t>
  </si>
  <si>
    <t>Maël</t>
  </si>
  <si>
    <t>BUNOUT</t>
  </si>
  <si>
    <t>Leïla</t>
  </si>
  <si>
    <t>DEGUELLE</t>
  </si>
  <si>
    <t>Basile</t>
  </si>
  <si>
    <t>DESFRICHES</t>
  </si>
  <si>
    <t>Evan</t>
  </si>
  <si>
    <t>GAUTIER°</t>
  </si>
  <si>
    <t>KOUAKOU--BELLOIR</t>
  </si>
  <si>
    <t>LABBE</t>
  </si>
  <si>
    <t>LANNIER</t>
  </si>
  <si>
    <t>LAUBEL</t>
  </si>
  <si>
    <t>Noah</t>
  </si>
  <si>
    <t>LE THENO</t>
  </si>
  <si>
    <t>LEFRANC</t>
  </si>
  <si>
    <t>Amélie</t>
  </si>
  <si>
    <t>Mathéo</t>
  </si>
  <si>
    <t>LHULLIER--DAIREAUX</t>
  </si>
  <si>
    <t>Kelly</t>
  </si>
  <si>
    <t>MAHERAULT</t>
  </si>
  <si>
    <t>Léa</t>
  </si>
  <si>
    <t>NOËL°</t>
  </si>
  <si>
    <t>Virginie</t>
  </si>
  <si>
    <t>PLANTEGENEST</t>
  </si>
  <si>
    <t>QUEHEN</t>
  </si>
  <si>
    <t>Océane</t>
  </si>
  <si>
    <t>RUELLE</t>
  </si>
  <si>
    <t>Pauline</t>
  </si>
  <si>
    <t>BARON</t>
  </si>
  <si>
    <t>Jade</t>
  </si>
  <si>
    <t>BLANCHET</t>
  </si>
  <si>
    <t>Joaquim</t>
  </si>
  <si>
    <t>BLANCHET°</t>
  </si>
  <si>
    <t>Romaric</t>
  </si>
  <si>
    <t>CREPEL</t>
  </si>
  <si>
    <t>Julien</t>
  </si>
  <si>
    <t>DAMOUR</t>
  </si>
  <si>
    <t>Firmin</t>
  </si>
  <si>
    <t>DUCHEMIN</t>
  </si>
  <si>
    <t>Jérémy</t>
  </si>
  <si>
    <t>HARRIS</t>
  </si>
  <si>
    <t>Rémy</t>
  </si>
  <si>
    <t>LEBEAU-MABIRE</t>
  </si>
  <si>
    <t>Côme</t>
  </si>
  <si>
    <t>LECERF°</t>
  </si>
  <si>
    <t>LENGRONNE</t>
  </si>
  <si>
    <t>MARQUER</t>
  </si>
  <si>
    <t>Iseline</t>
  </si>
  <si>
    <t>MOUTON</t>
  </si>
  <si>
    <t>QUESNEL</t>
  </si>
  <si>
    <t>Angèle</t>
  </si>
  <si>
    <t>QUESNEL°</t>
  </si>
  <si>
    <t>Maëlys</t>
  </si>
  <si>
    <t>Collège Roland Vaudatin</t>
  </si>
  <si>
    <t>Gavray</t>
  </si>
  <si>
    <t>3EME1</t>
  </si>
  <si>
    <t>3EME2</t>
  </si>
  <si>
    <t>4EME1</t>
  </si>
  <si>
    <t>4EME2</t>
  </si>
  <si>
    <t>5EME1</t>
  </si>
  <si>
    <t>5EME2</t>
  </si>
  <si>
    <t>6EME1</t>
  </si>
  <si>
    <t>6EME2</t>
  </si>
  <si>
    <t>Fratrie</t>
  </si>
  <si>
    <t>LETOUSEY</t>
  </si>
  <si>
    <t>BISSON</t>
  </si>
  <si>
    <t>BECRET--MANCHE</t>
  </si>
  <si>
    <t>FERRON</t>
  </si>
  <si>
    <t>MOISSON</t>
  </si>
  <si>
    <t>VILLENEUVE</t>
  </si>
  <si>
    <t>CHOPARD</t>
  </si>
  <si>
    <t>BOULAY</t>
  </si>
  <si>
    <t>DOMJANIC</t>
  </si>
  <si>
    <t>GUIDET</t>
  </si>
  <si>
    <t>HAUDOUIN</t>
  </si>
  <si>
    <t>HERBERT--ALFRED</t>
  </si>
  <si>
    <t>LAIGNEL</t>
  </si>
  <si>
    <t>LECHANOINE</t>
  </si>
  <si>
    <t>LEMAITRE</t>
  </si>
  <si>
    <t>LORENT</t>
  </si>
  <si>
    <t>MOUCHEL</t>
  </si>
  <si>
    <t>ROVERE</t>
  </si>
  <si>
    <t>THELIER--MELE</t>
  </si>
  <si>
    <t>ANDRE</t>
  </si>
  <si>
    <t>COLLARD</t>
  </si>
  <si>
    <t>DELAMARCHE</t>
  </si>
  <si>
    <t>DUVERGER</t>
  </si>
  <si>
    <t>GHIOTTO</t>
  </si>
  <si>
    <t>JACQUET</t>
  </si>
  <si>
    <t>JULIEN</t>
  </si>
  <si>
    <t>LECROSNIER</t>
  </si>
  <si>
    <t>MOTEAU</t>
  </si>
  <si>
    <t>MOTHELAY</t>
  </si>
  <si>
    <t>NIOBEY</t>
  </si>
  <si>
    <t>PAINCHAULT</t>
  </si>
  <si>
    <t>PHILIPPE</t>
  </si>
  <si>
    <t>PIMOR</t>
  </si>
  <si>
    <t>SALOMON</t>
  </si>
  <si>
    <t>SCHMID</t>
  </si>
  <si>
    <t>VAULTIER</t>
  </si>
  <si>
    <t>Mattéo</t>
  </si>
  <si>
    <t>Lilou</t>
  </si>
  <si>
    <t>Gaëtan</t>
  </si>
  <si>
    <t>Amandine</t>
  </si>
  <si>
    <t>Esteban</t>
  </si>
  <si>
    <t>Emile</t>
  </si>
  <si>
    <t>Cheyenne</t>
  </si>
  <si>
    <t>Solène</t>
  </si>
  <si>
    <t>Trystan</t>
  </si>
  <si>
    <t>Matéo</t>
  </si>
  <si>
    <t>Célia</t>
  </si>
  <si>
    <t>Lylou</t>
  </si>
  <si>
    <t>Tim</t>
  </si>
  <si>
    <t>Robin</t>
  </si>
  <si>
    <t>Thomas</t>
  </si>
  <si>
    <t>Raphaël</t>
  </si>
  <si>
    <t>Tiago</t>
  </si>
  <si>
    <t>Camille</t>
  </si>
  <si>
    <t>Tanguy</t>
  </si>
  <si>
    <t>Eloane</t>
  </si>
  <si>
    <t>Elsa</t>
  </si>
  <si>
    <t>Thibault</t>
  </si>
  <si>
    <t>Augustin</t>
  </si>
  <si>
    <t>Mya</t>
  </si>
  <si>
    <t>Irvin</t>
  </si>
  <si>
    <t>Ethan</t>
  </si>
  <si>
    <t>Alice</t>
  </si>
  <si>
    <t>Yanis</t>
  </si>
  <si>
    <t>Swan</t>
  </si>
  <si>
    <t>Rémi</t>
  </si>
  <si>
    <t>Aimie</t>
  </si>
  <si>
    <t>BONAMY°</t>
  </si>
  <si>
    <t>BUNOUT°°</t>
  </si>
  <si>
    <t>CHOLOT°</t>
  </si>
  <si>
    <t>CHOTARD°</t>
  </si>
  <si>
    <t>DAMOUR°</t>
  </si>
  <si>
    <t>GAMBILLON°</t>
  </si>
  <si>
    <t>GARDIN°</t>
  </si>
  <si>
    <t>GERVAISE°°</t>
  </si>
  <si>
    <t>HAMON°</t>
  </si>
  <si>
    <t>LE BIGOT°</t>
  </si>
  <si>
    <t>LE METAYER°</t>
  </si>
  <si>
    <t>MOUTON°</t>
  </si>
  <si>
    <t>PESNEL°</t>
  </si>
  <si>
    <t>PRODHOMME°</t>
  </si>
  <si>
    <t>QUESNEL°°</t>
  </si>
  <si>
    <t>THOMAS°</t>
  </si>
  <si>
    <t>Fratrie avec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</si>
</sst>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5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6"/>
      <color rgb="FFFF0000"/>
      <name val="Cambria"/>
      <family val="1"/>
    </font>
    <font>
      <sz val="10"/>
      <color theme="1"/>
      <name val="Cambria"/>
      <family val="1"/>
    </font>
    <font>
      <sz val="12"/>
      <color theme="1"/>
      <name val="Cambria"/>
      <family val="1"/>
    </font>
    <font>
      <b/>
      <sz val="14"/>
      <color theme="1"/>
      <name val="Cambria"/>
      <family val="1"/>
    </font>
    <font>
      <sz val="6"/>
      <color theme="1"/>
      <name val="Cambria"/>
      <family val="1"/>
    </font>
    <font>
      <sz val="9"/>
      <color theme="1"/>
      <name val="Cambria"/>
      <family val="1"/>
    </font>
    <font>
      <sz val="8"/>
      <color theme="1"/>
      <name val="Cambria"/>
      <family val="1"/>
    </font>
    <font>
      <b/>
      <sz val="11"/>
      <color theme="1"/>
      <name val="Cambria"/>
      <family val="1"/>
    </font>
    <font>
      <b/>
      <sz val="10"/>
      <color theme="1"/>
      <name val="Cambria"/>
      <family val="1"/>
    </font>
    <font>
      <b/>
      <sz val="12"/>
      <color theme="1"/>
      <name val="Cambria"/>
      <family val="1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Cambria"/>
      <family val="1"/>
    </font>
    <font>
      <sz val="12"/>
      <color theme="1"/>
      <name val="Wingdings"/>
      <family val="1"/>
    </font>
    <font>
      <b/>
      <sz val="12"/>
      <color theme="1"/>
      <name val="Wingdings"/>
      <family val="1"/>
    </font>
    <font>
      <sz val="8"/>
      <color theme="1"/>
      <name val="Wingdings"/>
      <family val="1"/>
    </font>
    <font>
      <sz val="12"/>
      <color theme="0"/>
      <name val="Cambria"/>
      <family val="1"/>
    </font>
    <font>
      <u/>
      <sz val="12"/>
      <color theme="0"/>
      <name val="Cambria"/>
      <family val="1"/>
    </font>
    <font>
      <sz val="8"/>
      <color theme="0"/>
      <name val="Cambria"/>
      <family val="1"/>
    </font>
    <font>
      <b/>
      <sz val="10"/>
      <color theme="0"/>
      <name val="Cambria"/>
      <family val="1"/>
    </font>
    <font>
      <sz val="10"/>
      <color theme="1"/>
      <name val="Calibri"/>
      <family val="2"/>
      <scheme val="minor"/>
    </font>
    <font>
      <b/>
      <sz val="14"/>
      <color theme="1"/>
      <name val="Arial"/>
      <family val="2"/>
    </font>
    <font>
      <sz val="6"/>
      <color theme="0"/>
      <name val="Cambria"/>
      <family val="1"/>
    </font>
    <font>
      <b/>
      <sz val="9"/>
      <color theme="1"/>
      <name val="Cambria"/>
      <family val="1"/>
    </font>
    <font>
      <sz val="9"/>
      <color theme="1"/>
      <name val="Calibri"/>
      <family val="2"/>
      <scheme val="minor"/>
    </font>
    <font>
      <sz val="8"/>
      <name val="Verdana"/>
      <family val="2"/>
    </font>
    <font>
      <b/>
      <sz val="11"/>
      <color theme="0"/>
      <name val="Cambria"/>
      <family val="1"/>
    </font>
    <font>
      <b/>
      <sz val="12"/>
      <color theme="0"/>
      <name val="Cambria"/>
      <family val="1"/>
    </font>
    <font>
      <sz val="14"/>
      <color theme="0"/>
      <name val="Cambria"/>
      <family val="1"/>
    </font>
    <font>
      <sz val="7"/>
      <color theme="0"/>
      <name val="Cambria"/>
      <family val="1"/>
    </font>
    <font>
      <b/>
      <sz val="14"/>
      <color theme="0"/>
      <name val="Cambria"/>
      <family val="1"/>
    </font>
    <font>
      <b/>
      <sz val="8"/>
      <color theme="0"/>
      <name val="Cambria"/>
      <family val="1"/>
    </font>
    <font>
      <b/>
      <sz val="16"/>
      <color theme="0"/>
      <name val="Cambria"/>
      <family val="1"/>
    </font>
    <font>
      <u/>
      <sz val="8"/>
      <color theme="0"/>
      <name val="Cambria"/>
      <family val="1"/>
    </font>
    <font>
      <b/>
      <sz val="10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0"/>
      <color theme="0"/>
      <name val="Cambria"/>
      <family val="1"/>
    </font>
    <font>
      <sz val="12"/>
      <color theme="1"/>
      <name val="Calibri"/>
      <family val="2"/>
    </font>
    <font>
      <sz val="12"/>
      <name val="Calibri"/>
      <family val="2"/>
    </font>
    <font>
      <sz val="8"/>
      <color rgb="FFFF0000"/>
      <name val="Cambria"/>
      <family val="1"/>
    </font>
    <font>
      <b/>
      <sz val="10"/>
      <color rgb="FFFF0000"/>
      <name val="Cambria"/>
      <family val="1"/>
    </font>
    <font>
      <sz val="12"/>
      <color theme="1"/>
      <name val="Arial"/>
      <family val="2"/>
    </font>
    <font>
      <sz val="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6D6FF"/>
        <bgColor indexed="64"/>
      </patternFill>
    </fill>
  </fills>
  <borders count="9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/>
      <right style="double">
        <color auto="1"/>
      </right>
      <top style="hair">
        <color auto="1"/>
      </top>
      <bottom/>
      <diagonal/>
    </border>
    <border>
      <left style="double">
        <color auto="1"/>
      </left>
      <right/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/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double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27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48">
    <xf numFmtId="0" fontId="0" fillId="0" borderId="0" xfId="0"/>
    <xf numFmtId="0" fontId="6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164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</xf>
    <xf numFmtId="49" fontId="10" fillId="0" borderId="0" xfId="0" applyNumberFormat="1" applyFont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1" fontId="15" fillId="0" borderId="0" xfId="0" applyNumberFormat="1" applyFont="1"/>
    <xf numFmtId="49" fontId="15" fillId="0" borderId="23" xfId="0" applyNumberFormat="1" applyFont="1" applyBorder="1"/>
    <xf numFmtId="49" fontId="15" fillId="0" borderId="24" xfId="0" applyNumberFormat="1" applyFont="1" applyBorder="1" applyAlignment="1">
      <alignment vertical="center"/>
    </xf>
    <xf numFmtId="49" fontId="15" fillId="0" borderId="24" xfId="0" applyNumberFormat="1" applyFont="1" applyBorder="1"/>
    <xf numFmtId="49" fontId="15" fillId="0" borderId="26" xfId="0" applyNumberFormat="1" applyFont="1" applyBorder="1"/>
    <xf numFmtId="49" fontId="15" fillId="0" borderId="27" xfId="0" applyNumberFormat="1" applyFont="1" applyBorder="1"/>
    <xf numFmtId="49" fontId="15" fillId="0" borderId="0" xfId="0" applyNumberFormat="1" applyFont="1"/>
    <xf numFmtId="1" fontId="15" fillId="0" borderId="0" xfId="0" applyNumberFormat="1" applyFont="1" applyAlignment="1">
      <alignment horizontal="center" vertical="center"/>
    </xf>
    <xf numFmtId="1" fontId="15" fillId="0" borderId="0" xfId="0" applyNumberFormat="1" applyFont="1" applyAlignment="1">
      <alignment horizontal="center"/>
    </xf>
    <xf numFmtId="1" fontId="14" fillId="0" borderId="0" xfId="0" applyNumberFormat="1" applyFont="1" applyBorder="1" applyAlignment="1">
      <alignment horizontal="center" vertical="center" textRotation="90" wrapText="1"/>
    </xf>
    <xf numFmtId="1" fontId="15" fillId="0" borderId="0" xfId="0" applyNumberFormat="1" applyFont="1" applyBorder="1" applyAlignment="1">
      <alignment horizontal="center"/>
    </xf>
    <xf numFmtId="1" fontId="18" fillId="0" borderId="0" xfId="0" applyNumberFormat="1" applyFont="1" applyFill="1" applyBorder="1" applyAlignment="1">
      <alignment horizontal="center" vertical="center"/>
    </xf>
    <xf numFmtId="1" fontId="16" fillId="0" borderId="0" xfId="0" applyNumberFormat="1" applyFont="1" applyFill="1" applyBorder="1" applyAlignment="1">
      <alignment horizontal="center" vertical="center"/>
    </xf>
    <xf numFmtId="164" fontId="17" fillId="0" borderId="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 vertical="center"/>
    </xf>
    <xf numFmtId="0" fontId="5" fillId="0" borderId="59" xfId="0" applyFont="1" applyBorder="1" applyAlignment="1" applyProtection="1">
      <alignment vertical="center"/>
    </xf>
    <xf numFmtId="2" fontId="15" fillId="0" borderId="24" xfId="0" applyNumberFormat="1" applyFont="1" applyBorder="1" applyAlignment="1">
      <alignment horizontal="center" vertical="center"/>
    </xf>
    <xf numFmtId="2" fontId="15" fillId="0" borderId="27" xfId="0" applyNumberFormat="1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/>
    </xf>
    <xf numFmtId="49" fontId="15" fillId="0" borderId="27" xfId="0" applyNumberFormat="1" applyFont="1" applyBorder="1" applyAlignment="1">
      <alignment horizontal="center"/>
    </xf>
    <xf numFmtId="49" fontId="15" fillId="0" borderId="0" xfId="0" applyNumberFormat="1" applyFont="1" applyAlignment="1">
      <alignment horizontal="center"/>
    </xf>
    <xf numFmtId="49" fontId="10" fillId="0" borderId="0" xfId="0" applyNumberFormat="1" applyFont="1" applyAlignment="1" applyProtection="1">
      <alignment horizontal="center" vertical="center"/>
    </xf>
    <xf numFmtId="49" fontId="32" fillId="0" borderId="0" xfId="0" applyNumberFormat="1" applyFont="1" applyFill="1" applyBorder="1" applyAlignment="1" applyProtection="1">
      <alignment horizontal="left" vertical="center" wrapText="1"/>
    </xf>
    <xf numFmtId="49" fontId="32" fillId="0" borderId="0" xfId="0" applyNumberFormat="1" applyFont="1" applyFill="1" applyBorder="1" applyAlignment="1" applyProtection="1">
      <alignment horizontal="left" vertical="center"/>
    </xf>
    <xf numFmtId="49" fontId="26" fillId="0" borderId="0" xfId="0" applyNumberFormat="1" applyFont="1" applyFill="1" applyBorder="1" applyAlignment="1" applyProtection="1">
      <alignment vertical="center"/>
    </xf>
    <xf numFmtId="49" fontId="36" fillId="0" borderId="0" xfId="0" applyNumberFormat="1" applyFont="1" applyFill="1" applyBorder="1" applyAlignment="1" applyProtection="1">
      <alignment vertical="center"/>
    </xf>
    <xf numFmtId="0" fontId="37" fillId="0" borderId="0" xfId="0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>
      <alignment horizontal="center" vertical="center"/>
    </xf>
    <xf numFmtId="49" fontId="38" fillId="0" borderId="0" xfId="0" applyNumberFormat="1" applyFont="1" applyFill="1" applyAlignment="1" applyProtection="1">
      <alignment horizontal="center" vertical="center"/>
    </xf>
    <xf numFmtId="0" fontId="38" fillId="0" borderId="0" xfId="0" applyFont="1" applyFill="1" applyAlignment="1" applyProtection="1">
      <alignment horizontal="center" vertical="center"/>
    </xf>
    <xf numFmtId="0" fontId="25" fillId="0" borderId="0" xfId="0" applyFont="1" applyFill="1" applyAlignment="1" applyProtection="1">
      <alignment vertical="center"/>
    </xf>
    <xf numFmtId="0" fontId="37" fillId="0" borderId="0" xfId="0" applyFont="1" applyFill="1" applyAlignment="1" applyProtection="1">
      <alignment horizontal="center" vertical="center" wrapText="1"/>
    </xf>
    <xf numFmtId="1" fontId="25" fillId="0" borderId="0" xfId="0" applyNumberFormat="1" applyFont="1" applyFill="1" applyAlignment="1" applyProtection="1">
      <alignment vertical="center"/>
    </xf>
    <xf numFmtId="49" fontId="25" fillId="0" borderId="0" xfId="0" applyNumberFormat="1" applyFont="1" applyFill="1" applyAlignment="1" applyProtection="1">
      <alignment horizontal="center" vertical="center"/>
    </xf>
    <xf numFmtId="0" fontId="23" fillId="0" borderId="0" xfId="0" applyFont="1" applyFill="1" applyAlignment="1" applyProtection="1">
      <alignment vertical="center"/>
    </xf>
    <xf numFmtId="1" fontId="25" fillId="0" borderId="0" xfId="0" applyNumberFormat="1" applyFont="1" applyFill="1" applyAlignment="1" applyProtection="1">
      <alignment horizontal="center" vertical="center"/>
    </xf>
    <xf numFmtId="0" fontId="29" fillId="0" borderId="0" xfId="0" applyFont="1" applyFill="1" applyAlignment="1" applyProtection="1">
      <alignment vertical="center"/>
    </xf>
    <xf numFmtId="164" fontId="39" fillId="0" borderId="0" xfId="0" applyNumberFormat="1" applyFont="1" applyFill="1" applyBorder="1" applyAlignment="1" applyProtection="1">
      <alignment horizontal="center" vertical="center"/>
    </xf>
    <xf numFmtId="1" fontId="40" fillId="0" borderId="0" xfId="0" applyNumberFormat="1" applyFont="1" applyFill="1" applyAlignment="1" applyProtection="1">
      <alignment vertical="center"/>
    </xf>
    <xf numFmtId="164" fontId="26" fillId="0" borderId="0" xfId="0" applyNumberFormat="1" applyFont="1" applyFill="1" applyBorder="1" applyAlignment="1" applyProtection="1">
      <alignment horizontal="center" vertical="center"/>
    </xf>
    <xf numFmtId="0" fontId="34" fillId="0" borderId="0" xfId="0" applyFont="1" applyFill="1" applyAlignment="1" applyProtection="1">
      <alignment vertical="center" wrapText="1"/>
    </xf>
    <xf numFmtId="0" fontId="34" fillId="0" borderId="0" xfId="0" applyFont="1" applyFill="1" applyBorder="1" applyAlignment="1" applyProtection="1">
      <alignment vertical="center" wrapText="1"/>
    </xf>
    <xf numFmtId="0" fontId="29" fillId="0" borderId="0" xfId="0" applyFont="1" applyFill="1" applyBorder="1" applyAlignment="1" applyProtection="1">
      <alignment vertical="center"/>
    </xf>
    <xf numFmtId="0" fontId="29" fillId="0" borderId="0" xfId="0" applyFont="1" applyFill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 vertical="center"/>
    </xf>
    <xf numFmtId="164" fontId="25" fillId="0" borderId="0" xfId="0" applyNumberFormat="1" applyFont="1" applyFill="1" applyBorder="1" applyAlignment="1" applyProtection="1">
      <alignment horizontal="center" vertical="center"/>
    </xf>
    <xf numFmtId="49" fontId="25" fillId="0" borderId="0" xfId="0" applyNumberFormat="1" applyFont="1" applyFill="1" applyBorder="1" applyAlignment="1" applyProtection="1">
      <alignment horizontal="center" vertical="center"/>
    </xf>
    <xf numFmtId="49" fontId="23" fillId="0" borderId="0" xfId="0" applyNumberFormat="1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 vertical="center" wrapText="1"/>
    </xf>
    <xf numFmtId="0" fontId="33" fillId="0" borderId="0" xfId="0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>
      <alignment horizontal="center" vertical="center"/>
    </xf>
    <xf numFmtId="49" fontId="25" fillId="0" borderId="0" xfId="0" applyNumberFormat="1" applyFont="1" applyFill="1" applyAlignment="1" applyProtection="1">
      <alignment vertical="center"/>
    </xf>
    <xf numFmtId="0" fontId="35" fillId="0" borderId="0" xfId="0" applyNumberFormat="1" applyFont="1" applyFill="1" applyBorder="1" applyAlignment="1" applyProtection="1">
      <alignment horizontal="center" vertical="center"/>
    </xf>
    <xf numFmtId="1" fontId="23" fillId="0" borderId="0" xfId="0" applyNumberFormat="1" applyFont="1" applyFill="1" applyAlignment="1" applyProtection="1">
      <alignment vertical="center"/>
    </xf>
    <xf numFmtId="1" fontId="23" fillId="0" borderId="0" xfId="0" applyNumberFormat="1" applyFont="1" applyFill="1" applyAlignment="1" applyProtection="1">
      <alignment horizontal="center" vertical="center"/>
    </xf>
    <xf numFmtId="1" fontId="24" fillId="0" borderId="0" xfId="0" applyNumberFormat="1" applyFont="1" applyFill="1" applyAlignment="1" applyProtection="1">
      <alignment horizontal="center" vertical="center"/>
    </xf>
    <xf numFmtId="0" fontId="23" fillId="0" borderId="0" xfId="0" applyNumberFormat="1" applyFont="1" applyFill="1" applyAlignment="1" applyProtection="1">
      <alignment horizontal="center" vertical="center"/>
    </xf>
    <xf numFmtId="0" fontId="23" fillId="0" borderId="0" xfId="0" applyFont="1" applyFill="1" applyAlignment="1" applyProtection="1">
      <alignment horizontal="center" vertical="center"/>
    </xf>
    <xf numFmtId="164" fontId="25" fillId="0" borderId="0" xfId="0" applyNumberFormat="1" applyFont="1" applyFill="1" applyAlignment="1" applyProtection="1">
      <alignment vertical="center"/>
    </xf>
    <xf numFmtId="2" fontId="15" fillId="0" borderId="0" xfId="0" applyNumberFormat="1" applyFont="1" applyAlignment="1">
      <alignment horizontal="center" vertical="center" textRotation="90"/>
    </xf>
    <xf numFmtId="2" fontId="15" fillId="0" borderId="0" xfId="0" applyNumberFormat="1" applyFont="1" applyAlignment="1" applyProtection="1">
      <alignment horizontal="center"/>
      <protection locked="0"/>
    </xf>
    <xf numFmtId="2" fontId="15" fillId="0" borderId="0" xfId="0" applyNumberFormat="1" applyFont="1" applyAlignment="1">
      <alignment horizontal="center"/>
    </xf>
    <xf numFmtId="2" fontId="15" fillId="0" borderId="0" xfId="0" applyNumberFormat="1" applyFont="1"/>
    <xf numFmtId="0" fontId="20" fillId="0" borderId="0" xfId="0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1" fontId="41" fillId="0" borderId="24" xfId="0" applyNumberFormat="1" applyFont="1" applyFill="1" applyBorder="1" applyAlignment="1" applyProtection="1">
      <alignment horizontal="center"/>
      <protection locked="0"/>
    </xf>
    <xf numFmtId="1" fontId="41" fillId="0" borderId="27" xfId="0" applyNumberFormat="1" applyFont="1" applyFill="1" applyBorder="1" applyAlignment="1" applyProtection="1">
      <alignment horizontal="center"/>
      <protection locked="0"/>
    </xf>
    <xf numFmtId="0" fontId="5" fillId="0" borderId="65" xfId="0" applyFont="1" applyBorder="1" applyAlignment="1" applyProtection="1">
      <alignment vertical="center"/>
    </xf>
    <xf numFmtId="1" fontId="42" fillId="0" borderId="21" xfId="0" applyNumberFormat="1" applyFont="1" applyBorder="1" applyAlignment="1">
      <alignment horizontal="center" vertical="center" textRotation="90" wrapText="1"/>
    </xf>
    <xf numFmtId="1" fontId="42" fillId="0" borderId="22" xfId="0" applyNumberFormat="1" applyFont="1" applyBorder="1" applyAlignment="1">
      <alignment horizontal="center" vertical="center" textRotation="90" wrapText="1"/>
    </xf>
    <xf numFmtId="49" fontId="43" fillId="0" borderId="21" xfId="0" applyNumberFormat="1" applyFont="1" applyBorder="1" applyAlignment="1">
      <alignment horizontal="center" vertical="center" textRotation="90" wrapText="1"/>
    </xf>
    <xf numFmtId="1" fontId="43" fillId="0" borderId="21" xfId="0" applyNumberFormat="1" applyFont="1" applyBorder="1" applyAlignment="1">
      <alignment horizontal="center" vertical="center" textRotation="90" wrapText="1"/>
    </xf>
    <xf numFmtId="49" fontId="43" fillId="0" borderId="20" xfId="0" applyNumberFormat="1" applyFont="1" applyBorder="1" applyAlignment="1">
      <alignment horizontal="center" vertical="center" wrapText="1"/>
    </xf>
    <xf numFmtId="49" fontId="43" fillId="0" borderId="21" xfId="0" applyNumberFormat="1" applyFont="1" applyBorder="1" applyAlignment="1">
      <alignment horizontal="center" vertical="center" wrapText="1"/>
    </xf>
    <xf numFmtId="0" fontId="10" fillId="0" borderId="0" xfId="0" applyFont="1" applyFill="1" applyAlignment="1" applyProtection="1">
      <alignment vertical="center"/>
    </xf>
    <xf numFmtId="0" fontId="10" fillId="0" borderId="0" xfId="0" applyFont="1" applyFill="1" applyBorder="1" applyAlignment="1" applyProtection="1">
      <alignment horizontal="left" vertical="center"/>
    </xf>
    <xf numFmtId="0" fontId="10" fillId="0" borderId="0" xfId="0" applyFont="1" applyFill="1" applyAlignment="1" applyProtection="1">
      <alignment horizontal="left" vertical="center" wrapText="1"/>
    </xf>
    <xf numFmtId="1" fontId="10" fillId="0" borderId="0" xfId="0" applyNumberFormat="1" applyFont="1" applyFill="1" applyAlignment="1" applyProtection="1">
      <alignment horizontal="left" vertical="center"/>
    </xf>
    <xf numFmtId="0" fontId="23" fillId="0" borderId="0" xfId="0" applyNumberFormat="1" applyFont="1" applyFill="1" applyAlignment="1" applyProtection="1">
      <alignment vertical="center"/>
    </xf>
    <xf numFmtId="0" fontId="34" fillId="0" borderId="0" xfId="0" applyNumberFormat="1" applyFont="1" applyFill="1" applyAlignment="1" applyProtection="1">
      <alignment vertical="center" wrapText="1"/>
    </xf>
    <xf numFmtId="0" fontId="23" fillId="0" borderId="0" xfId="0" applyNumberFormat="1" applyFont="1" applyAlignment="1" applyProtection="1">
      <alignment vertical="center"/>
    </xf>
    <xf numFmtId="49" fontId="15" fillId="0" borderId="23" xfId="0" applyNumberFormat="1" applyFont="1" applyBorder="1" applyAlignment="1">
      <alignment vertical="center"/>
    </xf>
    <xf numFmtId="1" fontId="41" fillId="0" borderId="24" xfId="0" applyNumberFormat="1" applyFont="1" applyFill="1" applyBorder="1" applyAlignment="1" applyProtection="1">
      <alignment horizontal="center" vertical="center"/>
      <protection locked="0"/>
    </xf>
    <xf numFmtId="2" fontId="15" fillId="0" borderId="2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12" fillId="0" borderId="0" xfId="0" applyNumberFormat="1" applyFont="1" applyFill="1" applyBorder="1" applyAlignment="1" applyProtection="1">
      <alignment horizontal="center" vertical="center"/>
    </xf>
    <xf numFmtId="49" fontId="12" fillId="0" borderId="2" xfId="0" applyNumberFormat="1" applyFont="1" applyFill="1" applyBorder="1" applyAlignment="1" applyProtection="1">
      <alignment horizontal="center" vertical="center"/>
    </xf>
    <xf numFmtId="49" fontId="0" fillId="0" borderId="2" xfId="0" applyNumberFormat="1" applyFill="1" applyBorder="1" applyAlignment="1" applyProtection="1">
      <alignment horizontal="center" vertical="center"/>
    </xf>
    <xf numFmtId="49" fontId="0" fillId="0" borderId="0" xfId="0" applyNumberFormat="1" applyFill="1" applyBorder="1" applyAlignment="1" applyProtection="1">
      <alignment horizontal="center" vertical="center"/>
    </xf>
    <xf numFmtId="1" fontId="44" fillId="0" borderId="21" xfId="0" applyNumberFormat="1" applyFont="1" applyFill="1" applyBorder="1" applyAlignment="1" applyProtection="1">
      <alignment horizontal="center" vertical="center" textRotation="90" wrapText="1"/>
    </xf>
    <xf numFmtId="1" fontId="41" fillId="0" borderId="0" xfId="0" applyNumberFormat="1" applyFont="1" applyFill="1" applyAlignment="1" applyProtection="1">
      <alignment horizontal="center"/>
      <protection locked="0"/>
    </xf>
    <xf numFmtId="0" fontId="8" fillId="0" borderId="0" xfId="0" applyNumberFormat="1" applyFont="1" applyAlignment="1" applyProtection="1">
      <alignment vertical="center"/>
    </xf>
    <xf numFmtId="0" fontId="6" fillId="0" borderId="0" xfId="0" applyNumberFormat="1" applyFont="1" applyAlignment="1" applyProtection="1">
      <alignment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68" xfId="0" applyFont="1" applyBorder="1" applyAlignment="1" applyProtection="1">
      <alignment horizontal="center" vertical="center"/>
    </xf>
    <xf numFmtId="0" fontId="29" fillId="0" borderId="0" xfId="0" applyNumberFormat="1" applyFont="1" applyFill="1" applyBorder="1" applyAlignment="1" applyProtection="1">
      <alignment vertical="center" wrapText="1"/>
    </xf>
    <xf numFmtId="164" fontId="29" fillId="0" borderId="0" xfId="0" applyNumberFormat="1" applyFont="1" applyFill="1" applyAlignment="1" applyProtection="1">
      <alignment horizontal="center" vertical="center" wrapText="1"/>
    </xf>
    <xf numFmtId="164" fontId="29" fillId="0" borderId="0" xfId="0" applyNumberFormat="1" applyFont="1" applyFill="1" applyAlignment="1" applyProtection="1">
      <alignment horizontal="center" vertical="center"/>
    </xf>
    <xf numFmtId="49" fontId="48" fillId="0" borderId="0" xfId="0" applyNumberFormat="1" applyFont="1" applyFill="1" applyAlignment="1" applyProtection="1">
      <alignment horizontal="center" vertical="center"/>
    </xf>
    <xf numFmtId="0" fontId="29" fillId="0" borderId="0" xfId="0" applyNumberFormat="1" applyFont="1" applyFill="1" applyAlignment="1" applyProtection="1">
      <alignment vertical="center"/>
    </xf>
    <xf numFmtId="164" fontId="10" fillId="5" borderId="13" xfId="0" applyNumberFormat="1" applyFont="1" applyFill="1" applyBorder="1" applyAlignment="1" applyProtection="1">
      <alignment horizontal="center" vertical="center"/>
    </xf>
    <xf numFmtId="2" fontId="15" fillId="0" borderId="28" xfId="0" applyNumberFormat="1" applyFont="1" applyBorder="1" applyAlignment="1">
      <alignment horizontal="center" vertical="center"/>
    </xf>
    <xf numFmtId="0" fontId="49" fillId="0" borderId="0" xfId="0" applyNumberFormat="1" applyFont="1" applyAlignment="1" applyProtection="1">
      <alignment vertical="center"/>
    </xf>
    <xf numFmtId="49" fontId="49" fillId="0" borderId="0" xfId="0" applyNumberFormat="1" applyFont="1" applyAlignment="1" applyProtection="1">
      <alignment vertical="center"/>
    </xf>
    <xf numFmtId="1" fontId="49" fillId="0" borderId="0" xfId="0" applyNumberFormat="1" applyFont="1" applyAlignment="1" applyProtection="1">
      <alignment vertical="center"/>
    </xf>
    <xf numFmtId="0" fontId="49" fillId="0" borderId="0" xfId="0" applyNumberFormat="1" applyFont="1" applyAlignment="1" applyProtection="1">
      <alignment horizontal="center" vertical="center"/>
    </xf>
    <xf numFmtId="0" fontId="52" fillId="0" borderId="0" xfId="0" applyFont="1" applyFill="1" applyAlignment="1" applyProtection="1">
      <alignment horizontal="center" vertical="center"/>
    </xf>
    <xf numFmtId="0" fontId="51" fillId="0" borderId="0" xfId="0" applyFont="1" applyFill="1" applyAlignment="1" applyProtection="1">
      <alignment vertical="center"/>
    </xf>
    <xf numFmtId="1" fontId="52" fillId="0" borderId="0" xfId="0" applyNumberFormat="1" applyFont="1" applyFill="1" applyAlignment="1" applyProtection="1">
      <alignment vertical="center"/>
    </xf>
    <xf numFmtId="49" fontId="12" fillId="0" borderId="29" xfId="0" applyNumberFormat="1" applyFont="1" applyFill="1" applyBorder="1" applyAlignment="1" applyProtection="1">
      <alignment horizontal="center" vertical="center" wrapText="1"/>
    </xf>
    <xf numFmtId="49" fontId="12" fillId="0" borderId="30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50" fillId="0" borderId="75" xfId="0" applyNumberFormat="1" applyFont="1" applyFill="1" applyBorder="1" applyAlignment="1" applyProtection="1">
      <alignment horizontal="center" vertical="center"/>
    </xf>
    <xf numFmtId="0" fontId="50" fillId="0" borderId="76" xfId="0" applyNumberFormat="1" applyFont="1" applyFill="1" applyBorder="1" applyAlignment="1" applyProtection="1">
      <alignment horizontal="left" vertical="center"/>
    </xf>
    <xf numFmtId="0" fontId="49" fillId="0" borderId="76" xfId="0" applyNumberFormat="1" applyFont="1" applyBorder="1" applyAlignment="1" applyProtection="1">
      <alignment horizontal="center" vertical="center"/>
    </xf>
    <xf numFmtId="0" fontId="50" fillId="0" borderId="77" xfId="0" applyNumberFormat="1" applyFont="1" applyFill="1" applyBorder="1" applyAlignment="1" applyProtection="1">
      <alignment horizontal="center" vertical="center"/>
    </xf>
    <xf numFmtId="0" fontId="50" fillId="0" borderId="78" xfId="0" applyNumberFormat="1" applyFont="1" applyFill="1" applyBorder="1" applyAlignment="1" applyProtection="1">
      <alignment horizontal="left" vertical="center"/>
    </xf>
    <xf numFmtId="0" fontId="49" fillId="0" borderId="78" xfId="0" applyNumberFormat="1" applyFont="1" applyBorder="1" applyAlignment="1" applyProtection="1">
      <alignment horizontal="center" vertical="center"/>
    </xf>
    <xf numFmtId="0" fontId="50" fillId="0" borderId="80" xfId="0" applyNumberFormat="1" applyFont="1" applyFill="1" applyBorder="1" applyAlignment="1" applyProtection="1">
      <alignment horizontal="center" vertical="center"/>
    </xf>
    <xf numFmtId="0" fontId="50" fillId="0" borderId="81" xfId="0" applyNumberFormat="1" applyFont="1" applyFill="1" applyBorder="1" applyAlignment="1" applyProtection="1">
      <alignment horizontal="left" vertical="center"/>
    </xf>
    <xf numFmtId="0" fontId="49" fillId="0" borderId="81" xfId="0" applyNumberFormat="1" applyFont="1" applyBorder="1" applyAlignment="1" applyProtection="1">
      <alignment horizontal="center" vertical="center"/>
    </xf>
    <xf numFmtId="49" fontId="47" fillId="0" borderId="77" xfId="0" applyNumberFormat="1" applyFont="1" applyFill="1" applyBorder="1" applyAlignment="1" applyProtection="1">
      <alignment horizontal="left" vertical="center"/>
      <protection locked="0"/>
    </xf>
    <xf numFmtId="49" fontId="47" fillId="0" borderId="78" xfId="0" applyNumberFormat="1" applyFont="1" applyFill="1" applyBorder="1" applyAlignment="1" applyProtection="1">
      <alignment horizontal="left" vertical="center"/>
      <protection locked="0"/>
    </xf>
    <xf numFmtId="49" fontId="46" fillId="0" borderId="78" xfId="0" applyNumberFormat="1" applyFont="1" applyBorder="1" applyAlignment="1" applyProtection="1">
      <alignment horizontal="center" vertical="center"/>
      <protection locked="0"/>
    </xf>
    <xf numFmtId="49" fontId="46" fillId="0" borderId="77" xfId="0" applyNumberFormat="1" applyFont="1" applyBorder="1" applyAlignment="1" applyProtection="1">
      <alignment horizontal="left" vertical="center"/>
      <protection locked="0"/>
    </xf>
    <xf numFmtId="49" fontId="46" fillId="0" borderId="78" xfId="0" applyNumberFormat="1" applyFont="1" applyBorder="1" applyAlignment="1" applyProtection="1">
      <alignment horizontal="left" vertical="center"/>
      <protection locked="0"/>
    </xf>
    <xf numFmtId="49" fontId="46" fillId="0" borderId="78" xfId="0" applyNumberFormat="1" applyFont="1" applyFill="1" applyBorder="1" applyAlignment="1" applyProtection="1">
      <alignment horizontal="center" vertical="center"/>
      <protection locked="0"/>
    </xf>
    <xf numFmtId="0" fontId="49" fillId="0" borderId="79" xfId="0" applyNumberFormat="1" applyFont="1" applyBorder="1" applyAlignment="1" applyProtection="1">
      <alignment horizontal="center" vertical="center"/>
    </xf>
    <xf numFmtId="164" fontId="10" fillId="0" borderId="68" xfId="0" applyNumberFormat="1" applyFont="1" applyFill="1" applyBorder="1" applyAlignment="1" applyProtection="1">
      <alignment horizontal="center" vertical="center"/>
    </xf>
    <xf numFmtId="164" fontId="10" fillId="6" borderId="13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78" xfId="0" applyBorder="1" applyAlignment="1" applyProtection="1">
      <alignment horizontal="center" vertical="center"/>
    </xf>
    <xf numFmtId="0" fontId="0" fillId="0" borderId="79" xfId="0" applyBorder="1" applyAlignment="1" applyProtection="1">
      <alignment horizontal="center" vertical="center"/>
    </xf>
    <xf numFmtId="0" fontId="46" fillId="0" borderId="0" xfId="0" applyFont="1" applyAlignment="1" applyProtection="1">
      <alignment vertical="center"/>
    </xf>
    <xf numFmtId="0" fontId="53" fillId="0" borderId="0" xfId="0" applyFont="1" applyFill="1" applyAlignment="1" applyProtection="1">
      <alignment vertical="center"/>
    </xf>
    <xf numFmtId="0" fontId="46" fillId="0" borderId="0" xfId="0" applyNumberFormat="1" applyFont="1" applyAlignment="1" applyProtection="1">
      <alignment vertical="center"/>
    </xf>
    <xf numFmtId="0" fontId="53" fillId="0" borderId="0" xfId="0" applyFont="1" applyAlignment="1" applyProtection="1">
      <alignment vertical="center"/>
    </xf>
    <xf numFmtId="1" fontId="46" fillId="0" borderId="0" xfId="0" applyNumberFormat="1" applyFont="1" applyAlignment="1" applyProtection="1">
      <alignment vertical="center"/>
    </xf>
    <xf numFmtId="49" fontId="46" fillId="0" borderId="0" xfId="0" applyNumberFormat="1" applyFont="1" applyBorder="1" applyAlignment="1" applyProtection="1">
      <alignment horizontal="center" vertical="center"/>
    </xf>
    <xf numFmtId="0" fontId="0" fillId="0" borderId="85" xfId="0" applyBorder="1" applyAlignment="1" applyProtection="1">
      <alignment horizontal="center" vertical="center"/>
    </xf>
    <xf numFmtId="49" fontId="47" fillId="0" borderId="85" xfId="0" applyNumberFormat="1" applyFont="1" applyFill="1" applyBorder="1" applyAlignment="1" applyProtection="1">
      <alignment horizontal="center" vertical="center"/>
    </xf>
    <xf numFmtId="0" fontId="46" fillId="0" borderId="78" xfId="0" applyFont="1" applyBorder="1" applyAlignment="1" applyProtection="1">
      <alignment horizontal="center" vertical="center"/>
    </xf>
    <xf numFmtId="0" fontId="46" fillId="0" borderId="79" xfId="0" applyFont="1" applyBorder="1" applyAlignment="1" applyProtection="1">
      <alignment horizontal="center" vertical="center"/>
    </xf>
    <xf numFmtId="49" fontId="46" fillId="0" borderId="85" xfId="0" applyNumberFormat="1" applyFont="1" applyBorder="1" applyAlignment="1" applyProtection="1">
      <alignment horizontal="center" vertical="center"/>
    </xf>
    <xf numFmtId="49" fontId="46" fillId="0" borderId="86" xfId="0" applyNumberFormat="1" applyFont="1" applyBorder="1" applyAlignment="1" applyProtection="1">
      <alignment horizontal="center" vertical="center"/>
    </xf>
    <xf numFmtId="0" fontId="46" fillId="0" borderId="81" xfId="0" applyFont="1" applyBorder="1" applyAlignment="1" applyProtection="1">
      <alignment horizontal="center" vertical="center"/>
    </xf>
    <xf numFmtId="0" fontId="46" fillId="0" borderId="82" xfId="0" applyFont="1" applyBorder="1" applyAlignment="1" applyProtection="1">
      <alignment horizontal="center" vertical="center"/>
    </xf>
    <xf numFmtId="49" fontId="46" fillId="0" borderId="0" xfId="0" applyNumberFormat="1" applyFont="1" applyAlignment="1" applyProtection="1">
      <alignment horizontal="center" vertical="center"/>
    </xf>
    <xf numFmtId="0" fontId="46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77" xfId="0" applyBorder="1" applyAlignment="1" applyProtection="1">
      <alignment vertical="center"/>
      <protection locked="0"/>
    </xf>
    <xf numFmtId="49" fontId="46" fillId="0" borderId="80" xfId="0" applyNumberFormat="1" applyFont="1" applyBorder="1" applyAlignment="1" applyProtection="1">
      <alignment horizontal="left" vertical="center"/>
      <protection locked="0"/>
    </xf>
    <xf numFmtId="49" fontId="46" fillId="0" borderId="0" xfId="0" applyNumberFormat="1" applyFont="1" applyAlignment="1" applyProtection="1">
      <alignment horizontal="left" vertical="center"/>
      <protection locked="0"/>
    </xf>
    <xf numFmtId="0" fontId="0" fillId="0" borderId="78" xfId="0" applyBorder="1" applyAlignment="1" applyProtection="1">
      <alignment vertical="center"/>
      <protection locked="0"/>
    </xf>
    <xf numFmtId="49" fontId="46" fillId="0" borderId="8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49" fontId="46" fillId="0" borderId="81" xfId="0" applyNumberFormat="1" applyFont="1" applyBorder="1" applyAlignment="1" applyProtection="1">
      <alignment horizontal="center" vertical="center"/>
      <protection locked="0"/>
    </xf>
    <xf numFmtId="49" fontId="46" fillId="0" borderId="0" xfId="0" applyNumberFormat="1" applyFont="1" applyAlignment="1" applyProtection="1">
      <alignment horizontal="center" vertical="center"/>
      <protection locked="0"/>
    </xf>
    <xf numFmtId="0" fontId="0" fillId="0" borderId="79" xfId="0" applyBorder="1" applyAlignment="1" applyProtection="1">
      <alignment horizontal="center" vertical="center"/>
      <protection locked="0"/>
    </xf>
    <xf numFmtId="0" fontId="9" fillId="0" borderId="13" xfId="0" applyFont="1" applyFill="1" applyBorder="1" applyAlignment="1" applyProtection="1">
      <alignment horizontal="center" vertical="center"/>
    </xf>
    <xf numFmtId="0" fontId="9" fillId="0" borderId="73" xfId="0" applyFont="1" applyFill="1" applyBorder="1" applyAlignment="1" applyProtection="1">
      <alignment horizontal="center" vertical="center"/>
    </xf>
    <xf numFmtId="164" fontId="10" fillId="0" borderId="13" xfId="0" applyNumberFormat="1" applyFont="1" applyFill="1" applyBorder="1" applyAlignment="1" applyProtection="1">
      <alignment horizontal="center" vertical="center"/>
    </xf>
    <xf numFmtId="164" fontId="10" fillId="0" borderId="73" xfId="0" applyNumberFormat="1" applyFont="1" applyFill="1" applyBorder="1" applyAlignment="1" applyProtection="1">
      <alignment horizontal="center" vertical="center"/>
    </xf>
    <xf numFmtId="0" fontId="9" fillId="0" borderId="83" xfId="0" applyFont="1" applyFill="1" applyBorder="1" applyAlignment="1" applyProtection="1">
      <alignment horizontal="center" vertical="center"/>
    </xf>
    <xf numFmtId="164" fontId="10" fillId="0" borderId="83" xfId="0" applyNumberFormat="1" applyFont="1" applyFill="1" applyBorder="1" applyAlignment="1" applyProtection="1">
      <alignment horizontal="center" vertical="center"/>
    </xf>
    <xf numFmtId="1" fontId="10" fillId="8" borderId="13" xfId="0" applyNumberFormat="1" applyFont="1" applyFill="1" applyBorder="1" applyAlignment="1" applyProtection="1">
      <alignment horizontal="center" vertical="center"/>
      <protection locked="0"/>
    </xf>
    <xf numFmtId="1" fontId="10" fillId="8" borderId="83" xfId="0" applyNumberFormat="1" applyFont="1" applyFill="1" applyBorder="1" applyAlignment="1" applyProtection="1">
      <alignment horizontal="center" vertical="center"/>
      <protection locked="0"/>
    </xf>
    <xf numFmtId="1" fontId="10" fillId="8" borderId="73" xfId="0" applyNumberFormat="1" applyFont="1" applyFill="1" applyBorder="1" applyAlignment="1" applyProtection="1">
      <alignment horizontal="center" vertical="center"/>
      <protection locked="0"/>
    </xf>
    <xf numFmtId="164" fontId="10" fillId="0" borderId="84" xfId="0" applyNumberFormat="1" applyFont="1" applyFill="1" applyBorder="1" applyAlignment="1" applyProtection="1">
      <alignment horizontal="center" vertical="center"/>
    </xf>
    <xf numFmtId="164" fontId="10" fillId="0" borderId="74" xfId="0" applyNumberFormat="1" applyFont="1" applyFill="1" applyBorder="1" applyAlignment="1" applyProtection="1">
      <alignment horizontal="center" vertical="center"/>
    </xf>
    <xf numFmtId="49" fontId="12" fillId="0" borderId="60" xfId="0" applyNumberFormat="1" applyFont="1" applyFill="1" applyBorder="1" applyAlignment="1" applyProtection="1">
      <alignment horizontal="center" vertical="center"/>
    </xf>
    <xf numFmtId="49" fontId="0" fillId="0" borderId="64" xfId="0" applyNumberFormat="1" applyFill="1" applyBorder="1" applyAlignment="1" applyProtection="1">
      <alignment horizontal="center" vertical="center"/>
    </xf>
    <xf numFmtId="49" fontId="13" fillId="0" borderId="33" xfId="0" applyNumberFormat="1" applyFont="1" applyFill="1" applyBorder="1" applyAlignment="1" applyProtection="1">
      <alignment horizontal="center" vertical="center" wrapText="1"/>
    </xf>
    <xf numFmtId="49" fontId="13" fillId="0" borderId="34" xfId="0" applyNumberFormat="1" applyFont="1" applyFill="1" applyBorder="1" applyAlignment="1" applyProtection="1">
      <alignment horizontal="center" vertical="center" wrapText="1"/>
    </xf>
    <xf numFmtId="49" fontId="13" fillId="0" borderId="37" xfId="0" applyNumberFormat="1" applyFont="1" applyFill="1" applyBorder="1" applyAlignment="1" applyProtection="1">
      <alignment horizontal="center" vertical="center" wrapText="1"/>
    </xf>
    <xf numFmtId="49" fontId="13" fillId="0" borderId="38" xfId="0" applyNumberFormat="1" applyFont="1" applyFill="1" applyBorder="1" applyAlignment="1" applyProtection="1">
      <alignment horizontal="center" vertical="center" wrapText="1"/>
    </xf>
    <xf numFmtId="49" fontId="12" fillId="0" borderId="10" xfId="0" applyNumberFormat="1" applyFont="1" applyFill="1" applyBorder="1" applyAlignment="1" applyProtection="1">
      <alignment horizontal="center" vertical="center"/>
    </xf>
    <xf numFmtId="49" fontId="0" fillId="0" borderId="12" xfId="0" applyNumberFormat="1" applyFill="1" applyBorder="1" applyAlignment="1" applyProtection="1">
      <alignment horizontal="center" vertical="center"/>
    </xf>
    <xf numFmtId="49" fontId="30" fillId="0" borderId="10" xfId="0" applyNumberFormat="1" applyFont="1" applyFill="1" applyBorder="1" applyAlignment="1" applyProtection="1">
      <alignment horizontal="center" vertical="center"/>
    </xf>
    <xf numFmtId="49" fontId="31" fillId="0" borderId="12" xfId="0" applyNumberFormat="1" applyFont="1" applyFill="1" applyBorder="1" applyAlignment="1" applyProtection="1">
      <alignment horizontal="center" vertical="center"/>
    </xf>
    <xf numFmtId="164" fontId="13" fillId="3" borderId="19" xfId="0" applyNumberFormat="1" applyFont="1" applyFill="1" applyBorder="1" applyAlignment="1" applyProtection="1">
      <alignment horizontal="center" vertical="center" wrapText="1"/>
    </xf>
    <xf numFmtId="164" fontId="13" fillId="3" borderId="18" xfId="0" applyNumberFormat="1" applyFont="1" applyFill="1" applyBorder="1" applyAlignment="1" applyProtection="1">
      <alignment horizontal="center" vertical="center" wrapText="1"/>
    </xf>
    <xf numFmtId="164" fontId="13" fillId="3" borderId="46" xfId="0" applyNumberFormat="1" applyFont="1" applyFill="1" applyBorder="1" applyAlignment="1" applyProtection="1">
      <alignment horizontal="center" vertical="center" wrapText="1"/>
    </xf>
    <xf numFmtId="164" fontId="13" fillId="3" borderId="47" xfId="0" applyNumberFormat="1" applyFont="1" applyFill="1" applyBorder="1" applyAlignment="1" applyProtection="1">
      <alignment horizontal="center" vertical="center" wrapText="1"/>
    </xf>
    <xf numFmtId="49" fontId="12" fillId="0" borderId="14" xfId="0" applyNumberFormat="1" applyFont="1" applyFill="1" applyBorder="1" applyAlignment="1" applyProtection="1">
      <alignment horizontal="center" vertical="center" wrapText="1"/>
    </xf>
    <xf numFmtId="49" fontId="27" fillId="0" borderId="16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164" fontId="12" fillId="0" borderId="72" xfId="0" applyNumberFormat="1" applyFont="1" applyFill="1" applyBorder="1" applyAlignment="1" applyProtection="1">
      <alignment horizontal="center" vertical="center"/>
    </xf>
    <xf numFmtId="0" fontId="5" fillId="5" borderId="72" xfId="0" applyFont="1" applyFill="1" applyBorder="1" applyAlignment="1" applyProtection="1">
      <alignment horizontal="right" vertical="center"/>
    </xf>
    <xf numFmtId="164" fontId="21" fillId="0" borderId="35" xfId="0" applyNumberFormat="1" applyFont="1" applyFill="1" applyBorder="1" applyAlignment="1" applyProtection="1">
      <alignment horizontal="center" vertical="center"/>
    </xf>
    <xf numFmtId="164" fontId="13" fillId="0" borderId="36" xfId="0" applyNumberFormat="1" applyFont="1" applyFill="1" applyBorder="1" applyAlignment="1" applyProtection="1">
      <alignment horizontal="center" vertical="center"/>
    </xf>
    <xf numFmtId="164" fontId="13" fillId="0" borderId="35" xfId="0" applyNumberFormat="1" applyFont="1" applyFill="1" applyBorder="1" applyAlignment="1" applyProtection="1">
      <alignment horizontal="center" vertical="center"/>
    </xf>
    <xf numFmtId="0" fontId="10" fillId="5" borderId="67" xfId="0" applyNumberFormat="1" applyFont="1" applyFill="1" applyBorder="1" applyAlignment="1" applyProtection="1">
      <alignment horizontal="left" vertical="center"/>
    </xf>
    <xf numFmtId="0" fontId="0" fillId="5" borderId="13" xfId="0" applyFill="1" applyBorder="1" applyAlignment="1" applyProtection="1">
      <alignment vertical="center"/>
    </xf>
    <xf numFmtId="49" fontId="6" fillId="0" borderId="1" xfId="0" applyNumberFormat="1" applyFont="1" applyBorder="1" applyAlignment="1" applyProtection="1">
      <alignment horizontal="center" vertical="center"/>
    </xf>
    <xf numFmtId="49" fontId="6" fillId="0" borderId="2" xfId="0" applyNumberFormat="1" applyFont="1" applyBorder="1" applyAlignment="1" applyProtection="1">
      <alignment horizontal="center" vertical="center"/>
    </xf>
    <xf numFmtId="49" fontId="6" fillId="0" borderId="3" xfId="0" applyNumberFormat="1" applyFont="1" applyBorder="1" applyAlignment="1" applyProtection="1">
      <alignment horizontal="center" vertical="center"/>
    </xf>
    <xf numFmtId="0" fontId="8" fillId="0" borderId="67" xfId="0" applyFont="1" applyBorder="1" applyAlignment="1" applyProtection="1">
      <alignment horizontal="center" vertical="center"/>
    </xf>
    <xf numFmtId="0" fontId="8" fillId="0" borderId="13" xfId="0" applyFont="1" applyBorder="1" applyAlignment="1" applyProtection="1">
      <alignment horizontal="center" vertical="center"/>
    </xf>
    <xf numFmtId="0" fontId="8" fillId="0" borderId="68" xfId="0" applyFont="1" applyBorder="1" applyAlignment="1" applyProtection="1">
      <alignment horizontal="center" vertical="center"/>
    </xf>
    <xf numFmtId="0" fontId="5" fillId="4" borderId="72" xfId="0" applyFont="1" applyFill="1" applyBorder="1" applyAlignment="1" applyProtection="1">
      <alignment horizontal="right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25" fillId="0" borderId="69" xfId="0" applyFont="1" applyFill="1" applyBorder="1" applyAlignment="1" applyProtection="1">
      <alignment horizontal="left" vertical="center"/>
    </xf>
    <xf numFmtId="0" fontId="54" fillId="0" borderId="70" xfId="0" applyFont="1" applyBorder="1" applyAlignment="1" applyProtection="1">
      <alignment horizontal="left" vertical="center"/>
    </xf>
    <xf numFmtId="0" fontId="54" fillId="0" borderId="71" xfId="0" applyFont="1" applyBorder="1" applyAlignment="1" applyProtection="1">
      <alignment horizontal="left" vertical="center"/>
    </xf>
    <xf numFmtId="0" fontId="10" fillId="5" borderId="69" xfId="0" applyNumberFormat="1" applyFont="1" applyFill="1" applyBorder="1" applyAlignment="1" applyProtection="1">
      <alignment horizontal="left" vertical="center"/>
    </xf>
    <xf numFmtId="0" fontId="0" fillId="5" borderId="70" xfId="0" applyFill="1" applyBorder="1" applyAlignment="1" applyProtection="1">
      <alignment vertical="center"/>
    </xf>
    <xf numFmtId="0" fontId="0" fillId="5" borderId="71" xfId="0" applyFill="1" applyBorder="1" applyAlignment="1" applyProtection="1">
      <alignment vertical="center"/>
    </xf>
    <xf numFmtId="0" fontId="10" fillId="5" borderId="90" xfId="0" applyNumberFormat="1" applyFont="1" applyFill="1" applyBorder="1" applyAlignment="1" applyProtection="1">
      <alignment horizontal="left" vertical="center"/>
    </xf>
    <xf numFmtId="0" fontId="0" fillId="0" borderId="89" xfId="0" applyBorder="1" applyAlignment="1">
      <alignment vertical="center"/>
    </xf>
    <xf numFmtId="0" fontId="0" fillId="0" borderId="88" xfId="0" applyBorder="1" applyAlignment="1">
      <alignment vertical="center"/>
    </xf>
    <xf numFmtId="0" fontId="5" fillId="0" borderId="69" xfId="0" applyFont="1" applyFill="1" applyBorder="1" applyAlignment="1" applyProtection="1">
      <alignment horizontal="center" vertical="center"/>
    </xf>
    <xf numFmtId="0" fontId="0" fillId="0" borderId="70" xfId="0" applyBorder="1" applyAlignment="1" applyProtection="1">
      <alignment horizontal="center" vertical="center"/>
    </xf>
    <xf numFmtId="0" fontId="0" fillId="0" borderId="71" xfId="0" applyBorder="1" applyAlignment="1" applyProtection="1">
      <alignment horizontal="center" vertical="center"/>
    </xf>
    <xf numFmtId="0" fontId="10" fillId="6" borderId="69" xfId="0" applyNumberFormat="1" applyFont="1" applyFill="1" applyBorder="1" applyAlignment="1" applyProtection="1">
      <alignment horizontal="left" vertical="center"/>
    </xf>
    <xf numFmtId="0" fontId="10" fillId="6" borderId="70" xfId="0" applyNumberFormat="1" applyFont="1" applyFill="1" applyBorder="1" applyAlignment="1" applyProtection="1">
      <alignment horizontal="left" vertical="center"/>
    </xf>
    <xf numFmtId="0" fontId="10" fillId="6" borderId="71" xfId="0" applyNumberFormat="1" applyFont="1" applyFill="1" applyBorder="1" applyAlignment="1" applyProtection="1">
      <alignment horizontal="left" vertical="center"/>
    </xf>
    <xf numFmtId="0" fontId="0" fillId="6" borderId="70" xfId="0" applyFill="1" applyBorder="1" applyAlignment="1">
      <alignment horizontal="left" vertical="center"/>
    </xf>
    <xf numFmtId="0" fontId="0" fillId="6" borderId="71" xfId="0" applyFill="1" applyBorder="1" applyAlignment="1">
      <alignment horizontal="left" vertical="center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164" fontId="10" fillId="0" borderId="15" xfId="0" applyNumberFormat="1" applyFont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/>
    </xf>
    <xf numFmtId="164" fontId="10" fillId="0" borderId="63" xfId="0" applyNumberFormat="1" applyFont="1" applyBorder="1" applyAlignment="1" applyProtection="1">
      <alignment horizontal="center" vertical="center"/>
    </xf>
    <xf numFmtId="0" fontId="10" fillId="0" borderId="64" xfId="0" applyFont="1" applyBorder="1" applyAlignment="1" applyProtection="1">
      <alignment horizontal="center" vertical="center"/>
    </xf>
    <xf numFmtId="164" fontId="12" fillId="0" borderId="8" xfId="0" applyNumberFormat="1" applyFont="1" applyFill="1" applyBorder="1" applyAlignment="1" applyProtection="1">
      <alignment horizontal="center" vertical="center"/>
    </xf>
    <xf numFmtId="0" fontId="12" fillId="0" borderId="9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11" fillId="2" borderId="5" xfId="0" applyFont="1" applyFill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right" vertical="center"/>
    </xf>
    <xf numFmtId="0" fontId="10" fillId="0" borderId="15" xfId="0" applyFont="1" applyBorder="1" applyAlignment="1" applyProtection="1">
      <alignment horizontal="right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left" vertical="center"/>
    </xf>
    <xf numFmtId="0" fontId="10" fillId="0" borderId="60" xfId="0" applyFont="1" applyBorder="1" applyAlignment="1" applyProtection="1">
      <alignment horizontal="right" vertical="center"/>
    </xf>
    <xf numFmtId="0" fontId="10" fillId="0" borderId="11" xfId="0" applyFont="1" applyBorder="1" applyAlignment="1" applyProtection="1">
      <alignment horizontal="right" vertical="center"/>
    </xf>
    <xf numFmtId="0" fontId="10" fillId="0" borderId="63" xfId="0" applyFont="1" applyBorder="1" applyAlignment="1" applyProtection="1">
      <alignment horizontal="right" vertical="center"/>
    </xf>
    <xf numFmtId="164" fontId="6" fillId="0" borderId="59" xfId="0" applyNumberFormat="1" applyFont="1" applyFill="1" applyBorder="1" applyAlignment="1" applyProtection="1">
      <alignment horizontal="center" vertic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5" xfId="0" applyFont="1" applyBorder="1" applyAlignment="1" applyProtection="1">
      <alignment horizontal="center" vertical="center"/>
    </xf>
    <xf numFmtId="164" fontId="6" fillId="0" borderId="11" xfId="0" applyNumberFormat="1" applyFont="1" applyFill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6" fillId="0" borderId="66" xfId="0" applyFont="1" applyBorder="1" applyAlignment="1" applyProtection="1">
      <alignment horizontal="center" vertical="center"/>
    </xf>
    <xf numFmtId="0" fontId="6" fillId="0" borderId="61" xfId="0" applyFont="1" applyBorder="1" applyAlignment="1" applyProtection="1">
      <alignment horizontal="center" vertical="center"/>
    </xf>
    <xf numFmtId="0" fontId="6" fillId="0" borderId="62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left" vertical="center"/>
    </xf>
    <xf numFmtId="49" fontId="6" fillId="8" borderId="17" xfId="0" applyNumberFormat="1" applyFont="1" applyFill="1" applyBorder="1" applyAlignment="1" applyProtection="1">
      <alignment horizontal="center" vertical="center"/>
      <protection locked="0"/>
    </xf>
    <xf numFmtId="0" fontId="0" fillId="8" borderId="17" xfId="0" applyFill="1" applyBorder="1" applyAlignment="1" applyProtection="1">
      <alignment horizontal="center" vertical="center"/>
      <protection locked="0"/>
    </xf>
    <xf numFmtId="0" fontId="0" fillId="8" borderId="18" xfId="0" applyFill="1" applyBorder="1" applyAlignment="1" applyProtection="1">
      <alignment horizontal="center" vertical="center"/>
      <protection locked="0"/>
    </xf>
    <xf numFmtId="164" fontId="22" fillId="0" borderId="33" xfId="0" applyNumberFormat="1" applyFont="1" applyFill="1" applyBorder="1" applyAlignment="1" applyProtection="1">
      <alignment horizontal="center" vertical="center"/>
    </xf>
    <xf numFmtId="164" fontId="10" fillId="0" borderId="35" xfId="0" applyNumberFormat="1" applyFont="1" applyFill="1" applyBorder="1" applyAlignment="1" applyProtection="1">
      <alignment horizontal="center" vertical="center"/>
    </xf>
    <xf numFmtId="164" fontId="10" fillId="0" borderId="48" xfId="0" applyNumberFormat="1" applyFont="1" applyFill="1" applyBorder="1" applyAlignment="1" applyProtection="1">
      <alignment horizontal="center" vertical="center"/>
    </xf>
    <xf numFmtId="49" fontId="12" fillId="0" borderId="35" xfId="0" applyNumberFormat="1" applyFont="1" applyFill="1" applyBorder="1" applyAlignment="1" applyProtection="1">
      <alignment horizontal="center" vertical="center"/>
    </xf>
    <xf numFmtId="49" fontId="12" fillId="0" borderId="36" xfId="0" applyNumberFormat="1" applyFont="1" applyFill="1" applyBorder="1" applyAlignment="1" applyProtection="1">
      <alignment horizontal="center" vertical="center"/>
    </xf>
    <xf numFmtId="49" fontId="12" fillId="0" borderId="48" xfId="0" applyNumberFormat="1" applyFont="1" applyFill="1" applyBorder="1" applyAlignment="1" applyProtection="1">
      <alignment horizontal="center" vertical="center"/>
    </xf>
    <xf numFmtId="49" fontId="12" fillId="0" borderId="49" xfId="0" applyNumberFormat="1" applyFont="1" applyFill="1" applyBorder="1" applyAlignment="1" applyProtection="1">
      <alignment horizontal="center" vertical="center"/>
    </xf>
    <xf numFmtId="49" fontId="12" fillId="0" borderId="50" xfId="0" applyNumberFormat="1" applyFont="1" applyFill="1" applyBorder="1" applyAlignment="1" applyProtection="1">
      <alignment horizontal="center" vertical="center" wrapText="1"/>
    </xf>
    <xf numFmtId="49" fontId="12" fillId="0" borderId="51" xfId="0" applyNumberFormat="1" applyFont="1" applyFill="1" applyBorder="1" applyAlignment="1" applyProtection="1">
      <alignment horizontal="center" vertical="center" wrapText="1"/>
    </xf>
    <xf numFmtId="49" fontId="12" fillId="0" borderId="52" xfId="0" applyNumberFormat="1" applyFont="1" applyFill="1" applyBorder="1" applyAlignment="1" applyProtection="1">
      <alignment horizontal="center" vertical="center" wrapText="1"/>
    </xf>
    <xf numFmtId="49" fontId="12" fillId="0" borderId="53" xfId="0" applyNumberFormat="1" applyFont="1" applyFill="1" applyBorder="1" applyAlignment="1" applyProtection="1">
      <alignment horizontal="center" vertical="center" wrapText="1"/>
    </xf>
    <xf numFmtId="49" fontId="21" fillId="0" borderId="35" xfId="0" applyNumberFormat="1" applyFont="1" applyFill="1" applyBorder="1" applyAlignment="1" applyProtection="1">
      <alignment horizontal="center" vertical="center"/>
    </xf>
    <xf numFmtId="49" fontId="13" fillId="0" borderId="36" xfId="0" applyNumberFormat="1" applyFont="1" applyFill="1" applyBorder="1" applyAlignment="1" applyProtection="1">
      <alignment horizontal="center" vertical="center"/>
    </xf>
    <xf numFmtId="49" fontId="13" fillId="0" borderId="35" xfId="0" applyNumberFormat="1" applyFont="1" applyFill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49" fontId="19" fillId="8" borderId="29" xfId="0" applyNumberFormat="1" applyFont="1" applyFill="1" applyBorder="1" applyAlignment="1" applyProtection="1">
      <alignment horizontal="center" vertical="center"/>
      <protection locked="0"/>
    </xf>
    <xf numFmtId="49" fontId="19" fillId="8" borderId="30" xfId="0" applyNumberFormat="1" applyFont="1" applyFill="1" applyBorder="1" applyAlignment="1" applyProtection="1">
      <alignment horizontal="center" vertical="center"/>
      <protection locked="0"/>
    </xf>
    <xf numFmtId="49" fontId="19" fillId="8" borderId="43" xfId="0" applyNumberFormat="1" applyFont="1" applyFill="1" applyBorder="1" applyAlignment="1" applyProtection="1">
      <alignment horizontal="center" vertical="center"/>
      <protection locked="0"/>
    </xf>
    <xf numFmtId="49" fontId="19" fillId="8" borderId="44" xfId="0" applyNumberFormat="1" applyFont="1" applyFill="1" applyBorder="1" applyAlignment="1" applyProtection="1">
      <alignment horizontal="center" vertical="center"/>
      <protection locked="0"/>
    </xf>
    <xf numFmtId="49" fontId="12" fillId="0" borderId="39" xfId="0" applyNumberFormat="1" applyFont="1" applyFill="1" applyBorder="1" applyAlignment="1" applyProtection="1">
      <alignment horizontal="center" vertical="center" wrapText="1"/>
    </xf>
    <xf numFmtId="49" fontId="12" fillId="0" borderId="40" xfId="0" applyNumberFormat="1" applyFont="1" applyFill="1" applyBorder="1" applyAlignment="1" applyProtection="1">
      <alignment horizontal="center" vertical="center" wrapText="1"/>
    </xf>
    <xf numFmtId="49" fontId="12" fillId="0" borderId="29" xfId="0" applyNumberFormat="1" applyFont="1" applyFill="1" applyBorder="1" applyAlignment="1" applyProtection="1">
      <alignment horizontal="center" vertical="center" wrapText="1"/>
    </xf>
    <xf numFmtId="49" fontId="12" fillId="0" borderId="30" xfId="0" applyNumberFormat="1" applyFont="1" applyFill="1" applyBorder="1" applyAlignment="1" applyProtection="1">
      <alignment horizontal="center" vertical="center" wrapText="1"/>
    </xf>
    <xf numFmtId="49" fontId="12" fillId="0" borderId="54" xfId="0" applyNumberFormat="1" applyFont="1" applyFill="1" applyBorder="1" applyAlignment="1" applyProtection="1">
      <alignment horizontal="center" vertical="center" wrapText="1"/>
    </xf>
    <xf numFmtId="49" fontId="12" fillId="0" borderId="0" xfId="0" applyNumberFormat="1" applyFont="1" applyFill="1" applyBorder="1" applyAlignment="1" applyProtection="1">
      <alignment horizontal="center" vertical="center" wrapText="1"/>
    </xf>
    <xf numFmtId="49" fontId="12" fillId="0" borderId="36" xfId="0" applyNumberFormat="1" applyFont="1" applyFill="1" applyBorder="1" applyAlignment="1" applyProtection="1">
      <alignment horizontal="center" vertical="center" wrapText="1"/>
    </xf>
    <xf numFmtId="49" fontId="12" fillId="0" borderId="55" xfId="0" applyNumberFormat="1" applyFont="1" applyFill="1" applyBorder="1" applyAlignment="1" applyProtection="1">
      <alignment horizontal="center" vertical="center" wrapText="1"/>
    </xf>
    <xf numFmtId="49" fontId="12" fillId="0" borderId="38" xfId="0" applyNumberFormat="1" applyFont="1" applyFill="1" applyBorder="1" applyAlignment="1" applyProtection="1">
      <alignment horizontal="center" vertical="center" wrapText="1"/>
    </xf>
    <xf numFmtId="0" fontId="10" fillId="6" borderId="90" xfId="0" applyNumberFormat="1" applyFont="1" applyFill="1" applyBorder="1" applyAlignment="1" applyProtection="1">
      <alignment horizontal="left" vertical="center"/>
    </xf>
    <xf numFmtId="0" fontId="0" fillId="6" borderId="89" xfId="0" applyFill="1" applyBorder="1" applyAlignment="1">
      <alignment horizontal="left" vertical="center"/>
    </xf>
    <xf numFmtId="0" fontId="0" fillId="6" borderId="88" xfId="0" applyFill="1" applyBorder="1" applyAlignment="1">
      <alignment horizontal="left" vertical="center"/>
    </xf>
    <xf numFmtId="2" fontId="15" fillId="7" borderId="87" xfId="0" applyNumberFormat="1" applyFont="1" applyFill="1" applyBorder="1" applyAlignment="1">
      <alignment horizontal="center" vertical="center" textRotation="90"/>
    </xf>
    <xf numFmtId="2" fontId="15" fillId="7" borderId="71" xfId="0" applyNumberFormat="1" applyFont="1" applyFill="1" applyBorder="1" applyAlignment="1">
      <alignment horizontal="center" vertical="center" textRotation="90"/>
    </xf>
    <xf numFmtId="2" fontId="15" fillId="7" borderId="87" xfId="0" quotePrefix="1" applyNumberFormat="1" applyFont="1" applyFill="1" applyBorder="1" applyAlignment="1">
      <alignment horizontal="center" vertical="center" textRotation="90"/>
    </xf>
    <xf numFmtId="2" fontId="15" fillId="7" borderId="71" xfId="0" quotePrefix="1" applyNumberFormat="1" applyFont="1" applyFill="1" applyBorder="1" applyAlignment="1">
      <alignment horizontal="center" vertical="center" textRotation="90"/>
    </xf>
    <xf numFmtId="164" fontId="17" fillId="0" borderId="29" xfId="0" applyNumberFormat="1" applyFont="1" applyBorder="1" applyAlignment="1">
      <alignment horizontal="center" vertical="center"/>
    </xf>
    <xf numFmtId="164" fontId="17" fillId="0" borderId="30" xfId="0" applyNumberFormat="1" applyFont="1" applyBorder="1" applyAlignment="1">
      <alignment horizontal="center" vertical="center"/>
    </xf>
    <xf numFmtId="164" fontId="17" fillId="0" borderId="31" xfId="0" applyNumberFormat="1" applyFont="1" applyBorder="1" applyAlignment="1">
      <alignment horizontal="center" vertical="center"/>
    </xf>
    <xf numFmtId="164" fontId="17" fillId="0" borderId="32" xfId="0" applyNumberFormat="1" applyFont="1" applyBorder="1" applyAlignment="1">
      <alignment horizontal="center" vertical="center"/>
    </xf>
    <xf numFmtId="1" fontId="16" fillId="0" borderId="39" xfId="0" applyNumberFormat="1" applyFont="1" applyBorder="1" applyAlignment="1">
      <alignment horizontal="center" vertical="center"/>
    </xf>
    <xf numFmtId="1" fontId="16" fillId="0" borderId="40" xfId="0" applyNumberFormat="1" applyFont="1" applyBorder="1" applyAlignment="1">
      <alignment horizontal="center" vertical="center"/>
    </xf>
    <xf numFmtId="1" fontId="16" fillId="0" borderId="29" xfId="0" applyNumberFormat="1" applyFont="1" applyBorder="1" applyAlignment="1">
      <alignment horizontal="center" vertical="center"/>
    </xf>
    <xf numFmtId="1" fontId="16" fillId="0" borderId="30" xfId="0" applyNumberFormat="1" applyFont="1" applyBorder="1" applyAlignment="1">
      <alignment horizontal="center" vertical="center"/>
    </xf>
    <xf numFmtId="164" fontId="17" fillId="0" borderId="43" xfId="0" applyNumberFormat="1" applyFont="1" applyBorder="1" applyAlignment="1">
      <alignment horizontal="center" vertical="center"/>
    </xf>
    <xf numFmtId="164" fontId="17" fillId="0" borderId="44" xfId="0" applyNumberFormat="1" applyFont="1" applyBorder="1" applyAlignment="1">
      <alignment horizontal="center" vertical="center"/>
    </xf>
    <xf numFmtId="1" fontId="45" fillId="0" borderId="39" xfId="0" applyNumberFormat="1" applyFont="1" applyBorder="1" applyAlignment="1">
      <alignment horizontal="center" vertical="center"/>
    </xf>
    <xf numFmtId="1" fontId="45" fillId="0" borderId="40" xfId="0" applyNumberFormat="1" applyFont="1" applyBorder="1" applyAlignment="1">
      <alignment horizontal="center" vertical="center"/>
    </xf>
    <xf numFmtId="1" fontId="45" fillId="0" borderId="29" xfId="0" applyNumberFormat="1" applyFont="1" applyBorder="1" applyAlignment="1">
      <alignment horizontal="center" vertical="center"/>
    </xf>
    <xf numFmtId="1" fontId="45" fillId="0" borderId="30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164" fontId="17" fillId="0" borderId="42" xfId="0" applyNumberFormat="1" applyFont="1" applyBorder="1" applyAlignment="1">
      <alignment horizontal="center" vertical="center"/>
    </xf>
    <xf numFmtId="1" fontId="18" fillId="2" borderId="33" xfId="0" applyNumberFormat="1" applyFont="1" applyFill="1" applyBorder="1" applyAlignment="1" applyProtection="1">
      <alignment horizontal="center" vertical="center"/>
      <protection locked="0"/>
    </xf>
    <xf numFmtId="1" fontId="18" fillId="2" borderId="34" xfId="0" applyNumberFormat="1" applyFont="1" applyFill="1" applyBorder="1" applyAlignment="1" applyProtection="1">
      <alignment horizontal="center" vertical="center"/>
      <protection locked="0"/>
    </xf>
    <xf numFmtId="1" fontId="18" fillId="2" borderId="35" xfId="0" applyNumberFormat="1" applyFont="1" applyFill="1" applyBorder="1" applyAlignment="1" applyProtection="1">
      <alignment horizontal="center" vertical="center"/>
      <protection locked="0"/>
    </xf>
    <xf numFmtId="1" fontId="18" fillId="2" borderId="36" xfId="0" applyNumberFormat="1" applyFont="1" applyFill="1" applyBorder="1" applyAlignment="1" applyProtection="1">
      <alignment horizontal="center" vertical="center"/>
      <protection locked="0"/>
    </xf>
    <xf numFmtId="1" fontId="18" fillId="2" borderId="37" xfId="0" applyNumberFormat="1" applyFont="1" applyFill="1" applyBorder="1" applyAlignment="1" applyProtection="1">
      <alignment horizontal="center" vertical="center"/>
      <protection locked="0"/>
    </xf>
    <xf numFmtId="1" fontId="18" fillId="2" borderId="38" xfId="0" applyNumberFormat="1" applyFont="1" applyFill="1" applyBorder="1" applyAlignment="1" applyProtection="1">
      <alignment horizontal="center" vertical="center"/>
      <protection locked="0"/>
    </xf>
    <xf numFmtId="1" fontId="18" fillId="2" borderId="33" xfId="0" applyNumberFormat="1" applyFont="1" applyFill="1" applyBorder="1" applyAlignment="1">
      <alignment horizontal="center" vertical="center"/>
    </xf>
    <xf numFmtId="1" fontId="18" fillId="2" borderId="34" xfId="0" applyNumberFormat="1" applyFont="1" applyFill="1" applyBorder="1" applyAlignment="1">
      <alignment horizontal="center" vertical="center"/>
    </xf>
    <xf numFmtId="1" fontId="18" fillId="2" borderId="35" xfId="0" applyNumberFormat="1" applyFont="1" applyFill="1" applyBorder="1" applyAlignment="1">
      <alignment horizontal="center" vertical="center"/>
    </xf>
    <xf numFmtId="1" fontId="18" fillId="2" borderId="36" xfId="0" applyNumberFormat="1" applyFont="1" applyFill="1" applyBorder="1" applyAlignment="1">
      <alignment horizontal="center" vertical="center"/>
    </xf>
    <xf numFmtId="1" fontId="18" fillId="2" borderId="37" xfId="0" applyNumberFormat="1" applyFont="1" applyFill="1" applyBorder="1" applyAlignment="1">
      <alignment horizontal="center" vertical="center"/>
    </xf>
    <xf numFmtId="1" fontId="18" fillId="2" borderId="38" xfId="0" applyNumberFormat="1" applyFont="1" applyFill="1" applyBorder="1" applyAlignment="1">
      <alignment horizontal="center" vertical="center"/>
    </xf>
    <xf numFmtId="164" fontId="18" fillId="0" borderId="57" xfId="0" applyNumberFormat="1" applyFont="1" applyFill="1" applyBorder="1" applyAlignment="1">
      <alignment horizontal="center" vertical="center"/>
    </xf>
    <xf numFmtId="164" fontId="18" fillId="0" borderId="58" xfId="0" applyNumberFormat="1" applyFont="1" applyFill="1" applyBorder="1" applyAlignment="1">
      <alignment horizontal="center" vertical="center"/>
    </xf>
    <xf numFmtId="164" fontId="18" fillId="0" borderId="57" xfId="0" applyNumberFormat="1" applyFont="1" applyFill="1" applyBorder="1" applyAlignment="1" applyProtection="1">
      <alignment horizontal="center" vertical="center"/>
      <protection locked="0"/>
    </xf>
    <xf numFmtId="164" fontId="18" fillId="0" borderId="58" xfId="0" applyNumberFormat="1" applyFont="1" applyFill="1" applyBorder="1" applyAlignment="1" applyProtection="1">
      <alignment horizontal="center" vertical="center"/>
      <protection locked="0"/>
    </xf>
    <xf numFmtId="1" fontId="28" fillId="2" borderId="56" xfId="0" applyNumberFormat="1" applyFont="1" applyFill="1" applyBorder="1" applyAlignment="1">
      <alignment horizontal="center" vertical="center"/>
    </xf>
    <xf numFmtId="1" fontId="28" fillId="2" borderId="57" xfId="0" applyNumberFormat="1" applyFont="1" applyFill="1" applyBorder="1" applyAlignment="1">
      <alignment horizontal="center" vertical="center"/>
    </xf>
    <xf numFmtId="1" fontId="28" fillId="2" borderId="56" xfId="0" applyNumberFormat="1" applyFont="1" applyFill="1" applyBorder="1" applyAlignment="1" applyProtection="1">
      <alignment horizontal="center" vertical="center"/>
      <protection locked="0"/>
    </xf>
    <xf numFmtId="1" fontId="28" fillId="2" borderId="57" xfId="0" applyNumberFormat="1" applyFont="1" applyFill="1" applyBorder="1" applyAlignment="1" applyProtection="1">
      <alignment horizontal="center" vertical="center"/>
      <protection locked="0"/>
    </xf>
  </cellXfs>
  <cellStyles count="27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" xfId="2105" builtinId="8" hidden="1"/>
    <cellStyle name="Lien hypertexte" xfId="2107" builtinId="8" hidden="1"/>
    <cellStyle name="Lien hypertexte" xfId="2109" builtinId="8" hidden="1"/>
    <cellStyle name="Lien hypertexte" xfId="2111" builtinId="8" hidden="1"/>
    <cellStyle name="Lien hypertexte" xfId="2113" builtinId="8" hidden="1"/>
    <cellStyle name="Lien hypertexte" xfId="2115" builtinId="8" hidden="1"/>
    <cellStyle name="Lien hypertexte" xfId="2117" builtinId="8" hidden="1"/>
    <cellStyle name="Lien hypertexte" xfId="2119" builtinId="8" hidden="1"/>
    <cellStyle name="Lien hypertexte" xfId="2121" builtinId="8" hidden="1"/>
    <cellStyle name="Lien hypertexte" xfId="2123" builtinId="8" hidden="1"/>
    <cellStyle name="Lien hypertexte" xfId="2125" builtinId="8" hidden="1"/>
    <cellStyle name="Lien hypertexte" xfId="2127" builtinId="8" hidden="1"/>
    <cellStyle name="Lien hypertexte" xfId="2129" builtinId="8" hidden="1"/>
    <cellStyle name="Lien hypertexte" xfId="2131" builtinId="8" hidden="1"/>
    <cellStyle name="Lien hypertexte" xfId="2133" builtinId="8" hidden="1"/>
    <cellStyle name="Lien hypertexte" xfId="2135" builtinId="8" hidden="1"/>
    <cellStyle name="Lien hypertexte" xfId="2137" builtinId="8" hidden="1"/>
    <cellStyle name="Lien hypertexte" xfId="2139" builtinId="8" hidden="1"/>
    <cellStyle name="Lien hypertexte" xfId="2141" builtinId="8" hidden="1"/>
    <cellStyle name="Lien hypertexte" xfId="2143" builtinId="8" hidden="1"/>
    <cellStyle name="Lien hypertexte" xfId="2145" builtinId="8" hidden="1"/>
    <cellStyle name="Lien hypertexte" xfId="2147" builtinId="8" hidden="1"/>
    <cellStyle name="Lien hypertexte" xfId="2149" builtinId="8" hidden="1"/>
    <cellStyle name="Lien hypertexte" xfId="2151" builtinId="8" hidden="1"/>
    <cellStyle name="Lien hypertexte" xfId="2153" builtinId="8" hidden="1"/>
    <cellStyle name="Lien hypertexte" xfId="2155" builtinId="8" hidden="1"/>
    <cellStyle name="Lien hypertexte" xfId="2157" builtinId="8" hidden="1"/>
    <cellStyle name="Lien hypertexte" xfId="2159" builtinId="8" hidden="1"/>
    <cellStyle name="Lien hypertexte" xfId="2161" builtinId="8" hidden="1"/>
    <cellStyle name="Lien hypertexte" xfId="2163" builtinId="8" hidden="1"/>
    <cellStyle name="Lien hypertexte" xfId="2165" builtinId="8" hidden="1"/>
    <cellStyle name="Lien hypertexte" xfId="2167" builtinId="8" hidden="1"/>
    <cellStyle name="Lien hypertexte" xfId="2169" builtinId="8" hidden="1"/>
    <cellStyle name="Lien hypertexte" xfId="2171" builtinId="8" hidden="1"/>
    <cellStyle name="Lien hypertexte" xfId="2173" builtinId="8" hidden="1"/>
    <cellStyle name="Lien hypertexte" xfId="2175" builtinId="8" hidden="1"/>
    <cellStyle name="Lien hypertexte" xfId="2177" builtinId="8" hidden="1"/>
    <cellStyle name="Lien hypertexte" xfId="2179" builtinId="8" hidden="1"/>
    <cellStyle name="Lien hypertexte" xfId="2181" builtinId="8" hidden="1"/>
    <cellStyle name="Lien hypertexte" xfId="2183" builtinId="8" hidden="1"/>
    <cellStyle name="Lien hypertexte" xfId="2185" builtinId="8" hidden="1"/>
    <cellStyle name="Lien hypertexte" xfId="2187" builtinId="8" hidden="1"/>
    <cellStyle name="Lien hypertexte" xfId="2189" builtinId="8" hidden="1"/>
    <cellStyle name="Lien hypertexte" xfId="2191" builtinId="8" hidden="1"/>
    <cellStyle name="Lien hypertexte" xfId="2193" builtinId="8" hidden="1"/>
    <cellStyle name="Lien hypertexte" xfId="2195" builtinId="8" hidden="1"/>
    <cellStyle name="Lien hypertexte" xfId="2197" builtinId="8" hidden="1"/>
    <cellStyle name="Lien hypertexte" xfId="2199" builtinId="8" hidden="1"/>
    <cellStyle name="Lien hypertexte" xfId="2201" builtinId="8" hidden="1"/>
    <cellStyle name="Lien hypertexte" xfId="2203" builtinId="8" hidden="1"/>
    <cellStyle name="Lien hypertexte" xfId="2205" builtinId="8" hidden="1"/>
    <cellStyle name="Lien hypertexte" xfId="2207" builtinId="8" hidden="1"/>
    <cellStyle name="Lien hypertexte" xfId="2209" builtinId="8" hidden="1"/>
    <cellStyle name="Lien hypertexte" xfId="2211" builtinId="8" hidden="1"/>
    <cellStyle name="Lien hypertexte" xfId="2213" builtinId="8" hidden="1"/>
    <cellStyle name="Lien hypertexte" xfId="2215" builtinId="8" hidden="1"/>
    <cellStyle name="Lien hypertexte" xfId="2217" builtinId="8" hidden="1"/>
    <cellStyle name="Lien hypertexte" xfId="2219" builtinId="8" hidden="1"/>
    <cellStyle name="Lien hypertexte" xfId="2221" builtinId="8" hidden="1"/>
    <cellStyle name="Lien hypertexte" xfId="2223" builtinId="8" hidden="1"/>
    <cellStyle name="Lien hypertexte" xfId="2225" builtinId="8" hidden="1"/>
    <cellStyle name="Lien hypertexte" xfId="2227" builtinId="8" hidden="1"/>
    <cellStyle name="Lien hypertexte" xfId="2229" builtinId="8" hidden="1"/>
    <cellStyle name="Lien hypertexte" xfId="2231" builtinId="8" hidden="1"/>
    <cellStyle name="Lien hypertexte" xfId="2233" builtinId="8" hidden="1"/>
    <cellStyle name="Lien hypertexte" xfId="2235" builtinId="8" hidden="1"/>
    <cellStyle name="Lien hypertexte" xfId="2237" builtinId="8" hidden="1"/>
    <cellStyle name="Lien hypertexte" xfId="2239" builtinId="8" hidden="1"/>
    <cellStyle name="Lien hypertexte" xfId="2241" builtinId="8" hidden="1"/>
    <cellStyle name="Lien hypertexte" xfId="2243" builtinId="8" hidden="1"/>
    <cellStyle name="Lien hypertexte" xfId="2245" builtinId="8" hidden="1"/>
    <cellStyle name="Lien hypertexte" xfId="2247" builtinId="8" hidden="1"/>
    <cellStyle name="Lien hypertexte" xfId="2249" builtinId="8" hidden="1"/>
    <cellStyle name="Lien hypertexte" xfId="2251" builtinId="8" hidden="1"/>
    <cellStyle name="Lien hypertexte" xfId="2253" builtinId="8" hidden="1"/>
    <cellStyle name="Lien hypertexte" xfId="2255" builtinId="8" hidden="1"/>
    <cellStyle name="Lien hypertexte" xfId="2257" builtinId="8" hidden="1"/>
    <cellStyle name="Lien hypertexte" xfId="2259" builtinId="8" hidden="1"/>
    <cellStyle name="Lien hypertexte" xfId="2261" builtinId="8" hidden="1"/>
    <cellStyle name="Lien hypertexte" xfId="2263" builtinId="8" hidden="1"/>
    <cellStyle name="Lien hypertexte" xfId="2265" builtinId="8" hidden="1"/>
    <cellStyle name="Lien hypertexte" xfId="2267" builtinId="8" hidden="1"/>
    <cellStyle name="Lien hypertexte" xfId="2269" builtinId="8" hidden="1"/>
    <cellStyle name="Lien hypertexte" xfId="2271" builtinId="8" hidden="1"/>
    <cellStyle name="Lien hypertexte" xfId="2273" builtinId="8" hidden="1"/>
    <cellStyle name="Lien hypertexte" xfId="2275" builtinId="8" hidden="1"/>
    <cellStyle name="Lien hypertexte" xfId="2277" builtinId="8" hidden="1"/>
    <cellStyle name="Lien hypertexte" xfId="2279" builtinId="8" hidden="1"/>
    <cellStyle name="Lien hypertexte" xfId="2281" builtinId="8" hidden="1"/>
    <cellStyle name="Lien hypertexte" xfId="2283" builtinId="8" hidden="1"/>
    <cellStyle name="Lien hypertexte" xfId="2285" builtinId="8" hidden="1"/>
    <cellStyle name="Lien hypertexte" xfId="2287" builtinId="8" hidden="1"/>
    <cellStyle name="Lien hypertexte" xfId="2289" builtinId="8" hidden="1"/>
    <cellStyle name="Lien hypertexte" xfId="2291" builtinId="8" hidden="1"/>
    <cellStyle name="Lien hypertexte" xfId="2293" builtinId="8" hidden="1"/>
    <cellStyle name="Lien hypertexte" xfId="2295" builtinId="8" hidden="1"/>
    <cellStyle name="Lien hypertexte" xfId="2297" builtinId="8" hidden="1"/>
    <cellStyle name="Lien hypertexte" xfId="2299" builtinId="8" hidden="1"/>
    <cellStyle name="Lien hypertexte" xfId="2301" builtinId="8" hidden="1"/>
    <cellStyle name="Lien hypertexte" xfId="2303" builtinId="8" hidden="1"/>
    <cellStyle name="Lien hypertexte" xfId="2305" builtinId="8" hidden="1"/>
    <cellStyle name="Lien hypertexte" xfId="2307" builtinId="8" hidden="1"/>
    <cellStyle name="Lien hypertexte" xfId="2309" builtinId="8" hidden="1"/>
    <cellStyle name="Lien hypertexte" xfId="2311" builtinId="8" hidden="1"/>
    <cellStyle name="Lien hypertexte" xfId="2313" builtinId="8" hidden="1"/>
    <cellStyle name="Lien hypertexte" xfId="2315" builtinId="8" hidden="1"/>
    <cellStyle name="Lien hypertexte" xfId="2317" builtinId="8" hidden="1"/>
    <cellStyle name="Lien hypertexte" xfId="2319" builtinId="8" hidden="1"/>
    <cellStyle name="Lien hypertexte" xfId="2321" builtinId="8" hidden="1"/>
    <cellStyle name="Lien hypertexte" xfId="2323" builtinId="8" hidden="1"/>
    <cellStyle name="Lien hypertexte" xfId="2325" builtinId="8" hidden="1"/>
    <cellStyle name="Lien hypertexte" xfId="2327" builtinId="8" hidden="1"/>
    <cellStyle name="Lien hypertexte" xfId="2329" builtinId="8" hidden="1"/>
    <cellStyle name="Lien hypertexte" xfId="2331" builtinId="8" hidden="1"/>
    <cellStyle name="Lien hypertexte" xfId="2333" builtinId="8" hidden="1"/>
    <cellStyle name="Lien hypertexte" xfId="2335" builtinId="8" hidden="1"/>
    <cellStyle name="Lien hypertexte" xfId="2337" builtinId="8" hidden="1"/>
    <cellStyle name="Lien hypertexte" xfId="2339" builtinId="8" hidden="1"/>
    <cellStyle name="Lien hypertexte" xfId="2341" builtinId="8" hidden="1"/>
    <cellStyle name="Lien hypertexte" xfId="2343" builtinId="8" hidden="1"/>
    <cellStyle name="Lien hypertexte" xfId="2345" builtinId="8" hidden="1"/>
    <cellStyle name="Lien hypertexte" xfId="2347" builtinId="8" hidden="1"/>
    <cellStyle name="Lien hypertexte" xfId="2349" builtinId="8" hidden="1"/>
    <cellStyle name="Lien hypertexte" xfId="2351" builtinId="8" hidden="1"/>
    <cellStyle name="Lien hypertexte" xfId="2353" builtinId="8" hidden="1"/>
    <cellStyle name="Lien hypertexte" xfId="2355" builtinId="8" hidden="1"/>
    <cellStyle name="Lien hypertexte" xfId="2357" builtinId="8" hidden="1"/>
    <cellStyle name="Lien hypertexte" xfId="2359" builtinId="8" hidden="1"/>
    <cellStyle name="Lien hypertexte" xfId="2361" builtinId="8" hidden="1"/>
    <cellStyle name="Lien hypertexte" xfId="2363" builtinId="8" hidden="1"/>
    <cellStyle name="Lien hypertexte" xfId="2365" builtinId="8" hidden="1"/>
    <cellStyle name="Lien hypertexte" xfId="2367" builtinId="8" hidden="1"/>
    <cellStyle name="Lien hypertexte" xfId="2369" builtinId="8" hidden="1"/>
    <cellStyle name="Lien hypertexte" xfId="2371" builtinId="8" hidden="1"/>
    <cellStyle name="Lien hypertexte" xfId="2373" builtinId="8" hidden="1"/>
    <cellStyle name="Lien hypertexte" xfId="2375" builtinId="8" hidden="1"/>
    <cellStyle name="Lien hypertexte" xfId="2377" builtinId="8" hidden="1"/>
    <cellStyle name="Lien hypertexte" xfId="2379" builtinId="8" hidden="1"/>
    <cellStyle name="Lien hypertexte" xfId="2381" builtinId="8" hidden="1"/>
    <cellStyle name="Lien hypertexte" xfId="2383" builtinId="8" hidden="1"/>
    <cellStyle name="Lien hypertexte" xfId="2385" builtinId="8" hidden="1"/>
    <cellStyle name="Lien hypertexte" xfId="2387" builtinId="8" hidden="1"/>
    <cellStyle name="Lien hypertexte" xfId="2389" builtinId="8" hidden="1"/>
    <cellStyle name="Lien hypertexte" xfId="2391" builtinId="8" hidden="1"/>
    <cellStyle name="Lien hypertexte" xfId="2393" builtinId="8" hidden="1"/>
    <cellStyle name="Lien hypertexte" xfId="2395" builtinId="8" hidden="1"/>
    <cellStyle name="Lien hypertexte" xfId="2397" builtinId="8" hidden="1"/>
    <cellStyle name="Lien hypertexte" xfId="2399" builtinId="8" hidden="1"/>
    <cellStyle name="Lien hypertexte" xfId="2401" builtinId="8" hidden="1"/>
    <cellStyle name="Lien hypertexte" xfId="2403" builtinId="8" hidden="1"/>
    <cellStyle name="Lien hypertexte" xfId="2405" builtinId="8" hidden="1"/>
    <cellStyle name="Lien hypertexte" xfId="2407" builtinId="8" hidden="1"/>
    <cellStyle name="Lien hypertexte" xfId="2409" builtinId="8" hidden="1"/>
    <cellStyle name="Lien hypertexte" xfId="2411" builtinId="8" hidden="1"/>
    <cellStyle name="Lien hypertexte" xfId="2413" builtinId="8" hidden="1"/>
    <cellStyle name="Lien hypertexte" xfId="2415" builtinId="8" hidden="1"/>
    <cellStyle name="Lien hypertexte" xfId="2417" builtinId="8" hidden="1"/>
    <cellStyle name="Lien hypertexte" xfId="2419" builtinId="8" hidden="1"/>
    <cellStyle name="Lien hypertexte" xfId="2421" builtinId="8" hidden="1"/>
    <cellStyle name="Lien hypertexte" xfId="2423" builtinId="8" hidden="1"/>
    <cellStyle name="Lien hypertexte" xfId="2425" builtinId="8" hidden="1"/>
    <cellStyle name="Lien hypertexte" xfId="2427" builtinId="8" hidden="1"/>
    <cellStyle name="Lien hypertexte" xfId="2429" builtinId="8" hidden="1"/>
    <cellStyle name="Lien hypertexte" xfId="2431" builtinId="8" hidden="1"/>
    <cellStyle name="Lien hypertexte" xfId="2433" builtinId="8" hidden="1"/>
    <cellStyle name="Lien hypertexte" xfId="2435" builtinId="8" hidden="1"/>
    <cellStyle name="Lien hypertexte" xfId="2437" builtinId="8" hidden="1"/>
    <cellStyle name="Lien hypertexte" xfId="2439" builtinId="8" hidden="1"/>
    <cellStyle name="Lien hypertexte" xfId="2441" builtinId="8" hidden="1"/>
    <cellStyle name="Lien hypertexte" xfId="2443" builtinId="8" hidden="1"/>
    <cellStyle name="Lien hypertexte" xfId="2445" builtinId="8" hidden="1"/>
    <cellStyle name="Lien hypertexte" xfId="2447" builtinId="8" hidden="1"/>
    <cellStyle name="Lien hypertexte" xfId="2449" builtinId="8" hidden="1"/>
    <cellStyle name="Lien hypertexte" xfId="2451" builtinId="8" hidden="1"/>
    <cellStyle name="Lien hypertexte" xfId="2453" builtinId="8" hidden="1"/>
    <cellStyle name="Lien hypertexte" xfId="2455" builtinId="8" hidden="1"/>
    <cellStyle name="Lien hypertexte" xfId="2457" builtinId="8" hidden="1"/>
    <cellStyle name="Lien hypertexte" xfId="2459" builtinId="8" hidden="1"/>
    <cellStyle name="Lien hypertexte" xfId="2461" builtinId="8" hidden="1"/>
    <cellStyle name="Lien hypertexte" xfId="2463" builtinId="8" hidden="1"/>
    <cellStyle name="Lien hypertexte" xfId="2465" builtinId="8" hidden="1"/>
    <cellStyle name="Lien hypertexte" xfId="2467" builtinId="8" hidden="1"/>
    <cellStyle name="Lien hypertexte" xfId="2469" builtinId="8" hidden="1"/>
    <cellStyle name="Lien hypertexte" xfId="2471" builtinId="8" hidden="1"/>
    <cellStyle name="Lien hypertexte" xfId="2473" builtinId="8" hidden="1"/>
    <cellStyle name="Lien hypertexte" xfId="2475" builtinId="8" hidden="1"/>
    <cellStyle name="Lien hypertexte" xfId="2477" builtinId="8" hidden="1"/>
    <cellStyle name="Lien hypertexte" xfId="2479" builtinId="8" hidden="1"/>
    <cellStyle name="Lien hypertexte" xfId="2481" builtinId="8" hidden="1"/>
    <cellStyle name="Lien hypertexte" xfId="2483" builtinId="8" hidden="1"/>
    <cellStyle name="Lien hypertexte" xfId="2485" builtinId="8" hidden="1"/>
    <cellStyle name="Lien hypertexte" xfId="2487" builtinId="8" hidden="1"/>
    <cellStyle name="Lien hypertexte" xfId="2489" builtinId="8" hidden="1"/>
    <cellStyle name="Lien hypertexte" xfId="2491" builtinId="8" hidden="1"/>
    <cellStyle name="Lien hypertexte" xfId="2493" builtinId="8" hidden="1"/>
    <cellStyle name="Lien hypertexte" xfId="2495" builtinId="8" hidden="1"/>
    <cellStyle name="Lien hypertexte" xfId="2497" builtinId="8" hidden="1"/>
    <cellStyle name="Lien hypertexte" xfId="2499" builtinId="8" hidden="1"/>
    <cellStyle name="Lien hypertexte" xfId="2501" builtinId="8" hidden="1"/>
    <cellStyle name="Lien hypertexte" xfId="2503" builtinId="8" hidden="1"/>
    <cellStyle name="Lien hypertexte" xfId="2505" builtinId="8" hidden="1"/>
    <cellStyle name="Lien hypertexte" xfId="2507" builtinId="8" hidden="1"/>
    <cellStyle name="Lien hypertexte" xfId="2509" builtinId="8" hidden="1"/>
    <cellStyle name="Lien hypertexte" xfId="2511" builtinId="8" hidden="1"/>
    <cellStyle name="Lien hypertexte" xfId="2513" builtinId="8" hidden="1"/>
    <cellStyle name="Lien hypertexte" xfId="2515" builtinId="8" hidden="1"/>
    <cellStyle name="Lien hypertexte" xfId="2517" builtinId="8" hidden="1"/>
    <cellStyle name="Lien hypertexte" xfId="2519" builtinId="8" hidden="1"/>
    <cellStyle name="Lien hypertexte" xfId="2521" builtinId="8" hidden="1"/>
    <cellStyle name="Lien hypertexte" xfId="2523" builtinId="8" hidden="1"/>
    <cellStyle name="Lien hypertexte" xfId="2525" builtinId="8" hidden="1"/>
    <cellStyle name="Lien hypertexte" xfId="2527" builtinId="8" hidden="1"/>
    <cellStyle name="Lien hypertexte" xfId="2529" builtinId="8" hidden="1"/>
    <cellStyle name="Lien hypertexte" xfId="2531" builtinId="8" hidden="1"/>
    <cellStyle name="Lien hypertexte" xfId="2533" builtinId="8" hidden="1"/>
    <cellStyle name="Lien hypertexte" xfId="2535" builtinId="8" hidden="1"/>
    <cellStyle name="Lien hypertexte" xfId="2537" builtinId="8" hidden="1"/>
    <cellStyle name="Lien hypertexte" xfId="2539" builtinId="8" hidden="1"/>
    <cellStyle name="Lien hypertexte" xfId="2541" builtinId="8" hidden="1"/>
    <cellStyle name="Lien hypertexte" xfId="2543" builtinId="8" hidden="1"/>
    <cellStyle name="Lien hypertexte" xfId="2545" builtinId="8" hidden="1"/>
    <cellStyle name="Lien hypertexte" xfId="2547" builtinId="8" hidden="1"/>
    <cellStyle name="Lien hypertexte" xfId="2549" builtinId="8" hidden="1"/>
    <cellStyle name="Lien hypertexte" xfId="2551" builtinId="8" hidden="1"/>
    <cellStyle name="Lien hypertexte" xfId="2553" builtinId="8" hidden="1"/>
    <cellStyle name="Lien hypertexte" xfId="2555" builtinId="8" hidden="1"/>
    <cellStyle name="Lien hypertexte" xfId="2557" builtinId="8" hidden="1"/>
    <cellStyle name="Lien hypertexte" xfId="2559" builtinId="8" hidden="1"/>
    <cellStyle name="Lien hypertexte" xfId="2561" builtinId="8" hidden="1"/>
    <cellStyle name="Lien hypertexte" xfId="2563" builtinId="8" hidden="1"/>
    <cellStyle name="Lien hypertexte" xfId="2565" builtinId="8" hidden="1"/>
    <cellStyle name="Lien hypertexte" xfId="2567" builtinId="8" hidden="1"/>
    <cellStyle name="Lien hypertexte" xfId="2569" builtinId="8" hidden="1"/>
    <cellStyle name="Lien hypertexte" xfId="2571" builtinId="8" hidden="1"/>
    <cellStyle name="Lien hypertexte" xfId="2573" builtinId="8" hidden="1"/>
    <cellStyle name="Lien hypertexte" xfId="2575" builtinId="8" hidden="1"/>
    <cellStyle name="Lien hypertexte" xfId="2577" builtinId="8" hidden="1"/>
    <cellStyle name="Lien hypertexte" xfId="2579" builtinId="8" hidden="1"/>
    <cellStyle name="Lien hypertexte" xfId="2581" builtinId="8" hidden="1"/>
    <cellStyle name="Lien hypertexte" xfId="2583" builtinId="8" hidden="1"/>
    <cellStyle name="Lien hypertexte" xfId="2585" builtinId="8" hidden="1"/>
    <cellStyle name="Lien hypertexte" xfId="2587" builtinId="8" hidden="1"/>
    <cellStyle name="Lien hypertexte" xfId="2589" builtinId="8" hidden="1"/>
    <cellStyle name="Lien hypertexte" xfId="2591" builtinId="8" hidden="1"/>
    <cellStyle name="Lien hypertexte" xfId="2593" builtinId="8" hidden="1"/>
    <cellStyle name="Lien hypertexte" xfId="2595" builtinId="8" hidden="1"/>
    <cellStyle name="Lien hypertexte" xfId="2597" builtinId="8" hidden="1"/>
    <cellStyle name="Lien hypertexte" xfId="2599" builtinId="8" hidden="1"/>
    <cellStyle name="Lien hypertexte" xfId="2601" builtinId="8" hidden="1"/>
    <cellStyle name="Lien hypertexte" xfId="2603" builtinId="8" hidden="1"/>
    <cellStyle name="Lien hypertexte" xfId="2605" builtinId="8" hidden="1"/>
    <cellStyle name="Lien hypertexte" xfId="2607" builtinId="8" hidden="1"/>
    <cellStyle name="Lien hypertexte" xfId="2609" builtinId="8" hidden="1"/>
    <cellStyle name="Lien hypertexte" xfId="2611" builtinId="8" hidden="1"/>
    <cellStyle name="Lien hypertexte" xfId="2613" builtinId="8" hidden="1"/>
    <cellStyle name="Lien hypertexte" xfId="2615" builtinId="8" hidden="1"/>
    <cellStyle name="Lien hypertexte" xfId="2617" builtinId="8" hidden="1"/>
    <cellStyle name="Lien hypertexte" xfId="2619" builtinId="8" hidden="1"/>
    <cellStyle name="Lien hypertexte" xfId="2621" builtinId="8" hidden="1"/>
    <cellStyle name="Lien hypertexte" xfId="2623" builtinId="8" hidden="1"/>
    <cellStyle name="Lien hypertexte" xfId="2625" builtinId="8" hidden="1"/>
    <cellStyle name="Lien hypertexte" xfId="2627" builtinId="8" hidden="1"/>
    <cellStyle name="Lien hypertexte" xfId="2629" builtinId="8" hidden="1"/>
    <cellStyle name="Lien hypertexte" xfId="2631" builtinId="8" hidden="1"/>
    <cellStyle name="Lien hypertexte" xfId="2633" builtinId="8" hidden="1"/>
    <cellStyle name="Lien hypertexte" xfId="2635" builtinId="8" hidden="1"/>
    <cellStyle name="Lien hypertexte" xfId="2637" builtinId="8" hidden="1"/>
    <cellStyle name="Lien hypertexte" xfId="2639" builtinId="8" hidden="1"/>
    <cellStyle name="Lien hypertexte" xfId="2641" builtinId="8" hidden="1"/>
    <cellStyle name="Lien hypertexte" xfId="2643" builtinId="8" hidden="1"/>
    <cellStyle name="Lien hypertexte" xfId="2645" builtinId="8" hidden="1"/>
    <cellStyle name="Lien hypertexte" xfId="2647" builtinId="8" hidden="1"/>
    <cellStyle name="Lien hypertexte" xfId="2649" builtinId="8" hidden="1"/>
    <cellStyle name="Lien hypertexte" xfId="2651" builtinId="8" hidden="1"/>
    <cellStyle name="Lien hypertexte" xfId="2653" builtinId="8" hidden="1"/>
    <cellStyle name="Lien hypertexte" xfId="2655" builtinId="8" hidden="1"/>
    <cellStyle name="Lien hypertexte" xfId="2657" builtinId="8" hidden="1"/>
    <cellStyle name="Lien hypertexte" xfId="2659" builtinId="8" hidden="1"/>
    <cellStyle name="Lien hypertexte" xfId="2661" builtinId="8" hidden="1"/>
    <cellStyle name="Lien hypertexte" xfId="2663" builtinId="8" hidden="1"/>
    <cellStyle name="Lien hypertexte" xfId="2665" builtinId="8" hidden="1"/>
    <cellStyle name="Lien hypertexte" xfId="2667" builtinId="8" hidden="1"/>
    <cellStyle name="Lien hypertexte" xfId="2669" builtinId="8" hidden="1"/>
    <cellStyle name="Lien hypertexte" xfId="2671" builtinId="8" hidden="1"/>
    <cellStyle name="Lien hypertexte" xfId="2673" builtinId="8" hidden="1"/>
    <cellStyle name="Lien hypertexte" xfId="2675" builtinId="8" hidden="1"/>
    <cellStyle name="Lien hypertexte" xfId="2677" builtinId="8" hidden="1"/>
    <cellStyle name="Lien hypertexte" xfId="2679" builtinId="8" hidden="1"/>
    <cellStyle name="Lien hypertexte" xfId="2681" builtinId="8" hidden="1"/>
    <cellStyle name="Lien hypertexte" xfId="2683" builtinId="8" hidden="1"/>
    <cellStyle name="Lien hypertexte" xfId="2685" builtinId="8" hidden="1"/>
    <cellStyle name="Lien hypertexte" xfId="2687" builtinId="8" hidden="1"/>
    <cellStyle name="Lien hypertexte" xfId="2689" builtinId="8" hidden="1"/>
    <cellStyle name="Lien hypertexte" xfId="2691" builtinId="8" hidden="1"/>
    <cellStyle name="Lien hypertexte" xfId="2693" builtinId="8" hidden="1"/>
    <cellStyle name="Lien hypertexte" xfId="2695" builtinId="8" hidden="1"/>
    <cellStyle name="Lien hypertexte" xfId="2697" builtinId="8" hidden="1"/>
    <cellStyle name="Lien hypertexte" xfId="2699" builtinId="8" hidden="1"/>
    <cellStyle name="Lien hypertexte" xfId="2701" builtinId="8" hidden="1"/>
    <cellStyle name="Lien hypertexte" xfId="2703" builtinId="8" hidden="1"/>
    <cellStyle name="Lien hypertexte" xfId="2705" builtinId="8" hidden="1"/>
    <cellStyle name="Lien hypertexte" xfId="2707" builtinId="8" hidden="1"/>
    <cellStyle name="Lien hypertexte" xfId="270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Lien hypertexte visité" xfId="2106" builtinId="9" hidden="1"/>
    <cellStyle name="Lien hypertexte visité" xfId="2108" builtinId="9" hidden="1"/>
    <cellStyle name="Lien hypertexte visité" xfId="2110" builtinId="9" hidden="1"/>
    <cellStyle name="Lien hypertexte visité" xfId="2112" builtinId="9" hidden="1"/>
    <cellStyle name="Lien hypertexte visité" xfId="2114" builtinId="9" hidden="1"/>
    <cellStyle name="Lien hypertexte visité" xfId="2116" builtinId="9" hidden="1"/>
    <cellStyle name="Lien hypertexte visité" xfId="2118" builtinId="9" hidden="1"/>
    <cellStyle name="Lien hypertexte visité" xfId="2120" builtinId="9" hidden="1"/>
    <cellStyle name="Lien hypertexte visité" xfId="2122" builtinId="9" hidden="1"/>
    <cellStyle name="Lien hypertexte visité" xfId="2124" builtinId="9" hidden="1"/>
    <cellStyle name="Lien hypertexte visité" xfId="2126" builtinId="9" hidden="1"/>
    <cellStyle name="Lien hypertexte visité" xfId="2128" builtinId="9" hidden="1"/>
    <cellStyle name="Lien hypertexte visité" xfId="2130" builtinId="9" hidden="1"/>
    <cellStyle name="Lien hypertexte visité" xfId="2132" builtinId="9" hidden="1"/>
    <cellStyle name="Lien hypertexte visité" xfId="2134" builtinId="9" hidden="1"/>
    <cellStyle name="Lien hypertexte visité" xfId="2136" builtinId="9" hidden="1"/>
    <cellStyle name="Lien hypertexte visité" xfId="2138" builtinId="9" hidden="1"/>
    <cellStyle name="Lien hypertexte visité" xfId="2140" builtinId="9" hidden="1"/>
    <cellStyle name="Lien hypertexte visité" xfId="2142" builtinId="9" hidden="1"/>
    <cellStyle name="Lien hypertexte visité" xfId="2144" builtinId="9" hidden="1"/>
    <cellStyle name="Lien hypertexte visité" xfId="2146" builtinId="9" hidden="1"/>
    <cellStyle name="Lien hypertexte visité" xfId="2148" builtinId="9" hidden="1"/>
    <cellStyle name="Lien hypertexte visité" xfId="2150" builtinId="9" hidden="1"/>
    <cellStyle name="Lien hypertexte visité" xfId="2152" builtinId="9" hidden="1"/>
    <cellStyle name="Lien hypertexte visité" xfId="2154" builtinId="9" hidden="1"/>
    <cellStyle name="Lien hypertexte visité" xfId="2156" builtinId="9" hidden="1"/>
    <cellStyle name="Lien hypertexte visité" xfId="2158" builtinId="9" hidden="1"/>
    <cellStyle name="Lien hypertexte visité" xfId="2160" builtinId="9" hidden="1"/>
    <cellStyle name="Lien hypertexte visité" xfId="2162" builtinId="9" hidden="1"/>
    <cellStyle name="Lien hypertexte visité" xfId="2164" builtinId="9" hidden="1"/>
    <cellStyle name="Lien hypertexte visité" xfId="2166" builtinId="9" hidden="1"/>
    <cellStyle name="Lien hypertexte visité" xfId="2168" builtinId="9" hidden="1"/>
    <cellStyle name="Lien hypertexte visité" xfId="2170" builtinId="9" hidden="1"/>
    <cellStyle name="Lien hypertexte visité" xfId="2172" builtinId="9" hidden="1"/>
    <cellStyle name="Lien hypertexte visité" xfId="2174" builtinId="9" hidden="1"/>
    <cellStyle name="Lien hypertexte visité" xfId="2176" builtinId="9" hidden="1"/>
    <cellStyle name="Lien hypertexte visité" xfId="2178" builtinId="9" hidden="1"/>
    <cellStyle name="Lien hypertexte visité" xfId="2180" builtinId="9" hidden="1"/>
    <cellStyle name="Lien hypertexte visité" xfId="2182" builtinId="9" hidden="1"/>
    <cellStyle name="Lien hypertexte visité" xfId="2184" builtinId="9" hidden="1"/>
    <cellStyle name="Lien hypertexte visité" xfId="2186" builtinId="9" hidden="1"/>
    <cellStyle name="Lien hypertexte visité" xfId="2188" builtinId="9" hidden="1"/>
    <cellStyle name="Lien hypertexte visité" xfId="2190" builtinId="9" hidden="1"/>
    <cellStyle name="Lien hypertexte visité" xfId="2192" builtinId="9" hidden="1"/>
    <cellStyle name="Lien hypertexte visité" xfId="2194" builtinId="9" hidden="1"/>
    <cellStyle name="Lien hypertexte visité" xfId="2196" builtinId="9" hidden="1"/>
    <cellStyle name="Lien hypertexte visité" xfId="2198" builtinId="9" hidden="1"/>
    <cellStyle name="Lien hypertexte visité" xfId="2200" builtinId="9" hidden="1"/>
    <cellStyle name="Lien hypertexte visité" xfId="2202" builtinId="9" hidden="1"/>
    <cellStyle name="Lien hypertexte visité" xfId="2204" builtinId="9" hidden="1"/>
    <cellStyle name="Lien hypertexte visité" xfId="2206" builtinId="9" hidden="1"/>
    <cellStyle name="Lien hypertexte visité" xfId="2208" builtinId="9" hidden="1"/>
    <cellStyle name="Lien hypertexte visité" xfId="2210" builtinId="9" hidden="1"/>
    <cellStyle name="Lien hypertexte visité" xfId="2212" builtinId="9" hidden="1"/>
    <cellStyle name="Lien hypertexte visité" xfId="2214" builtinId="9" hidden="1"/>
    <cellStyle name="Lien hypertexte visité" xfId="2216" builtinId="9" hidden="1"/>
    <cellStyle name="Lien hypertexte visité" xfId="2218" builtinId="9" hidden="1"/>
    <cellStyle name="Lien hypertexte visité" xfId="2220" builtinId="9" hidden="1"/>
    <cellStyle name="Lien hypertexte visité" xfId="2222" builtinId="9" hidden="1"/>
    <cellStyle name="Lien hypertexte visité" xfId="2224" builtinId="9" hidden="1"/>
    <cellStyle name="Lien hypertexte visité" xfId="2226" builtinId="9" hidden="1"/>
    <cellStyle name="Lien hypertexte visité" xfId="2228" builtinId="9" hidden="1"/>
    <cellStyle name="Lien hypertexte visité" xfId="2230" builtinId="9" hidden="1"/>
    <cellStyle name="Lien hypertexte visité" xfId="2232" builtinId="9" hidden="1"/>
    <cellStyle name="Lien hypertexte visité" xfId="2234" builtinId="9" hidden="1"/>
    <cellStyle name="Lien hypertexte visité" xfId="2236" builtinId="9" hidden="1"/>
    <cellStyle name="Lien hypertexte visité" xfId="2238" builtinId="9" hidden="1"/>
    <cellStyle name="Lien hypertexte visité" xfId="2240" builtinId="9" hidden="1"/>
    <cellStyle name="Lien hypertexte visité" xfId="2242" builtinId="9" hidden="1"/>
    <cellStyle name="Lien hypertexte visité" xfId="2244" builtinId="9" hidden="1"/>
    <cellStyle name="Lien hypertexte visité" xfId="2246" builtinId="9" hidden="1"/>
    <cellStyle name="Lien hypertexte visité" xfId="2248" builtinId="9" hidden="1"/>
    <cellStyle name="Lien hypertexte visité" xfId="2250" builtinId="9" hidden="1"/>
    <cellStyle name="Lien hypertexte visité" xfId="2252" builtinId="9" hidden="1"/>
    <cellStyle name="Lien hypertexte visité" xfId="2254" builtinId="9" hidden="1"/>
    <cellStyle name="Lien hypertexte visité" xfId="2256" builtinId="9" hidden="1"/>
    <cellStyle name="Lien hypertexte visité" xfId="2258" builtinId="9" hidden="1"/>
    <cellStyle name="Lien hypertexte visité" xfId="2260" builtinId="9" hidden="1"/>
    <cellStyle name="Lien hypertexte visité" xfId="2262" builtinId="9" hidden="1"/>
    <cellStyle name="Lien hypertexte visité" xfId="2264" builtinId="9" hidden="1"/>
    <cellStyle name="Lien hypertexte visité" xfId="2266" builtinId="9" hidden="1"/>
    <cellStyle name="Lien hypertexte visité" xfId="2268" builtinId="9" hidden="1"/>
    <cellStyle name="Lien hypertexte visité" xfId="2270" builtinId="9" hidden="1"/>
    <cellStyle name="Lien hypertexte visité" xfId="2272" builtinId="9" hidden="1"/>
    <cellStyle name="Lien hypertexte visité" xfId="2274" builtinId="9" hidden="1"/>
    <cellStyle name="Lien hypertexte visité" xfId="2276" builtinId="9" hidden="1"/>
    <cellStyle name="Lien hypertexte visité" xfId="2278" builtinId="9" hidden="1"/>
    <cellStyle name="Lien hypertexte visité" xfId="2280" builtinId="9" hidden="1"/>
    <cellStyle name="Lien hypertexte visité" xfId="2282" builtinId="9" hidden="1"/>
    <cellStyle name="Lien hypertexte visité" xfId="2284" builtinId="9" hidden="1"/>
    <cellStyle name="Lien hypertexte visité" xfId="2286" builtinId="9" hidden="1"/>
    <cellStyle name="Lien hypertexte visité" xfId="2288" builtinId="9" hidden="1"/>
    <cellStyle name="Lien hypertexte visité" xfId="2290" builtinId="9" hidden="1"/>
    <cellStyle name="Lien hypertexte visité" xfId="2292" builtinId="9" hidden="1"/>
    <cellStyle name="Lien hypertexte visité" xfId="2294" builtinId="9" hidden="1"/>
    <cellStyle name="Lien hypertexte visité" xfId="2296" builtinId="9" hidden="1"/>
    <cellStyle name="Lien hypertexte visité" xfId="2298" builtinId="9" hidden="1"/>
    <cellStyle name="Lien hypertexte visité" xfId="2300" builtinId="9" hidden="1"/>
    <cellStyle name="Lien hypertexte visité" xfId="2302" builtinId="9" hidden="1"/>
    <cellStyle name="Lien hypertexte visité" xfId="2304" builtinId="9" hidden="1"/>
    <cellStyle name="Lien hypertexte visité" xfId="2306" builtinId="9" hidden="1"/>
    <cellStyle name="Lien hypertexte visité" xfId="2308" builtinId="9" hidden="1"/>
    <cellStyle name="Lien hypertexte visité" xfId="2310" builtinId="9" hidden="1"/>
    <cellStyle name="Lien hypertexte visité" xfId="2312" builtinId="9" hidden="1"/>
    <cellStyle name="Lien hypertexte visité" xfId="2314" builtinId="9" hidden="1"/>
    <cellStyle name="Lien hypertexte visité" xfId="2316" builtinId="9" hidden="1"/>
    <cellStyle name="Lien hypertexte visité" xfId="2318" builtinId="9" hidden="1"/>
    <cellStyle name="Lien hypertexte visité" xfId="2320" builtinId="9" hidden="1"/>
    <cellStyle name="Lien hypertexte visité" xfId="2322" builtinId="9" hidden="1"/>
    <cellStyle name="Lien hypertexte visité" xfId="2324" builtinId="9" hidden="1"/>
    <cellStyle name="Lien hypertexte visité" xfId="2326" builtinId="9" hidden="1"/>
    <cellStyle name="Lien hypertexte visité" xfId="2328" builtinId="9" hidden="1"/>
    <cellStyle name="Lien hypertexte visité" xfId="2330" builtinId="9" hidden="1"/>
    <cellStyle name="Lien hypertexte visité" xfId="2332" builtinId="9" hidden="1"/>
    <cellStyle name="Lien hypertexte visité" xfId="2334" builtinId="9" hidden="1"/>
    <cellStyle name="Lien hypertexte visité" xfId="2336" builtinId="9" hidden="1"/>
    <cellStyle name="Lien hypertexte visité" xfId="2338" builtinId="9" hidden="1"/>
    <cellStyle name="Lien hypertexte visité" xfId="2340" builtinId="9" hidden="1"/>
    <cellStyle name="Lien hypertexte visité" xfId="2342" builtinId="9" hidden="1"/>
    <cellStyle name="Lien hypertexte visité" xfId="2344" builtinId="9" hidden="1"/>
    <cellStyle name="Lien hypertexte visité" xfId="2346" builtinId="9" hidden="1"/>
    <cellStyle name="Lien hypertexte visité" xfId="2348" builtinId="9" hidden="1"/>
    <cellStyle name="Lien hypertexte visité" xfId="2350" builtinId="9" hidden="1"/>
    <cellStyle name="Lien hypertexte visité" xfId="2352" builtinId="9" hidden="1"/>
    <cellStyle name="Lien hypertexte visité" xfId="2354" builtinId="9" hidden="1"/>
    <cellStyle name="Lien hypertexte visité" xfId="2356" builtinId="9" hidden="1"/>
    <cellStyle name="Lien hypertexte visité" xfId="2358" builtinId="9" hidden="1"/>
    <cellStyle name="Lien hypertexte visité" xfId="2360" builtinId="9" hidden="1"/>
    <cellStyle name="Lien hypertexte visité" xfId="2362" builtinId="9" hidden="1"/>
    <cellStyle name="Lien hypertexte visité" xfId="2364" builtinId="9" hidden="1"/>
    <cellStyle name="Lien hypertexte visité" xfId="2366" builtinId="9" hidden="1"/>
    <cellStyle name="Lien hypertexte visité" xfId="2368" builtinId="9" hidden="1"/>
    <cellStyle name="Lien hypertexte visité" xfId="2370" builtinId="9" hidden="1"/>
    <cellStyle name="Lien hypertexte visité" xfId="2372" builtinId="9" hidden="1"/>
    <cellStyle name="Lien hypertexte visité" xfId="2374" builtinId="9" hidden="1"/>
    <cellStyle name="Lien hypertexte visité" xfId="2376" builtinId="9" hidden="1"/>
    <cellStyle name="Lien hypertexte visité" xfId="2378" builtinId="9" hidden="1"/>
    <cellStyle name="Lien hypertexte visité" xfId="2380" builtinId="9" hidden="1"/>
    <cellStyle name="Lien hypertexte visité" xfId="2382" builtinId="9" hidden="1"/>
    <cellStyle name="Lien hypertexte visité" xfId="2384" builtinId="9" hidden="1"/>
    <cellStyle name="Lien hypertexte visité" xfId="2386" builtinId="9" hidden="1"/>
    <cellStyle name="Lien hypertexte visité" xfId="2388" builtinId="9" hidden="1"/>
    <cellStyle name="Lien hypertexte visité" xfId="2390" builtinId="9" hidden="1"/>
    <cellStyle name="Lien hypertexte visité" xfId="2392" builtinId="9" hidden="1"/>
    <cellStyle name="Lien hypertexte visité" xfId="2394" builtinId="9" hidden="1"/>
    <cellStyle name="Lien hypertexte visité" xfId="2396" builtinId="9" hidden="1"/>
    <cellStyle name="Lien hypertexte visité" xfId="2398" builtinId="9" hidden="1"/>
    <cellStyle name="Lien hypertexte visité" xfId="2400" builtinId="9" hidden="1"/>
    <cellStyle name="Lien hypertexte visité" xfId="2402" builtinId="9" hidden="1"/>
    <cellStyle name="Lien hypertexte visité" xfId="2404" builtinId="9" hidden="1"/>
    <cellStyle name="Lien hypertexte visité" xfId="2406" builtinId="9" hidden="1"/>
    <cellStyle name="Lien hypertexte visité" xfId="2408" builtinId="9" hidden="1"/>
    <cellStyle name="Lien hypertexte visité" xfId="2410" builtinId="9" hidden="1"/>
    <cellStyle name="Lien hypertexte visité" xfId="2412" builtinId="9" hidden="1"/>
    <cellStyle name="Lien hypertexte visité" xfId="2414" builtinId="9" hidden="1"/>
    <cellStyle name="Lien hypertexte visité" xfId="2416" builtinId="9" hidden="1"/>
    <cellStyle name="Lien hypertexte visité" xfId="2418" builtinId="9" hidden="1"/>
    <cellStyle name="Lien hypertexte visité" xfId="2420" builtinId="9" hidden="1"/>
    <cellStyle name="Lien hypertexte visité" xfId="2422" builtinId="9" hidden="1"/>
    <cellStyle name="Lien hypertexte visité" xfId="2424" builtinId="9" hidden="1"/>
    <cellStyle name="Lien hypertexte visité" xfId="2426" builtinId="9" hidden="1"/>
    <cellStyle name="Lien hypertexte visité" xfId="2428" builtinId="9" hidden="1"/>
    <cellStyle name="Lien hypertexte visité" xfId="2430" builtinId="9" hidden="1"/>
    <cellStyle name="Lien hypertexte visité" xfId="2432" builtinId="9" hidden="1"/>
    <cellStyle name="Lien hypertexte visité" xfId="2434" builtinId="9" hidden="1"/>
    <cellStyle name="Lien hypertexte visité" xfId="2436" builtinId="9" hidden="1"/>
    <cellStyle name="Lien hypertexte visité" xfId="2438" builtinId="9" hidden="1"/>
    <cellStyle name="Lien hypertexte visité" xfId="2440" builtinId="9" hidden="1"/>
    <cellStyle name="Lien hypertexte visité" xfId="2442" builtinId="9" hidden="1"/>
    <cellStyle name="Lien hypertexte visité" xfId="2444" builtinId="9" hidden="1"/>
    <cellStyle name="Lien hypertexte visité" xfId="2446" builtinId="9" hidden="1"/>
    <cellStyle name="Lien hypertexte visité" xfId="2448" builtinId="9" hidden="1"/>
    <cellStyle name="Lien hypertexte visité" xfId="2450" builtinId="9" hidden="1"/>
    <cellStyle name="Lien hypertexte visité" xfId="2452" builtinId="9" hidden="1"/>
    <cellStyle name="Lien hypertexte visité" xfId="2454" builtinId="9" hidden="1"/>
    <cellStyle name="Lien hypertexte visité" xfId="2456" builtinId="9" hidden="1"/>
    <cellStyle name="Lien hypertexte visité" xfId="2458" builtinId="9" hidden="1"/>
    <cellStyle name="Lien hypertexte visité" xfId="2460" builtinId="9" hidden="1"/>
    <cellStyle name="Lien hypertexte visité" xfId="2462" builtinId="9" hidden="1"/>
    <cellStyle name="Lien hypertexte visité" xfId="2464" builtinId="9" hidden="1"/>
    <cellStyle name="Lien hypertexte visité" xfId="2466" builtinId="9" hidden="1"/>
    <cellStyle name="Lien hypertexte visité" xfId="2468" builtinId="9" hidden="1"/>
    <cellStyle name="Lien hypertexte visité" xfId="2470" builtinId="9" hidden="1"/>
    <cellStyle name="Lien hypertexte visité" xfId="2472" builtinId="9" hidden="1"/>
    <cellStyle name="Lien hypertexte visité" xfId="2474" builtinId="9" hidden="1"/>
    <cellStyle name="Lien hypertexte visité" xfId="2476" builtinId="9" hidden="1"/>
    <cellStyle name="Lien hypertexte visité" xfId="2478" builtinId="9" hidden="1"/>
    <cellStyle name="Lien hypertexte visité" xfId="2480" builtinId="9" hidden="1"/>
    <cellStyle name="Lien hypertexte visité" xfId="2482" builtinId="9" hidden="1"/>
    <cellStyle name="Lien hypertexte visité" xfId="2484" builtinId="9" hidden="1"/>
    <cellStyle name="Lien hypertexte visité" xfId="2486" builtinId="9" hidden="1"/>
    <cellStyle name="Lien hypertexte visité" xfId="2488" builtinId="9" hidden="1"/>
    <cellStyle name="Lien hypertexte visité" xfId="2490" builtinId="9" hidden="1"/>
    <cellStyle name="Lien hypertexte visité" xfId="2492" builtinId="9" hidden="1"/>
    <cellStyle name="Lien hypertexte visité" xfId="2494" builtinId="9" hidden="1"/>
    <cellStyle name="Lien hypertexte visité" xfId="2496" builtinId="9" hidden="1"/>
    <cellStyle name="Lien hypertexte visité" xfId="2498" builtinId="9" hidden="1"/>
    <cellStyle name="Lien hypertexte visité" xfId="2500" builtinId="9" hidden="1"/>
    <cellStyle name="Lien hypertexte visité" xfId="2502" builtinId="9" hidden="1"/>
    <cellStyle name="Lien hypertexte visité" xfId="2504" builtinId="9" hidden="1"/>
    <cellStyle name="Lien hypertexte visité" xfId="2506" builtinId="9" hidden="1"/>
    <cellStyle name="Lien hypertexte visité" xfId="2508" builtinId="9" hidden="1"/>
    <cellStyle name="Lien hypertexte visité" xfId="2510" builtinId="9" hidden="1"/>
    <cellStyle name="Lien hypertexte visité" xfId="2512" builtinId="9" hidden="1"/>
    <cellStyle name="Lien hypertexte visité" xfId="2514" builtinId="9" hidden="1"/>
    <cellStyle name="Lien hypertexte visité" xfId="2516" builtinId="9" hidden="1"/>
    <cellStyle name="Lien hypertexte visité" xfId="2518" builtinId="9" hidden="1"/>
    <cellStyle name="Lien hypertexte visité" xfId="2520" builtinId="9" hidden="1"/>
    <cellStyle name="Lien hypertexte visité" xfId="2522" builtinId="9" hidden="1"/>
    <cellStyle name="Lien hypertexte visité" xfId="2524" builtinId="9" hidden="1"/>
    <cellStyle name="Lien hypertexte visité" xfId="2526" builtinId="9" hidden="1"/>
    <cellStyle name="Lien hypertexte visité" xfId="2528" builtinId="9" hidden="1"/>
    <cellStyle name="Lien hypertexte visité" xfId="2530" builtinId="9" hidden="1"/>
    <cellStyle name="Lien hypertexte visité" xfId="2532" builtinId="9" hidden="1"/>
    <cellStyle name="Lien hypertexte visité" xfId="2534" builtinId="9" hidden="1"/>
    <cellStyle name="Lien hypertexte visité" xfId="2536" builtinId="9" hidden="1"/>
    <cellStyle name="Lien hypertexte visité" xfId="2538" builtinId="9" hidden="1"/>
    <cellStyle name="Lien hypertexte visité" xfId="2540" builtinId="9" hidden="1"/>
    <cellStyle name="Lien hypertexte visité" xfId="2542" builtinId="9" hidden="1"/>
    <cellStyle name="Lien hypertexte visité" xfId="2544" builtinId="9" hidden="1"/>
    <cellStyle name="Lien hypertexte visité" xfId="2546" builtinId="9" hidden="1"/>
    <cellStyle name="Lien hypertexte visité" xfId="2548" builtinId="9" hidden="1"/>
    <cellStyle name="Lien hypertexte visité" xfId="2550" builtinId="9" hidden="1"/>
    <cellStyle name="Lien hypertexte visité" xfId="2552" builtinId="9" hidden="1"/>
    <cellStyle name="Lien hypertexte visité" xfId="2554" builtinId="9" hidden="1"/>
    <cellStyle name="Lien hypertexte visité" xfId="2556" builtinId="9" hidden="1"/>
    <cellStyle name="Lien hypertexte visité" xfId="2558" builtinId="9" hidden="1"/>
    <cellStyle name="Lien hypertexte visité" xfId="2560" builtinId="9" hidden="1"/>
    <cellStyle name="Lien hypertexte visité" xfId="2562" builtinId="9" hidden="1"/>
    <cellStyle name="Lien hypertexte visité" xfId="2564" builtinId="9" hidden="1"/>
    <cellStyle name="Lien hypertexte visité" xfId="2566" builtinId="9" hidden="1"/>
    <cellStyle name="Lien hypertexte visité" xfId="2568" builtinId="9" hidden="1"/>
    <cellStyle name="Lien hypertexte visité" xfId="2570" builtinId="9" hidden="1"/>
    <cellStyle name="Lien hypertexte visité" xfId="2572" builtinId="9" hidden="1"/>
    <cellStyle name="Lien hypertexte visité" xfId="2574" builtinId="9" hidden="1"/>
    <cellStyle name="Lien hypertexte visité" xfId="2576" builtinId="9" hidden="1"/>
    <cellStyle name="Lien hypertexte visité" xfId="2578" builtinId="9" hidden="1"/>
    <cellStyle name="Lien hypertexte visité" xfId="2580" builtinId="9" hidden="1"/>
    <cellStyle name="Lien hypertexte visité" xfId="2582" builtinId="9" hidden="1"/>
    <cellStyle name="Lien hypertexte visité" xfId="2584" builtinId="9" hidden="1"/>
    <cellStyle name="Lien hypertexte visité" xfId="2586" builtinId="9" hidden="1"/>
    <cellStyle name="Lien hypertexte visité" xfId="2588" builtinId="9" hidden="1"/>
    <cellStyle name="Lien hypertexte visité" xfId="2590" builtinId="9" hidden="1"/>
    <cellStyle name="Lien hypertexte visité" xfId="2592" builtinId="9" hidden="1"/>
    <cellStyle name="Lien hypertexte visité" xfId="2594" builtinId="9" hidden="1"/>
    <cellStyle name="Lien hypertexte visité" xfId="2596" builtinId="9" hidden="1"/>
    <cellStyle name="Lien hypertexte visité" xfId="2598" builtinId="9" hidden="1"/>
    <cellStyle name="Lien hypertexte visité" xfId="2600" builtinId="9" hidden="1"/>
    <cellStyle name="Lien hypertexte visité" xfId="2602" builtinId="9" hidden="1"/>
    <cellStyle name="Lien hypertexte visité" xfId="2604" builtinId="9" hidden="1"/>
    <cellStyle name="Lien hypertexte visité" xfId="2606" builtinId="9" hidden="1"/>
    <cellStyle name="Lien hypertexte visité" xfId="2608" builtinId="9" hidden="1"/>
    <cellStyle name="Lien hypertexte visité" xfId="2610" builtinId="9" hidden="1"/>
    <cellStyle name="Lien hypertexte visité" xfId="2612" builtinId="9" hidden="1"/>
    <cellStyle name="Lien hypertexte visité" xfId="2614" builtinId="9" hidden="1"/>
    <cellStyle name="Lien hypertexte visité" xfId="2616" builtinId="9" hidden="1"/>
    <cellStyle name="Lien hypertexte visité" xfId="2618" builtinId="9" hidden="1"/>
    <cellStyle name="Lien hypertexte visité" xfId="2620" builtinId="9" hidden="1"/>
    <cellStyle name="Lien hypertexte visité" xfId="2622" builtinId="9" hidden="1"/>
    <cellStyle name="Lien hypertexte visité" xfId="2624" builtinId="9" hidden="1"/>
    <cellStyle name="Lien hypertexte visité" xfId="2626" builtinId="9" hidden="1"/>
    <cellStyle name="Lien hypertexte visité" xfId="2628" builtinId="9" hidden="1"/>
    <cellStyle name="Lien hypertexte visité" xfId="2630" builtinId="9" hidden="1"/>
    <cellStyle name="Lien hypertexte visité" xfId="2632" builtinId="9" hidden="1"/>
    <cellStyle name="Lien hypertexte visité" xfId="2634" builtinId="9" hidden="1"/>
    <cellStyle name="Lien hypertexte visité" xfId="2636" builtinId="9" hidden="1"/>
    <cellStyle name="Lien hypertexte visité" xfId="2638" builtinId="9" hidden="1"/>
    <cellStyle name="Lien hypertexte visité" xfId="2640" builtinId="9" hidden="1"/>
    <cellStyle name="Lien hypertexte visité" xfId="2642" builtinId="9" hidden="1"/>
    <cellStyle name="Lien hypertexte visité" xfId="2644" builtinId="9" hidden="1"/>
    <cellStyle name="Lien hypertexte visité" xfId="2646" builtinId="9" hidden="1"/>
    <cellStyle name="Lien hypertexte visité" xfId="2648" builtinId="9" hidden="1"/>
    <cellStyle name="Lien hypertexte visité" xfId="2650" builtinId="9" hidden="1"/>
    <cellStyle name="Lien hypertexte visité" xfId="2652" builtinId="9" hidden="1"/>
    <cellStyle name="Lien hypertexte visité" xfId="2654" builtinId="9" hidden="1"/>
    <cellStyle name="Lien hypertexte visité" xfId="2656" builtinId="9" hidden="1"/>
    <cellStyle name="Lien hypertexte visité" xfId="2658" builtinId="9" hidden="1"/>
    <cellStyle name="Lien hypertexte visité" xfId="2660" builtinId="9" hidden="1"/>
    <cellStyle name="Lien hypertexte visité" xfId="2662" builtinId="9" hidden="1"/>
    <cellStyle name="Lien hypertexte visité" xfId="2664" builtinId="9" hidden="1"/>
    <cellStyle name="Lien hypertexte visité" xfId="2666" builtinId="9" hidden="1"/>
    <cellStyle name="Lien hypertexte visité" xfId="2668" builtinId="9" hidden="1"/>
    <cellStyle name="Lien hypertexte visité" xfId="2670" builtinId="9" hidden="1"/>
    <cellStyle name="Lien hypertexte visité" xfId="2672" builtinId="9" hidden="1"/>
    <cellStyle name="Lien hypertexte visité" xfId="2674" builtinId="9" hidden="1"/>
    <cellStyle name="Lien hypertexte visité" xfId="2676" builtinId="9" hidden="1"/>
    <cellStyle name="Lien hypertexte visité" xfId="2678" builtinId="9" hidden="1"/>
    <cellStyle name="Lien hypertexte visité" xfId="2680" builtinId="9" hidden="1"/>
    <cellStyle name="Lien hypertexte visité" xfId="2682" builtinId="9" hidden="1"/>
    <cellStyle name="Lien hypertexte visité" xfId="2684" builtinId="9" hidden="1"/>
    <cellStyle name="Lien hypertexte visité" xfId="2686" builtinId="9" hidden="1"/>
    <cellStyle name="Lien hypertexte visité" xfId="2688" builtinId="9" hidden="1"/>
    <cellStyle name="Lien hypertexte visité" xfId="2690" builtinId="9" hidden="1"/>
    <cellStyle name="Lien hypertexte visité" xfId="2692" builtinId="9" hidden="1"/>
    <cellStyle name="Lien hypertexte visité" xfId="2694" builtinId="9" hidden="1"/>
    <cellStyle name="Lien hypertexte visité" xfId="2696" builtinId="9" hidden="1"/>
    <cellStyle name="Lien hypertexte visité" xfId="2698" builtinId="9" hidden="1"/>
    <cellStyle name="Lien hypertexte visité" xfId="2700" builtinId="9" hidden="1"/>
    <cellStyle name="Lien hypertexte visité" xfId="2702" builtinId="9" hidden="1"/>
    <cellStyle name="Lien hypertexte visité" xfId="2704" builtinId="9" hidden="1"/>
    <cellStyle name="Lien hypertexte visité" xfId="2706" builtinId="9" hidden="1"/>
    <cellStyle name="Lien hypertexte visité" xfId="2708" builtinId="9" hidden="1"/>
    <cellStyle name="Lien hypertexte visité" xfId="2710" builtinId="9" hidden="1"/>
    <cellStyle name="Normal" xfId="0" builtinId="0"/>
  </cellStyles>
  <dxfs count="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mruColors>
      <color rgb="FF76D6FF"/>
      <color rgb="FFF2DBDB"/>
      <color rgb="FFFFA5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124881</xdr:colOff>
      <xdr:row>30</xdr:row>
      <xdr:rowOff>42333</xdr:rowOff>
    </xdr:from>
    <xdr:to>
      <xdr:col>12</xdr:col>
      <xdr:colOff>239181</xdr:colOff>
      <xdr:row>33</xdr:row>
      <xdr:rowOff>110067</xdr:rowOff>
    </xdr:to>
    <xdr:sp macro="[0]!macro_tes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35548" y="5308600"/>
          <a:ext cx="800100" cy="601134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300" b="1"/>
            <a:t>Saisir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8</xdr:col>
      <xdr:colOff>550332</xdr:colOff>
      <xdr:row>3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0"/>
          <a:ext cx="4368799" cy="5842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/>
            <a:t>Saisies des "Achats"</a:t>
          </a:r>
          <a:r>
            <a:rPr lang="fr-FR" sz="1400" baseline="0"/>
            <a:t> et "Rendus"</a:t>
          </a:r>
        </a:p>
        <a:p>
          <a:pPr algn="ctr"/>
          <a:r>
            <a:rPr lang="fr-FR" sz="1400" baseline="0"/>
            <a:t>Année scolaire 2018 - 2019</a:t>
          </a:r>
          <a:endParaRPr lang="fr-FR" sz="1400"/>
        </a:p>
      </xdr:txBody>
    </xdr:sp>
    <xdr:clientData/>
  </xdr:twoCellAnchor>
  <xdr:twoCellAnchor>
    <xdr:from>
      <xdr:col>10</xdr:col>
      <xdr:colOff>4233</xdr:colOff>
      <xdr:row>0</xdr:row>
      <xdr:rowOff>25399</xdr:rowOff>
    </xdr:from>
    <xdr:to>
      <xdr:col>13</xdr:col>
      <xdr:colOff>0</xdr:colOff>
      <xdr:row>1</xdr:row>
      <xdr:rowOff>53066</xdr:rowOff>
    </xdr:to>
    <xdr:sp macro="[0]!Individuel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8DA7DCAA-5FFD-9349-BB4A-914BF60539C1}"/>
            </a:ext>
          </a:extLst>
        </xdr:cNvPr>
        <xdr:cNvSpPr/>
      </xdr:nvSpPr>
      <xdr:spPr>
        <a:xfrm>
          <a:off x="4567766" y="25399"/>
          <a:ext cx="1384301" cy="324000"/>
        </a:xfrm>
        <a:prstGeom prst="roundRect">
          <a:avLst/>
        </a:prstGeom>
        <a:gradFill>
          <a:gsLst>
            <a:gs pos="0">
              <a:schemeClr val="accent1">
                <a:tint val="100000"/>
                <a:shade val="100000"/>
                <a:satMod val="130000"/>
              </a:schemeClr>
            </a:gs>
            <a:gs pos="0">
              <a:schemeClr val="accent6">
                <a:lumMod val="40000"/>
                <a:lumOff val="6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0">
              <a:solidFill>
                <a:srgbClr val="FF0000"/>
              </a:solidFill>
            </a:rPr>
            <a:t>Individuel</a:t>
          </a:r>
        </a:p>
      </xdr:txBody>
    </xdr:sp>
    <xdr:clientData/>
  </xdr:twoCellAnchor>
  <xdr:twoCellAnchor>
    <xdr:from>
      <xdr:col>9</xdr:col>
      <xdr:colOff>190500</xdr:colOff>
      <xdr:row>1</xdr:row>
      <xdr:rowOff>110064</xdr:rowOff>
    </xdr:from>
    <xdr:to>
      <xdr:col>12</xdr:col>
      <xdr:colOff>348833</xdr:colOff>
      <xdr:row>4</xdr:row>
      <xdr:rowOff>27664</xdr:rowOff>
    </xdr:to>
    <xdr:sp macro="[0]!Fratrieavecgroup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7FAB7DB6-09A6-0741-A56D-B0562C102F2D}"/>
            </a:ext>
          </a:extLst>
        </xdr:cNvPr>
        <xdr:cNvSpPr/>
      </xdr:nvSpPr>
      <xdr:spPr>
        <a:xfrm>
          <a:off x="4559300" y="406397"/>
          <a:ext cx="1386000" cy="324000"/>
        </a:xfrm>
        <a:prstGeom prst="roundRect">
          <a:avLst/>
        </a:prstGeom>
        <a:gradFill>
          <a:gsLst>
            <a:gs pos="100000">
              <a:schemeClr val="accent6">
                <a:lumMod val="40000"/>
                <a:lumOff val="60000"/>
              </a:schemeClr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Fratrie avec Groupe</a:t>
          </a:r>
        </a:p>
      </xdr:txBody>
    </xdr:sp>
    <xdr:clientData/>
  </xdr:twoCellAnchor>
  <xdr:twoCellAnchor>
    <xdr:from>
      <xdr:col>10</xdr:col>
      <xdr:colOff>8467</xdr:colOff>
      <xdr:row>4</xdr:row>
      <xdr:rowOff>88899</xdr:rowOff>
    </xdr:from>
    <xdr:to>
      <xdr:col>13</xdr:col>
      <xdr:colOff>5933</xdr:colOff>
      <xdr:row>6</xdr:row>
      <xdr:rowOff>116565</xdr:rowOff>
    </xdr:to>
    <xdr:sp macro="[0]!Fratriesansgroup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C6AE0C1E-4409-8E4E-9349-31EC37C8D4F9}"/>
            </a:ext>
          </a:extLst>
        </xdr:cNvPr>
        <xdr:cNvSpPr/>
      </xdr:nvSpPr>
      <xdr:spPr>
        <a:xfrm>
          <a:off x="4572000" y="791632"/>
          <a:ext cx="1386000" cy="324000"/>
        </a:xfrm>
        <a:prstGeom prst="roundRect">
          <a:avLst/>
        </a:prstGeom>
        <a:gradFill>
          <a:gsLst>
            <a:gs pos="100000">
              <a:schemeClr val="accent6">
                <a:lumMod val="40000"/>
                <a:lumOff val="60000"/>
              </a:schemeClr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Fratrie sans Groupe</a:t>
          </a:r>
        </a:p>
      </xdr:txBody>
    </xdr:sp>
    <xdr:clientData/>
  </xdr:twoCellAnchor>
  <xdr:twoCellAnchor>
    <xdr:from>
      <xdr:col>10</xdr:col>
      <xdr:colOff>0</xdr:colOff>
      <xdr:row>6</xdr:row>
      <xdr:rowOff>177798</xdr:rowOff>
    </xdr:from>
    <xdr:to>
      <xdr:col>12</xdr:col>
      <xdr:colOff>353066</xdr:colOff>
      <xdr:row>8</xdr:row>
      <xdr:rowOff>146198</xdr:rowOff>
    </xdr:to>
    <xdr:sp macro="[0]!Groupe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1B516045-FE9F-624E-91BC-B7F5552CB7F1}"/>
            </a:ext>
          </a:extLst>
        </xdr:cNvPr>
        <xdr:cNvSpPr/>
      </xdr:nvSpPr>
      <xdr:spPr>
        <a:xfrm>
          <a:off x="4563533" y="1176865"/>
          <a:ext cx="1386000" cy="324000"/>
        </a:xfrm>
        <a:prstGeom prst="roundRect">
          <a:avLst/>
        </a:prstGeom>
        <a:gradFill>
          <a:gsLst>
            <a:gs pos="100000">
              <a:schemeClr val="accent6">
                <a:lumMod val="40000"/>
                <a:lumOff val="60000"/>
              </a:schemeClr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Groupe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67</xdr:col>
      <xdr:colOff>223520</xdr:colOff>
      <xdr:row>0</xdr:row>
      <xdr:rowOff>71120</xdr:rowOff>
    </xdr:from>
    <xdr:to>
      <xdr:col>70</xdr:col>
      <xdr:colOff>200660</xdr:colOff>
      <xdr:row>0</xdr:row>
      <xdr:rowOff>1432560</xdr:rowOff>
    </xdr:to>
    <xdr:sp macro="[0]!OterProtection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751040" y="71120"/>
          <a:ext cx="2019300" cy="1361440"/>
        </a:xfrm>
        <a:prstGeom prst="rect">
          <a:avLst/>
        </a:prstGeom>
        <a:solidFill>
          <a:srgbClr val="FDEADA"/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pPr algn="ctr"/>
          <a:r>
            <a:rPr lang="fr-FR" sz="2000">
              <a:solidFill>
                <a:srgbClr val="FF0000"/>
              </a:solidFill>
            </a:rPr>
            <a:t>Oter la protection pour correction(s)</a:t>
          </a:r>
          <a:r>
            <a:rPr lang="fr-FR" sz="2000" baseline="0">
              <a:solidFill>
                <a:srgbClr val="FF0000"/>
              </a:solidFill>
            </a:rPr>
            <a:t> éventuelles(s)</a:t>
          </a:r>
        </a:p>
        <a:p>
          <a:endParaRPr lang="fr-FR"/>
        </a:p>
      </xdr:txBody>
    </xdr:sp>
    <xdr:clientData/>
  </xdr:twoCellAnchor>
  <xdr:twoCellAnchor>
    <xdr:from>
      <xdr:col>64</xdr:col>
      <xdr:colOff>193040</xdr:colOff>
      <xdr:row>0</xdr:row>
      <xdr:rowOff>45720</xdr:rowOff>
    </xdr:from>
    <xdr:to>
      <xdr:col>66</xdr:col>
      <xdr:colOff>558800</xdr:colOff>
      <xdr:row>0</xdr:row>
      <xdr:rowOff>1442720</xdr:rowOff>
    </xdr:to>
    <xdr:sp macro="[0]!TriResultatsEncaissement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7708880" y="45720"/>
          <a:ext cx="1706880" cy="1397000"/>
        </a:xfrm>
        <a:prstGeom prst="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pPr algn="ctr"/>
          <a:r>
            <a:rPr lang="fr-FR" sz="2000"/>
            <a:t>Tri</a:t>
          </a:r>
          <a:r>
            <a:rPr lang="fr-FR" sz="2000" baseline="0"/>
            <a:t> par :</a:t>
          </a:r>
        </a:p>
        <a:p>
          <a:pPr algn="l"/>
          <a:r>
            <a:rPr lang="fr-FR" sz="2000" baseline="0"/>
            <a:t>1) Classes</a:t>
          </a:r>
        </a:p>
        <a:p>
          <a:pPr algn="l"/>
          <a:r>
            <a:rPr lang="fr-FR" sz="2000" baseline="0"/>
            <a:t>2) Nom</a:t>
          </a:r>
        </a:p>
        <a:p>
          <a:pPr algn="l"/>
          <a:r>
            <a:rPr lang="fr-FR" sz="2000" baseline="0"/>
            <a:t>3) Prénom</a:t>
          </a:r>
          <a:endParaRPr lang="fr-FR" sz="2000"/>
        </a:p>
      </xdr:txBody>
    </xdr:sp>
    <xdr:clientData/>
  </xdr:twoCellAnchor>
  <xdr:twoCellAnchor>
    <xdr:from>
      <xdr:col>70</xdr:col>
      <xdr:colOff>518160</xdr:colOff>
      <xdr:row>0</xdr:row>
      <xdr:rowOff>66040</xdr:rowOff>
    </xdr:from>
    <xdr:to>
      <xdr:col>73</xdr:col>
      <xdr:colOff>327660</xdr:colOff>
      <xdr:row>0</xdr:row>
      <xdr:rowOff>1442720</xdr:rowOff>
    </xdr:to>
    <xdr:sp macro="[0]!Remettreprotction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2087840" y="66040"/>
          <a:ext cx="1821180" cy="137668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pPr algn="ctr"/>
          <a:r>
            <a:rPr lang="fr-FR" sz="2000">
              <a:solidFill>
                <a:srgbClr val="FF0000"/>
              </a:solidFill>
            </a:rPr>
            <a:t>Impotant !</a:t>
          </a:r>
        </a:p>
        <a:p>
          <a:pPr algn="ctr"/>
          <a:endParaRPr lang="fr-FR" sz="2000">
            <a:solidFill>
              <a:srgbClr val="FF0000"/>
            </a:solidFill>
          </a:endParaRPr>
        </a:p>
        <a:p>
          <a:pPr algn="ctr"/>
          <a:r>
            <a:rPr lang="fr-FR" sz="2000">
              <a:solidFill>
                <a:srgbClr val="FF0000"/>
              </a:solidFill>
            </a:rPr>
            <a:t>Remettre</a:t>
          </a:r>
        </a:p>
        <a:p>
          <a:pPr algn="ctr"/>
          <a:r>
            <a:rPr lang="fr-FR" sz="2000">
              <a:solidFill>
                <a:srgbClr val="FF0000"/>
              </a:solidFill>
            </a:rPr>
            <a:t>la protection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490220</xdr:colOff>
      <xdr:row>3</xdr:row>
      <xdr:rowOff>172720</xdr:rowOff>
    </xdr:from>
    <xdr:to>
      <xdr:col>14</xdr:col>
      <xdr:colOff>412750</xdr:colOff>
      <xdr:row>6</xdr:row>
      <xdr:rowOff>215900</xdr:rowOff>
    </xdr:to>
    <xdr:sp macro="[0]!TriAlphaListeEleves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367520" y="1201420"/>
          <a:ext cx="5408930" cy="1071880"/>
        </a:xfrm>
        <a:prstGeom prst="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r>
            <a:rPr lang="fr-FR" sz="1800">
              <a:latin typeface="Arial"/>
              <a:cs typeface="Arial"/>
            </a:rPr>
            <a:t>Tri alphabétique de la liste, si :</a:t>
          </a:r>
        </a:p>
        <a:p>
          <a:r>
            <a:rPr lang="fr-FR" sz="1800">
              <a:latin typeface="Arial"/>
              <a:cs typeface="Arial"/>
            </a:rPr>
            <a:t>-  changement dans une cellule</a:t>
          </a:r>
        </a:p>
        <a:p>
          <a:r>
            <a:rPr lang="fr-FR" sz="1800">
              <a:latin typeface="Arial"/>
              <a:cs typeface="Arial"/>
            </a:rPr>
            <a:t>-  ajout ou suppréssion d'un nom, prénom et classe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0</xdr:row>
      <xdr:rowOff>322580</xdr:rowOff>
    </xdr:from>
    <xdr:to>
      <xdr:col>7</xdr:col>
      <xdr:colOff>568960</xdr:colOff>
      <xdr:row>2</xdr:row>
      <xdr:rowOff>10160</xdr:rowOff>
    </xdr:to>
    <xdr:sp macro="[0]!TriRendu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281420" y="322580"/>
          <a:ext cx="2202180" cy="378460"/>
        </a:xfrm>
        <a:prstGeom prst="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pPr algn="ctr"/>
          <a:r>
            <a:rPr lang="fr-FR" sz="1800">
              <a:latin typeface="Arial"/>
              <a:cs typeface="Arial"/>
            </a:rPr>
            <a:t>Tri par Classe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629920</xdr:colOff>
      <xdr:row>11</xdr:row>
      <xdr:rowOff>127000</xdr:rowOff>
    </xdr:from>
    <xdr:to>
      <xdr:col>15</xdr:col>
      <xdr:colOff>139700</xdr:colOff>
      <xdr:row>26</xdr:row>
      <xdr:rowOff>88900</xdr:rowOff>
    </xdr:to>
    <xdr:sp macro="[0]!effacer_Bilan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106420" y="2362200"/>
          <a:ext cx="9415780" cy="3009900"/>
        </a:xfrm>
        <a:prstGeom prst="rect">
          <a:avLst/>
        </a:prstGeom>
        <a:solidFill>
          <a:srgbClr val="FF0000"/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anchor="ctr"/>
        <a:lstStyle/>
        <a:p>
          <a:pPr algn="ctr"/>
          <a:r>
            <a:rPr lang="fr-FR" sz="3200">
              <a:solidFill>
                <a:schemeClr val="bg1"/>
              </a:solidFill>
            </a:rPr>
            <a:t>Attention !</a:t>
          </a:r>
        </a:p>
        <a:p>
          <a:pPr algn="ctr"/>
          <a:endParaRPr lang="fr-FR" sz="2000">
            <a:solidFill>
              <a:schemeClr val="bg1"/>
            </a:solidFill>
          </a:endParaRPr>
        </a:p>
        <a:p>
          <a:pPr algn="ctr"/>
          <a:r>
            <a:rPr lang="fr-FR" sz="2000">
              <a:solidFill>
                <a:schemeClr val="bg1"/>
              </a:solidFill>
            </a:rPr>
            <a:t>L'activation de ce bouton entrainera</a:t>
          </a:r>
        </a:p>
        <a:p>
          <a:pPr algn="ctr"/>
          <a:r>
            <a:rPr lang="fr-FR" sz="2000">
              <a:solidFill>
                <a:schemeClr val="bg1"/>
              </a:solidFill>
            </a:rPr>
            <a:t>l'effacement définitif</a:t>
          </a:r>
          <a:r>
            <a:rPr lang="fr-FR" sz="2000" baseline="0">
              <a:solidFill>
                <a:schemeClr val="bg1"/>
              </a:solidFill>
            </a:rPr>
            <a:t> </a:t>
          </a:r>
          <a:r>
            <a:rPr lang="fr-FR" sz="2000">
              <a:solidFill>
                <a:schemeClr val="bg1"/>
              </a:solidFill>
            </a:rPr>
            <a:t>des données sur la feuille</a:t>
          </a:r>
        </a:p>
        <a:p>
          <a:pPr algn="l"/>
          <a:r>
            <a:rPr lang="fr-FR" sz="2000" baseline="0">
              <a:solidFill>
                <a:schemeClr val="bg1"/>
              </a:solidFill>
            </a:rPr>
            <a:t>                                </a:t>
          </a:r>
          <a:r>
            <a:rPr lang="fr-FR" sz="2000">
              <a:solidFill>
                <a:schemeClr val="bg1"/>
              </a:solidFill>
            </a:rPr>
            <a:t>"Bilan" ( Enregistement des encaissements et</a:t>
          </a:r>
          <a:r>
            <a:rPr lang="fr-FR" sz="2000" baseline="0">
              <a:solidFill>
                <a:schemeClr val="bg1"/>
              </a:solidFill>
            </a:rPr>
            <a:t> rendus )</a:t>
          </a:r>
          <a:endParaRPr lang="fr-FR" sz="20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Y289"/>
  <sheetViews>
    <sheetView showZeros="0" zoomScale="150" zoomScaleNormal="150" zoomScalePageLayoutView="150" workbookViewId="0">
      <selection activeCell="G8" sqref="G8"/>
    </sheetView>
  </sheetViews>
  <sheetFormatPr baseColWidth="10" defaultColWidth="10.875" defaultRowHeight="15.75"/>
  <cols>
    <col min="1" max="1" width="18.875" style="1" customWidth="1"/>
    <col min="2" max="2" width="4.125" style="1" customWidth="1"/>
    <col min="3" max="3" width="1.5" style="1" customWidth="1"/>
    <col min="4" max="4" width="9.5" style="3" customWidth="1"/>
    <col min="5" max="5" width="7" style="3" customWidth="1"/>
    <col min="6" max="6" width="3.5" style="3" customWidth="1"/>
    <col min="7" max="8" width="2.625" style="3" customWidth="1"/>
    <col min="9" max="9" width="7.125" style="3" customWidth="1"/>
    <col min="10" max="10" width="2.5" style="3" customWidth="1"/>
    <col min="11" max="11" width="4.5" style="8" customWidth="1"/>
    <col min="12" max="12" width="9" style="3" customWidth="1"/>
    <col min="13" max="13" width="4.625" style="3" customWidth="1"/>
    <col min="14" max="14" width="4.625" style="3" hidden="1" customWidth="1"/>
    <col min="15" max="15" width="4.625" style="4" hidden="1" customWidth="1"/>
    <col min="16" max="20" width="4.625" style="5" hidden="1" customWidth="1"/>
    <col min="21" max="24" width="8.875" style="5" customWidth="1"/>
    <col min="25" max="25" width="8.875" style="32" customWidth="1"/>
    <col min="26" max="28" width="8.875" style="5" customWidth="1"/>
    <col min="29" max="32" width="8.875" style="1" customWidth="1"/>
    <col min="33" max="33" width="6.375" style="1" customWidth="1"/>
    <col min="34" max="45" width="9.5" style="1" customWidth="1"/>
    <col min="46" max="16384" width="10.875" style="1"/>
  </cols>
  <sheetData>
    <row r="1" spans="1:51" s="92" customFormat="1" ht="23.1" customHeight="1">
      <c r="A1" s="90" t="s">
        <v>48</v>
      </c>
      <c r="B1" s="90"/>
      <c r="C1" s="90"/>
      <c r="D1" s="91"/>
      <c r="E1" s="91"/>
      <c r="F1" s="91">
        <v>21</v>
      </c>
      <c r="G1" s="91"/>
      <c r="H1" s="91"/>
      <c r="I1" s="91"/>
      <c r="J1" s="91"/>
      <c r="K1" s="107">
        <f>D35</f>
        <v>0</v>
      </c>
      <c r="L1" s="108" t="str">
        <f>D36</f>
        <v/>
      </c>
      <c r="M1" s="108" t="str">
        <f>D37</f>
        <v/>
      </c>
      <c r="N1" s="108">
        <f>I8</f>
        <v>0</v>
      </c>
      <c r="O1" s="109">
        <f>I10</f>
        <v>0</v>
      </c>
      <c r="P1" s="109">
        <f>I11</f>
        <v>0</v>
      </c>
      <c r="Q1" s="109">
        <f>I12</f>
        <v>0</v>
      </c>
      <c r="R1" s="109">
        <f>I13</f>
        <v>0</v>
      </c>
      <c r="S1" s="109">
        <f>I18</f>
        <v>0</v>
      </c>
      <c r="T1" s="109">
        <f>I19</f>
        <v>0</v>
      </c>
      <c r="U1" s="108">
        <f>I20</f>
        <v>0</v>
      </c>
      <c r="V1" s="108">
        <f>I21</f>
        <v>0</v>
      </c>
      <c r="W1" s="108">
        <f>I22</f>
        <v>0</v>
      </c>
      <c r="X1" s="109">
        <f>I23</f>
        <v>0</v>
      </c>
      <c r="Y1" s="109">
        <f>I24</f>
        <v>0</v>
      </c>
      <c r="Z1" s="109">
        <f>I25</f>
        <v>0</v>
      </c>
      <c r="AA1" s="109">
        <f>I26</f>
        <v>0</v>
      </c>
      <c r="AB1" s="109">
        <f>I27</f>
        <v>0</v>
      </c>
      <c r="AC1" s="110" t="str">
        <f>L18</f>
        <v>C</v>
      </c>
      <c r="AD1" s="111"/>
      <c r="AE1" s="111"/>
      <c r="AF1" s="111"/>
      <c r="AG1" s="103"/>
      <c r="AH1" s="103"/>
      <c r="AI1" s="103"/>
      <c r="AJ1" s="103"/>
      <c r="AK1" s="103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</row>
    <row r="2" spans="1:51" ht="11.1" customHeight="1">
      <c r="A2" s="45"/>
      <c r="B2" s="45"/>
      <c r="C2" s="45"/>
      <c r="D2" s="51"/>
      <c r="E2" s="51"/>
      <c r="F2" s="51"/>
      <c r="G2" s="51"/>
      <c r="H2" s="51"/>
      <c r="I2" s="51"/>
      <c r="J2" s="51"/>
      <c r="K2" s="52"/>
      <c r="L2" s="76"/>
      <c r="M2" s="87"/>
      <c r="N2" s="88"/>
      <c r="O2" s="89"/>
      <c r="P2" s="41"/>
      <c r="Q2" s="41"/>
      <c r="R2" s="41"/>
      <c r="S2" s="87"/>
      <c r="T2" s="88"/>
      <c r="U2" s="89"/>
      <c r="V2" s="41"/>
      <c r="W2" s="41"/>
      <c r="X2" s="41"/>
      <c r="Y2" s="44"/>
      <c r="Z2" s="41"/>
      <c r="AA2" s="41"/>
      <c r="AB2" s="41"/>
      <c r="AC2" s="45"/>
      <c r="AD2" s="45"/>
      <c r="AE2" s="45"/>
      <c r="AF2" s="45"/>
    </row>
    <row r="3" spans="1:51" ht="11.1" customHeight="1">
      <c r="A3" s="45"/>
      <c r="B3" s="45"/>
      <c r="C3" s="45"/>
      <c r="D3" s="51"/>
      <c r="E3" s="51"/>
      <c r="F3" s="51"/>
      <c r="G3" s="51"/>
      <c r="H3" s="51"/>
      <c r="I3" s="51"/>
      <c r="J3" s="51"/>
      <c r="K3" s="52"/>
      <c r="L3" s="76"/>
      <c r="M3" s="76"/>
      <c r="N3" s="42"/>
      <c r="O3" s="46"/>
      <c r="P3" s="46"/>
      <c r="Q3" s="46"/>
      <c r="R3" s="46"/>
      <c r="S3" s="41"/>
      <c r="T3" s="41"/>
      <c r="U3" s="86"/>
      <c r="V3" s="41"/>
      <c r="W3" s="41"/>
      <c r="X3" s="41"/>
      <c r="Y3" s="44"/>
      <c r="Z3" s="41"/>
      <c r="AA3" s="41"/>
      <c r="AB3" s="41"/>
      <c r="AC3" s="45"/>
      <c r="AD3" s="45"/>
      <c r="AE3" s="45"/>
      <c r="AF3" s="45"/>
    </row>
    <row r="4" spans="1:51" ht="9" customHeight="1">
      <c r="A4" s="2"/>
      <c r="B4" s="2"/>
      <c r="C4" s="124"/>
      <c r="D4" s="47"/>
      <c r="E4" s="47"/>
      <c r="F4" s="47"/>
      <c r="G4" s="47"/>
      <c r="H4" s="47"/>
      <c r="I4" s="47"/>
      <c r="J4" s="47"/>
      <c r="K4" s="53"/>
      <c r="L4" s="76"/>
      <c r="M4" s="76"/>
      <c r="N4" s="47"/>
      <c r="O4" s="43"/>
      <c r="P4" s="41"/>
      <c r="Q4" s="41"/>
      <c r="R4" s="41"/>
      <c r="S4" s="41"/>
      <c r="T4" s="41"/>
      <c r="U4" s="86"/>
      <c r="V4" s="41"/>
      <c r="W4" s="41"/>
      <c r="X4" s="41"/>
      <c r="Y4" s="44"/>
      <c r="Z4" s="41"/>
      <c r="AA4" s="41"/>
      <c r="AB4" s="41"/>
      <c r="AC4" s="45"/>
      <c r="AD4" s="45"/>
      <c r="AE4" s="48"/>
      <c r="AF4" s="48"/>
    </row>
    <row r="5" spans="1:51" ht="9" customHeight="1" thickBot="1">
      <c r="A5" s="200"/>
      <c r="B5" s="200"/>
      <c r="C5" s="200"/>
      <c r="D5" s="201"/>
      <c r="E5" s="201"/>
      <c r="F5" s="201"/>
      <c r="G5" s="201"/>
      <c r="H5" s="201"/>
      <c r="I5" s="201"/>
      <c r="J5" s="54"/>
      <c r="K5" s="55"/>
      <c r="L5" s="76"/>
      <c r="M5" s="76"/>
      <c r="N5" s="49">
        <v>2</v>
      </c>
      <c r="O5" s="43"/>
      <c r="P5" s="41"/>
      <c r="Q5" s="41"/>
      <c r="R5" s="41"/>
      <c r="S5" s="41"/>
      <c r="T5" s="41"/>
      <c r="U5" s="86"/>
      <c r="V5" s="41"/>
      <c r="W5" s="41"/>
      <c r="X5" s="41"/>
      <c r="Y5" s="44"/>
      <c r="Z5" s="41"/>
      <c r="AA5" s="41"/>
      <c r="AB5" s="41"/>
      <c r="AC5" s="45"/>
      <c r="AD5" s="45"/>
      <c r="AE5" s="48"/>
      <c r="AF5" s="48"/>
    </row>
    <row r="6" spans="1:51" ht="14.1" customHeight="1">
      <c r="A6" s="216" t="s">
        <v>46</v>
      </c>
      <c r="B6" s="217"/>
      <c r="C6" s="217"/>
      <c r="D6" s="217"/>
      <c r="E6" s="217"/>
      <c r="F6" s="217"/>
      <c r="G6" s="217"/>
      <c r="H6" s="217"/>
      <c r="I6" s="218"/>
      <c r="J6" s="38"/>
      <c r="K6" s="38"/>
      <c r="L6" s="75"/>
      <c r="M6" s="123"/>
      <c r="N6" s="38"/>
      <c r="O6" s="43"/>
      <c r="P6" s="41"/>
      <c r="Q6" s="41"/>
      <c r="R6" s="41"/>
      <c r="S6" s="86" t="s">
        <v>43</v>
      </c>
      <c r="T6" s="41"/>
      <c r="U6" s="86"/>
      <c r="V6" s="41"/>
      <c r="W6" s="34"/>
      <c r="X6" s="34"/>
      <c r="Y6" s="6"/>
      <c r="Z6" s="41"/>
      <c r="AA6" s="41"/>
      <c r="AB6" s="41"/>
      <c r="AC6" s="45"/>
      <c r="AD6" s="45"/>
      <c r="AE6" s="50"/>
      <c r="AF6" s="50"/>
    </row>
    <row r="7" spans="1:51" ht="14.1" customHeight="1" thickBot="1">
      <c r="A7" s="225" t="s">
        <v>43</v>
      </c>
      <c r="B7" s="226"/>
      <c r="C7" s="226"/>
      <c r="D7" s="227"/>
      <c r="E7" s="105" t="s">
        <v>38</v>
      </c>
      <c r="F7" s="105"/>
      <c r="G7" s="105" t="s">
        <v>39</v>
      </c>
      <c r="H7" s="105"/>
      <c r="I7" s="106" t="s">
        <v>22</v>
      </c>
      <c r="J7" s="38"/>
      <c r="K7" s="38"/>
      <c r="L7" s="75"/>
      <c r="M7" s="123"/>
      <c r="N7" s="38"/>
      <c r="O7" s="43"/>
      <c r="P7" s="41"/>
      <c r="Q7" s="41"/>
      <c r="R7" s="41"/>
      <c r="S7" s="86" t="s">
        <v>386</v>
      </c>
      <c r="T7" s="41"/>
      <c r="U7" s="86"/>
      <c r="V7" s="41"/>
      <c r="W7" s="34"/>
      <c r="X7" s="34"/>
      <c r="Y7" s="6"/>
      <c r="Z7" s="41"/>
      <c r="AA7" s="41"/>
      <c r="AB7" s="41"/>
      <c r="AC7" s="45"/>
      <c r="AD7" s="45"/>
      <c r="AE7" s="50"/>
      <c r="AF7" s="50"/>
    </row>
    <row r="8" spans="1:51" ht="14.1" customHeight="1">
      <c r="A8" s="228" t="str">
        <f>IF(A7="Individuel","Pochette complète",IF(A7="Fratrie avec groupe","Pochette complète",IF(A7="Fratrie sans groupe","Pochette complète",IF(A7="Groupe","Groupe",""))))</f>
        <v>Pochette complète</v>
      </c>
      <c r="B8" s="229"/>
      <c r="C8" s="229"/>
      <c r="D8" s="230"/>
      <c r="E8" s="112" t="str">
        <f>IF(A7="Individuel","15,00 €",IF(A7="Fratrie avec Groupe","15,00 €",IF(A7="Fratrie sans Groupe","10,00 €",IF(A7="Groupe","6,00 €",""))))</f>
        <v>15,00 €</v>
      </c>
      <c r="F8" s="173" t="str">
        <f>IF(A8="","","x")</f>
        <v>x</v>
      </c>
      <c r="G8" s="179"/>
      <c r="H8" s="175" t="str">
        <f>IF(A8="","","=")</f>
        <v>=</v>
      </c>
      <c r="I8" s="141">
        <f>IF(A8="","",E8*G8)</f>
        <v>0</v>
      </c>
      <c r="J8" s="56"/>
      <c r="K8" s="56"/>
      <c r="L8" s="123"/>
      <c r="M8" s="123"/>
      <c r="N8" s="56"/>
      <c r="O8" s="43"/>
      <c r="P8" s="194" t="s">
        <v>23</v>
      </c>
      <c r="Q8" s="195"/>
      <c r="R8" s="41"/>
      <c r="S8" s="86" t="s">
        <v>44</v>
      </c>
      <c r="T8" s="41"/>
      <c r="U8" s="86"/>
      <c r="V8" s="41"/>
      <c r="W8" s="34"/>
      <c r="X8" s="34"/>
      <c r="Y8" s="6"/>
      <c r="AE8" s="23"/>
      <c r="AF8" s="23"/>
    </row>
    <row r="9" spans="1:51" ht="14.1" customHeight="1">
      <c r="A9" s="212"/>
      <c r="B9" s="213"/>
      <c r="C9" s="213"/>
      <c r="D9" s="213"/>
      <c r="E9" s="213"/>
      <c r="F9" s="213"/>
      <c r="G9" s="213"/>
      <c r="H9" s="213"/>
      <c r="I9" s="214"/>
      <c r="J9" s="55"/>
      <c r="K9" s="55"/>
      <c r="L9" s="97"/>
      <c r="M9" s="97"/>
      <c r="N9" s="55"/>
      <c r="O9" s="43"/>
      <c r="P9" s="196"/>
      <c r="Q9" s="197"/>
      <c r="R9" s="41"/>
      <c r="S9" s="86" t="s">
        <v>45</v>
      </c>
      <c r="T9" s="41"/>
      <c r="U9" s="86"/>
      <c r="V9" s="41"/>
      <c r="W9" s="34"/>
      <c r="X9" s="34"/>
      <c r="Y9" s="6"/>
      <c r="AE9" s="23"/>
      <c r="AF9" s="23"/>
    </row>
    <row r="10" spans="1:51" ht="14.1" customHeight="1" thickBot="1">
      <c r="A10" s="207" t="str">
        <f>IF(A7="Individuel","2 photos 10x15 + 5 identités* + 1 Porte-clés",IF(A7="Fratrie avec Groupe","2 photos 10x15 + 5 identités* + 1 Porte-clés",IF(A7="Fratrie sans Groupe","2 photos 10x15 + 5 identités* + 1 Porte-clés",IF(A7="Groupe",""))))</f>
        <v>2 photos 10x15 + 5 identités* + 1 Porte-clés</v>
      </c>
      <c r="B10" s="208"/>
      <c r="C10" s="208"/>
      <c r="D10" s="208"/>
      <c r="E10" s="112" t="str">
        <f>IF(A7="Individuel","7,00 €",IF(A7="Fratrie avec Groupe","7,00 €",IF(A7="Fratrie sans Groupe","7,00 €",IF(A7="Groupe",""))))</f>
        <v>7,00 €</v>
      </c>
      <c r="F10" s="173" t="str">
        <f>IF(A10="","","x")</f>
        <v>x</v>
      </c>
      <c r="G10" s="179"/>
      <c r="H10" s="175" t="str">
        <f t="shared" ref="H10:H13" si="0">IF(A10="","","=")</f>
        <v>=</v>
      </c>
      <c r="I10" s="141">
        <f>IF(A10="","",E10*G10)</f>
        <v>0</v>
      </c>
      <c r="J10" s="56"/>
      <c r="K10" s="56"/>
      <c r="L10" s="97"/>
      <c r="M10" s="97"/>
      <c r="N10" s="56"/>
      <c r="O10" s="43"/>
      <c r="P10" s="198" t="s">
        <v>294</v>
      </c>
      <c r="Q10" s="199"/>
      <c r="R10" s="41"/>
      <c r="S10" s="86" t="s">
        <v>302</v>
      </c>
      <c r="T10" s="41"/>
      <c r="U10" s="86"/>
      <c r="V10" s="41"/>
      <c r="W10" s="34"/>
      <c r="X10" s="34"/>
      <c r="Y10" s="6"/>
      <c r="AE10" s="23"/>
      <c r="AF10" s="23"/>
    </row>
    <row r="11" spans="1:51" ht="14.1" customHeight="1" thickTop="1">
      <c r="A11" s="207" t="str">
        <f>IF(A7="Individuel","1 Calendrier 2019 13x18",IF(A7="Fratrie avec Groupe","1 Calendrier 2019 13x18",IF(A7="Fratrie sans Groupe","1 Calendrier 2019 13x18",IF(A7="Groupe",""))))</f>
        <v>1 Calendrier 2019 13x18</v>
      </c>
      <c r="B11" s="208"/>
      <c r="C11" s="208"/>
      <c r="D11" s="208"/>
      <c r="E11" s="112" t="str">
        <f>IF(A7="Individuel","6,00 €",IF(A7="Fratrie avec Groupe","6,00 €",IF(A7="Fratrie sans Groupe","6,00 €",IF(A7="Groupe",""))))</f>
        <v>6,00 €</v>
      </c>
      <c r="F11" s="173" t="str">
        <f t="shared" ref="F11:F13" si="1">IF(A11="","","x")</f>
        <v>x</v>
      </c>
      <c r="G11" s="179"/>
      <c r="H11" s="175" t="str">
        <f t="shared" si="0"/>
        <v>=</v>
      </c>
      <c r="I11" s="141">
        <f t="shared" ref="I11:I13" si="2">IF(A11="","",E11*G11)</f>
        <v>0</v>
      </c>
      <c r="J11" s="56"/>
      <c r="K11" s="56"/>
      <c r="L11" s="186" t="s">
        <v>26</v>
      </c>
      <c r="M11" s="187"/>
      <c r="N11" s="56"/>
      <c r="O11" s="43"/>
      <c r="P11" s="190" t="s">
        <v>295</v>
      </c>
      <c r="Q11" s="191"/>
      <c r="R11" s="41"/>
      <c r="S11" s="86"/>
      <c r="T11" s="41"/>
      <c r="U11" s="86"/>
      <c r="V11" s="41"/>
      <c r="W11" s="34"/>
      <c r="X11" s="34"/>
      <c r="Y11" s="6"/>
      <c r="AE11" s="23"/>
      <c r="AF11" s="23"/>
    </row>
    <row r="12" spans="1:51" ht="14.1" customHeight="1">
      <c r="A12" s="207" t="str">
        <f>IF(A7="Individuel","1 photo 13x18",IF(A7="Fratrie avec Groupe","1 photo 13x18",IF(A7="Fratrie sans Groupe","1 photo 13x18",IF(A7="Groupe",""))))</f>
        <v>1 photo 13x18</v>
      </c>
      <c r="B12" s="208"/>
      <c r="C12" s="208"/>
      <c r="D12" s="208"/>
      <c r="E12" s="112" t="str">
        <f>IF(A7="Individuel","6,00 €",IF(A7="Fratrie avec Groupe","6,00 €",IF(A7="Fratrie sans Groupe","6,00 €",IF(A7="Groupe",""))))</f>
        <v>6,00 €</v>
      </c>
      <c r="F12" s="173" t="str">
        <f t="shared" si="1"/>
        <v>x</v>
      </c>
      <c r="G12" s="179"/>
      <c r="H12" s="175" t="str">
        <f t="shared" si="0"/>
        <v>=</v>
      </c>
      <c r="I12" s="141">
        <f t="shared" si="2"/>
        <v>0</v>
      </c>
      <c r="J12" s="56"/>
      <c r="K12" s="56"/>
      <c r="L12" s="188"/>
      <c r="M12" s="189"/>
      <c r="N12" s="56"/>
      <c r="O12" s="43"/>
      <c r="P12" s="190" t="s">
        <v>296</v>
      </c>
      <c r="Q12" s="191"/>
      <c r="R12" s="41"/>
      <c r="S12" s="86"/>
      <c r="T12" s="41"/>
      <c r="U12" s="86"/>
      <c r="V12" s="41"/>
      <c r="W12" s="34"/>
      <c r="X12" s="34"/>
      <c r="Y12" s="6"/>
      <c r="AE12" s="23"/>
      <c r="AF12" s="23"/>
    </row>
    <row r="13" spans="1:51" ht="14.1" customHeight="1" thickBot="1">
      <c r="A13" s="231" t="str">
        <f>IF(A7="Individuel","1 photo Groupe Classe 20x30",IF(A7="Fratrie avec Groupe","1 photo Groupe Classe 20x30",IF(A7="Fratrie sans Groupe","",IF(A7="Groupe",""))))</f>
        <v>1 photo Groupe Classe 20x30</v>
      </c>
      <c r="B13" s="232"/>
      <c r="C13" s="232"/>
      <c r="D13" s="233"/>
      <c r="E13" s="112" t="str">
        <f>IF(A7="Individuel","7,00 €",IF(A7="Fratrie avec Groupe","7,00 €",IF(A7="Fratrie sans Groupe","",IF(A7="Groupe",""))))</f>
        <v>7,00 €</v>
      </c>
      <c r="F13" s="177" t="str">
        <f t="shared" si="1"/>
        <v>x</v>
      </c>
      <c r="G13" s="180"/>
      <c r="H13" s="178" t="str">
        <f t="shared" si="0"/>
        <v>=</v>
      </c>
      <c r="I13" s="182">
        <f t="shared" si="2"/>
        <v>0</v>
      </c>
      <c r="J13" s="57"/>
      <c r="K13" s="57"/>
      <c r="L13" s="204" t="s">
        <v>27</v>
      </c>
      <c r="M13" s="205"/>
      <c r="N13" s="57"/>
      <c r="O13" s="43"/>
      <c r="P13" s="190" t="s">
        <v>297</v>
      </c>
      <c r="Q13" s="191"/>
      <c r="R13" s="41"/>
      <c r="S13" s="86"/>
      <c r="T13" s="41"/>
      <c r="U13" s="86"/>
      <c r="V13" s="41"/>
      <c r="W13" s="34"/>
      <c r="X13" s="34"/>
      <c r="Y13" s="6"/>
      <c r="AE13" s="23"/>
      <c r="AF13" s="23"/>
    </row>
    <row r="14" spans="1:51" ht="14.1" customHeight="1" thickBot="1">
      <c r="A14" s="203" t="s">
        <v>42</v>
      </c>
      <c r="B14" s="203"/>
      <c r="C14" s="203"/>
      <c r="D14" s="203"/>
      <c r="E14" s="203"/>
      <c r="F14" s="203"/>
      <c r="G14" s="202">
        <f>SUM(I8,I10:I13)</f>
        <v>0</v>
      </c>
      <c r="H14" s="202"/>
      <c r="I14" s="202"/>
      <c r="J14" s="50"/>
      <c r="K14" s="50"/>
      <c r="L14" s="206"/>
      <c r="M14" s="205"/>
      <c r="N14" s="50"/>
      <c r="O14" s="43"/>
      <c r="P14" s="190" t="s">
        <v>298</v>
      </c>
      <c r="Q14" s="191"/>
      <c r="R14" s="41"/>
      <c r="S14" s="86"/>
      <c r="T14" s="41"/>
      <c r="U14" s="86"/>
      <c r="V14" s="41"/>
      <c r="W14" s="34"/>
      <c r="X14" s="34"/>
      <c r="Y14" s="6"/>
      <c r="AE14" s="23"/>
      <c r="AF14" s="23"/>
    </row>
    <row r="15" spans="1:51" ht="14.1" customHeight="1" thickBot="1">
      <c r="A15" s="219"/>
      <c r="B15" s="220"/>
      <c r="C15" s="220"/>
      <c r="D15" s="220"/>
      <c r="E15" s="220"/>
      <c r="F15" s="220"/>
      <c r="G15" s="220"/>
      <c r="H15" s="220"/>
      <c r="I15" s="221"/>
      <c r="J15" s="55"/>
      <c r="K15" s="55"/>
      <c r="L15" s="296" t="s">
        <v>19</v>
      </c>
      <c r="M15" s="297"/>
      <c r="N15" s="55"/>
      <c r="O15" s="43"/>
      <c r="P15" s="190" t="s">
        <v>299</v>
      </c>
      <c r="Q15" s="191"/>
      <c r="R15" s="41"/>
      <c r="S15" s="86"/>
      <c r="T15" s="41"/>
      <c r="U15" s="86"/>
      <c r="V15" s="41"/>
      <c r="W15" s="34"/>
      <c r="X15" s="34"/>
      <c r="Y15" s="6"/>
      <c r="AE15" s="23"/>
      <c r="AF15" s="23"/>
    </row>
    <row r="16" spans="1:51" ht="14.1" customHeight="1">
      <c r="A16" s="222" t="s">
        <v>47</v>
      </c>
      <c r="B16" s="223"/>
      <c r="C16" s="223"/>
      <c r="D16" s="223"/>
      <c r="E16" s="223"/>
      <c r="F16" s="223"/>
      <c r="G16" s="223"/>
      <c r="H16" s="223"/>
      <c r="I16" s="224"/>
      <c r="J16" s="38"/>
      <c r="K16" s="38"/>
      <c r="L16" s="298"/>
      <c r="M16" s="299"/>
      <c r="N16" s="38"/>
      <c r="O16" s="43"/>
      <c r="P16" s="190" t="s">
        <v>300</v>
      </c>
      <c r="Q16" s="191"/>
      <c r="R16" s="41"/>
      <c r="S16" s="86"/>
      <c r="T16" s="41"/>
      <c r="U16" s="86"/>
      <c r="V16" s="41"/>
      <c r="W16" s="34"/>
      <c r="X16" s="34"/>
      <c r="Y16" s="6"/>
      <c r="AE16" s="23"/>
      <c r="AF16" s="23"/>
    </row>
    <row r="17" spans="1:32" ht="14.1" customHeight="1">
      <c r="A17" s="234" t="str">
        <f xml:space="preserve"> IF(A8="Pochette Fratrie","Classe","")</f>
        <v/>
      </c>
      <c r="B17" s="235"/>
      <c r="C17" s="235"/>
      <c r="D17" s="236"/>
      <c r="E17" s="105" t="s">
        <v>38</v>
      </c>
      <c r="F17" s="105"/>
      <c r="G17" s="105" t="s">
        <v>39</v>
      </c>
      <c r="H17" s="105"/>
      <c r="I17" s="106" t="s">
        <v>22</v>
      </c>
      <c r="J17" s="38"/>
      <c r="K17" s="38"/>
      <c r="L17" s="121"/>
      <c r="M17" s="122"/>
      <c r="N17" s="38"/>
      <c r="O17" s="43"/>
      <c r="P17" s="190" t="s">
        <v>301</v>
      </c>
      <c r="Q17" s="191"/>
      <c r="R17" s="41"/>
      <c r="S17" s="86"/>
      <c r="T17" s="41"/>
      <c r="U17" s="86"/>
      <c r="V17" s="41"/>
      <c r="W17" s="34"/>
      <c r="X17" s="34"/>
      <c r="Y17" s="6"/>
      <c r="AE17" s="23"/>
      <c r="AF17" s="23"/>
    </row>
    <row r="18" spans="1:32" ht="14.1" customHeight="1">
      <c r="A18" s="237" t="str">
        <f>IF(A7="Individuel","Pochette complète",IF(A7="Fratrie avec Groupe","Pochette complète",IF(A7="Fratrie sans Groupe","Pochette complète",IF(A7="Groupe","Groupe",""))))</f>
        <v>Pochette complète</v>
      </c>
      <c r="B18" s="238"/>
      <c r="C18" s="238"/>
      <c r="D18" s="239"/>
      <c r="E18" s="142" t="str">
        <f>IF(A7="Individuel","15,00 €",IF(A7="Fratrie avec groupe","15,00 €",IF(A7="Fratrie sans groupe","10,00 €",IF(A7="groupe","6,00 €",""))))</f>
        <v>15,00 €</v>
      </c>
      <c r="F18" s="173" t="str">
        <f t="shared" ref="F18:F24" si="3">IF(A18="","","x")</f>
        <v>x</v>
      </c>
      <c r="G18" s="179"/>
      <c r="H18" s="175" t="str">
        <f>IF(A18="","","=")</f>
        <v>=</v>
      </c>
      <c r="I18" s="141">
        <f>IF(A18="","",E18*G18)</f>
        <v>0</v>
      </c>
      <c r="J18" s="56"/>
      <c r="K18" s="56"/>
      <c r="L18" s="292" t="s">
        <v>24</v>
      </c>
      <c r="M18" s="293"/>
      <c r="N18" s="56"/>
      <c r="O18" s="43"/>
      <c r="P18" s="190"/>
      <c r="Q18" s="191"/>
      <c r="R18" s="41"/>
      <c r="S18" s="41"/>
      <c r="T18" s="41"/>
      <c r="U18" s="86"/>
      <c r="V18" s="41"/>
      <c r="W18" s="34"/>
      <c r="X18" s="34"/>
      <c r="Y18" s="6"/>
      <c r="AE18" s="23"/>
      <c r="AF18" s="23"/>
    </row>
    <row r="19" spans="1:32" ht="14.1" customHeight="1">
      <c r="A19" s="237" t="str">
        <f>IF(A7="Individuel","2 photos 10x15 + 5 identités*",IF(A7="Fratrie avec Groupe","2 photos 10x15 + 5 identités*",IF(A7="Fratrie sans Groupe","2 photos 10x15 + 5 identités*",IF(A7="Groupe",""))))</f>
        <v>2 photos 10x15 + 5 identités*</v>
      </c>
      <c r="B19" s="240"/>
      <c r="C19" s="240"/>
      <c r="D19" s="241"/>
      <c r="E19" s="142" t="str">
        <f>IF(A7="Individuel","7,00 €",IF(A7="Fratrie avec groupe","7,00 €",IF(A7="Fratrie sans groupe","7,00 €",IF(A7="groupe",""))))</f>
        <v>7,00 €</v>
      </c>
      <c r="F19" s="173" t="str">
        <f t="shared" si="3"/>
        <v>x</v>
      </c>
      <c r="G19" s="179"/>
      <c r="H19" s="175" t="str">
        <f t="shared" ref="H19:H27" si="4">IF(A19="","","=")</f>
        <v>=</v>
      </c>
      <c r="I19" s="141">
        <f t="shared" ref="I19:I27" si="5">IF(A19="","",E19*G19)</f>
        <v>0</v>
      </c>
      <c r="J19" s="56"/>
      <c r="K19" s="56"/>
      <c r="L19" s="294"/>
      <c r="M19" s="295"/>
      <c r="N19" s="56"/>
      <c r="O19" s="43"/>
      <c r="P19" s="190"/>
      <c r="Q19" s="191"/>
      <c r="R19" s="41"/>
      <c r="S19" s="41"/>
      <c r="T19" s="41"/>
      <c r="U19" s="86"/>
      <c r="V19" s="41"/>
      <c r="W19" s="34"/>
      <c r="X19" s="34"/>
      <c r="Y19" s="6"/>
      <c r="AE19" s="23"/>
      <c r="AF19" s="23"/>
    </row>
    <row r="20" spans="1:32" ht="14.1" customHeight="1">
      <c r="A20" s="237" t="str">
        <f>IF(A7="Individuel","1 Calendrier 2019 13x18",IF(A7="Fratrie avec Groupe","1 Calendrier 2019 13x18",IF(A7="Fratrie sans Groupe","1 Calendrier 2019 13x18",IF(A7="Groupe",""))))</f>
        <v>1 Calendrier 2019 13x18</v>
      </c>
      <c r="B20" s="240"/>
      <c r="C20" s="240"/>
      <c r="D20" s="241"/>
      <c r="E20" s="142" t="str">
        <f>IF(A7="Individuel","6,00 €",IF(A7="Fratrie avec groupe","6,00 €",IF(A7="Fratrie sans groupe","6,00 €",IF(A7="groupe",""))))</f>
        <v>6,00 €</v>
      </c>
      <c r="F20" s="173" t="str">
        <f t="shared" si="3"/>
        <v>x</v>
      </c>
      <c r="G20" s="179"/>
      <c r="H20" s="175" t="str">
        <f t="shared" si="4"/>
        <v>=</v>
      </c>
      <c r="I20" s="141">
        <f t="shared" si="5"/>
        <v>0</v>
      </c>
      <c r="J20" s="56"/>
      <c r="K20" s="56"/>
      <c r="L20" s="288" t="s">
        <v>27</v>
      </c>
      <c r="M20" s="289"/>
      <c r="N20" s="56"/>
      <c r="O20" s="43"/>
      <c r="P20" s="190"/>
      <c r="Q20" s="191"/>
      <c r="R20" s="41"/>
      <c r="S20" s="41"/>
      <c r="T20" s="41"/>
      <c r="U20" s="86"/>
      <c r="V20" s="41"/>
      <c r="W20" s="34"/>
      <c r="X20" s="34"/>
      <c r="Y20" s="6"/>
      <c r="AE20" s="23"/>
      <c r="AF20" s="23"/>
    </row>
    <row r="21" spans="1:32" ht="14.1" customHeight="1" thickBot="1">
      <c r="A21" s="237" t="str">
        <f>IF(A7="Individuel","1 photo 13x18",IF(A7="Fratrie avec Groupe","1 photo 13x18",IF(A7="Fratrie sans Groupe","1 photo 13x18",IF(A7="Groupe",""))))</f>
        <v>1 photo 13x18</v>
      </c>
      <c r="B21" s="240"/>
      <c r="C21" s="240"/>
      <c r="D21" s="241"/>
      <c r="E21" s="142" t="str">
        <f>IF(A7="Individuel","6,00 €",IF(A7="Fratrie avec groupe","6,00 €",IF(A7="Fratrie sans groupe","6,00 €",IF(A7="groupe",""))))</f>
        <v>6,00 €</v>
      </c>
      <c r="F21" s="173" t="str">
        <f t="shared" si="3"/>
        <v>x</v>
      </c>
      <c r="G21" s="179"/>
      <c r="H21" s="175" t="str">
        <f t="shared" si="4"/>
        <v>=</v>
      </c>
      <c r="I21" s="141">
        <f t="shared" si="5"/>
        <v>0</v>
      </c>
      <c r="J21" s="56"/>
      <c r="K21" s="56"/>
      <c r="L21" s="290"/>
      <c r="M21" s="289"/>
      <c r="N21" s="56"/>
      <c r="O21" s="43"/>
      <c r="P21" s="192"/>
      <c r="Q21" s="193"/>
      <c r="R21" s="41"/>
      <c r="S21" s="41"/>
      <c r="T21" s="41"/>
      <c r="U21" s="86"/>
      <c r="V21" s="41"/>
      <c r="W21" s="34"/>
      <c r="X21" s="34"/>
      <c r="Y21" s="6"/>
      <c r="AE21" s="23"/>
      <c r="AF21" s="23"/>
    </row>
    <row r="22" spans="1:32" ht="14.1" customHeight="1" thickTop="1">
      <c r="A22" s="237" t="str">
        <f>IF(A7="Individuel","1 photo Groupe Classe 20x30",IF(A7="Fratrie avec Groupe","1 photo Groupe Classe 20x30",IF(A7="Fratrie sans Groupe","",IF(A7="Groupe",""))))</f>
        <v>1 photo Groupe Classe 20x30</v>
      </c>
      <c r="B22" s="240"/>
      <c r="C22" s="240"/>
      <c r="D22" s="241"/>
      <c r="E22" s="142" t="str">
        <f>IF(A7="Individuel","6,00 €",IF(A7="Fratrie avec groupe","6,00 €",IF(A7="Fratrie sans groupe","",IF(A7="groupe",""))))</f>
        <v>6,00 €</v>
      </c>
      <c r="F22" s="173" t="str">
        <f t="shared" si="3"/>
        <v>x</v>
      </c>
      <c r="G22" s="179"/>
      <c r="H22" s="175" t="str">
        <f t="shared" si="4"/>
        <v>=</v>
      </c>
      <c r="I22" s="141">
        <f t="shared" si="5"/>
        <v>0</v>
      </c>
      <c r="J22" s="56"/>
      <c r="K22" s="277" t="s">
        <v>29</v>
      </c>
      <c r="L22" s="300" t="s">
        <v>33</v>
      </c>
      <c r="M22" s="285"/>
      <c r="N22" s="56"/>
      <c r="O22" s="43"/>
      <c r="P22" s="190"/>
      <c r="Q22" s="191"/>
      <c r="R22" s="41"/>
      <c r="S22" s="41"/>
      <c r="T22" s="41"/>
      <c r="U22" s="86"/>
      <c r="V22" s="41"/>
      <c r="W22" s="34"/>
      <c r="X22" s="34"/>
      <c r="Y22" s="6"/>
      <c r="AE22" s="23"/>
      <c r="AF22" s="23"/>
    </row>
    <row r="23" spans="1:32" ht="14.1" customHeight="1">
      <c r="A23" s="237" t="str">
        <f>IF(A7="Individuel","2 porte-clés avec photos",IF(A7="Fratrie avec Groupe","2 porte-clés avec photos",IF(A7="Fratrie sans Groupe","2 porte-clés avec photos",IF(A7="Groupe",""))))</f>
        <v>2 porte-clés avec photos</v>
      </c>
      <c r="B23" s="240"/>
      <c r="C23" s="240"/>
      <c r="D23" s="241"/>
      <c r="E23" s="142" t="str">
        <f>IF(A7="Individuel","6,00 €",IF(A7="Fratrie avec groupe","6,00 €",IF(A7="Fratrie sans groupe","6,00 €",IF(A7="groupe",""))))</f>
        <v>6,00 €</v>
      </c>
      <c r="F23" s="173" t="str">
        <f t="shared" si="3"/>
        <v>x</v>
      </c>
      <c r="G23" s="179"/>
      <c r="H23" s="175" t="str">
        <f t="shared" si="4"/>
        <v>=</v>
      </c>
      <c r="I23" s="141">
        <f t="shared" si="5"/>
        <v>0</v>
      </c>
      <c r="J23" s="56"/>
      <c r="K23" s="278"/>
      <c r="L23" s="301"/>
      <c r="M23" s="302"/>
      <c r="N23" s="56"/>
      <c r="O23" s="43"/>
      <c r="P23" s="190"/>
      <c r="Q23" s="191"/>
      <c r="R23" s="41"/>
      <c r="S23" s="41"/>
      <c r="T23" s="41"/>
      <c r="U23" s="86"/>
      <c r="V23" s="41"/>
      <c r="W23" s="34"/>
      <c r="X23" s="34"/>
      <c r="Y23" s="6"/>
      <c r="AE23" s="23"/>
      <c r="AF23" s="23"/>
    </row>
    <row r="24" spans="1:32" ht="14.1" customHeight="1">
      <c r="A24" s="237" t="str">
        <f>IF(A7="Individuel","1 photo 20x30",IF(A7="Fratrie avec Groupe","1 photo 20x30",IF(A7="Fratrie sans Groupe","1 photo 20x30",IF(A7="Groupe",""))))</f>
        <v>1 photo 20x30</v>
      </c>
      <c r="B24" s="240"/>
      <c r="C24" s="240"/>
      <c r="D24" s="241"/>
      <c r="E24" s="142" t="str">
        <f>IF(A7="Individuel","10,00 €",IF(A7="Fratrie avec groupe","10,00 €",IF(A7="Fratrie sans groupe","10,00 €",IF(A7="groupe",""))))</f>
        <v>10,00 €</v>
      </c>
      <c r="F24" s="173" t="str">
        <f t="shared" si="3"/>
        <v>x</v>
      </c>
      <c r="G24" s="179"/>
      <c r="H24" s="175" t="str">
        <f t="shared" si="4"/>
        <v>=</v>
      </c>
      <c r="I24" s="141">
        <f t="shared" si="5"/>
        <v>0</v>
      </c>
      <c r="J24" s="56"/>
      <c r="K24" s="278"/>
      <c r="L24" s="301"/>
      <c r="M24" s="302"/>
      <c r="N24" s="56"/>
      <c r="O24" s="43"/>
      <c r="P24" s="190"/>
      <c r="Q24" s="191"/>
      <c r="R24" s="41"/>
      <c r="S24" s="41"/>
      <c r="T24" s="41"/>
      <c r="U24" s="86"/>
      <c r="V24" s="41"/>
      <c r="W24" s="34"/>
      <c r="X24" s="34"/>
      <c r="Y24" s="6"/>
      <c r="AE24" s="23"/>
      <c r="AF24" s="23"/>
    </row>
    <row r="25" spans="1:32" ht="14.1" customHeight="1">
      <c r="A25" s="237" t="str">
        <f>IF(A7="Individuel","1 agrandissement 30x45",IF(A7="Fratrie avec Groupe","1 agrandissement 30x45",IF(A7="Fratrie sans Groupe","1 agrandissement 30x45",IF(A7="Groupe","",))))</f>
        <v>1 agrandissement 30x45</v>
      </c>
      <c r="B25" s="240"/>
      <c r="C25" s="240"/>
      <c r="D25" s="241"/>
      <c r="E25" s="142" t="str">
        <f>IF(A7="Individuel","27,00 €",IF(A7="Fratrie avec groupe","27,00 €",IF(A7="Fratrie sans groupe","27,00 €",IF(A7="groupe",""))))</f>
        <v>27,00 €</v>
      </c>
      <c r="F25" s="173" t="str">
        <f t="shared" ref="F25:F27" si="6">IF(A25="","","x")</f>
        <v>x</v>
      </c>
      <c r="G25" s="179"/>
      <c r="H25" s="175" t="str">
        <f t="shared" si="4"/>
        <v>=</v>
      </c>
      <c r="I25" s="141">
        <f t="shared" si="5"/>
        <v>0</v>
      </c>
      <c r="J25" s="56"/>
      <c r="K25" s="278"/>
      <c r="L25" s="301"/>
      <c r="M25" s="302"/>
      <c r="N25" s="56"/>
      <c r="O25" s="43"/>
      <c r="P25" s="190"/>
      <c r="Q25" s="291"/>
      <c r="R25" s="41"/>
      <c r="S25" s="41"/>
      <c r="T25" s="41"/>
      <c r="U25" s="86"/>
      <c r="V25" s="41"/>
      <c r="W25" s="34"/>
      <c r="X25" s="34"/>
      <c r="Y25" s="6"/>
      <c r="AE25" s="23"/>
      <c r="AF25" s="23"/>
    </row>
    <row r="26" spans="1:32" ht="14.1" customHeight="1" thickBot="1">
      <c r="A26" s="237" t="str">
        <f>IF(A7="Individuel","1 poster 50x75",IF(A7="Fratrie avec Groupe","1 poster 50x75",IF(A7="Fratrie sans Groupe","1 poster 50x75",IF(A7="Groupe",""))))</f>
        <v>1 poster 50x75</v>
      </c>
      <c r="B26" s="240"/>
      <c r="C26" s="240"/>
      <c r="D26" s="241"/>
      <c r="E26" s="142" t="str">
        <f>IF(A7="Individuel","43,00 €",IF(A7="Fratrie avec groupe","43,00 €",IF(A7="Fratrie sans groupe","43,00 €",IF(A7="groupe",""))))</f>
        <v>43,00 €</v>
      </c>
      <c r="F26" s="173" t="str">
        <f t="shared" si="6"/>
        <v>x</v>
      </c>
      <c r="G26" s="179"/>
      <c r="H26" s="175" t="str">
        <f t="shared" si="4"/>
        <v>=</v>
      </c>
      <c r="I26" s="141">
        <f t="shared" si="5"/>
        <v>0</v>
      </c>
      <c r="J26" s="56"/>
      <c r="K26" s="279"/>
      <c r="L26" s="303"/>
      <c r="M26" s="304"/>
      <c r="N26" s="56"/>
      <c r="O26" s="43"/>
      <c r="P26" s="190"/>
      <c r="Q26" s="191"/>
      <c r="R26" s="41"/>
      <c r="S26" s="41"/>
      <c r="T26" s="41"/>
      <c r="U26" s="86"/>
      <c r="V26" s="41"/>
      <c r="W26" s="34"/>
      <c r="X26" s="34"/>
      <c r="Y26" s="6"/>
      <c r="AE26" s="23"/>
      <c r="AF26" s="23"/>
    </row>
    <row r="27" spans="1:32" ht="14.1" customHeight="1" thickTop="1" thickBot="1">
      <c r="A27" s="305" t="str">
        <f>IF(A7="Individuel","1 Mug avec photo",IF(A7="Fratrie avec Groupe","1 Mug avec photo",IF(A7="Fratrie sans Groupe","1 Mug avec photo",IF(A7="Groupe",""))))</f>
        <v>1 Mug avec photo</v>
      </c>
      <c r="B27" s="306"/>
      <c r="C27" s="306"/>
      <c r="D27" s="307"/>
      <c r="E27" s="142" t="str">
        <f>IF(A7="Individuel","12,00 €",IF(A7="Fratrie avec groupe","12,00 €",IF(A7="Fratrie sans groupe","12,00 €",IF(A7="groupe",""))))</f>
        <v>12,00 €</v>
      </c>
      <c r="F27" s="174" t="str">
        <f t="shared" si="6"/>
        <v>x</v>
      </c>
      <c r="G27" s="181"/>
      <c r="H27" s="176" t="str">
        <f t="shared" si="4"/>
        <v>=</v>
      </c>
      <c r="I27" s="183">
        <f t="shared" si="5"/>
        <v>0</v>
      </c>
      <c r="J27" s="56"/>
      <c r="K27" s="56"/>
      <c r="L27" s="288" t="s">
        <v>27</v>
      </c>
      <c r="M27" s="289"/>
      <c r="N27" s="56"/>
      <c r="O27" s="43"/>
      <c r="P27" s="190"/>
      <c r="Q27" s="191"/>
      <c r="R27" s="41"/>
      <c r="S27" s="41"/>
      <c r="T27" s="41"/>
      <c r="U27" s="86"/>
      <c r="V27" s="41"/>
      <c r="W27" s="34"/>
      <c r="X27" s="34"/>
      <c r="Y27" s="6"/>
      <c r="AE27" s="23"/>
      <c r="AF27" s="23"/>
    </row>
    <row r="28" spans="1:32" ht="14.1" customHeight="1" thickBot="1">
      <c r="A28" s="215" t="s">
        <v>42</v>
      </c>
      <c r="B28" s="215"/>
      <c r="C28" s="215"/>
      <c r="D28" s="215"/>
      <c r="E28" s="215"/>
      <c r="F28" s="215"/>
      <c r="G28" s="202">
        <f>SUM(I18:I27)</f>
        <v>0</v>
      </c>
      <c r="H28" s="202"/>
      <c r="I28" s="202"/>
      <c r="J28" s="50"/>
      <c r="K28" s="50"/>
      <c r="L28" s="290"/>
      <c r="M28" s="289"/>
      <c r="N28" s="50"/>
      <c r="O28" s="43"/>
      <c r="P28" s="190"/>
      <c r="Q28" s="191"/>
      <c r="R28" s="41"/>
      <c r="S28" s="41"/>
      <c r="T28" s="41"/>
      <c r="U28" s="86"/>
      <c r="V28" s="41"/>
      <c r="W28" s="34"/>
      <c r="X28" s="34"/>
      <c r="Y28" s="6"/>
      <c r="AE28" s="7"/>
      <c r="AF28" s="7"/>
    </row>
    <row r="29" spans="1:32" ht="14.1" customHeight="1" thickBot="1">
      <c r="A29" s="209" t="s">
        <v>9</v>
      </c>
      <c r="B29" s="210"/>
      <c r="C29" s="210"/>
      <c r="D29" s="210"/>
      <c r="E29" s="210"/>
      <c r="F29" s="210"/>
      <c r="G29" s="210"/>
      <c r="H29" s="210"/>
      <c r="I29" s="211"/>
      <c r="J29" s="58"/>
      <c r="K29" s="58"/>
      <c r="L29" s="284" t="s">
        <v>28</v>
      </c>
      <c r="M29" s="285"/>
      <c r="N29" s="58"/>
      <c r="O29" s="43"/>
      <c r="P29" s="184"/>
      <c r="Q29" s="185"/>
      <c r="R29" s="41"/>
      <c r="S29" s="41"/>
      <c r="T29" s="41"/>
      <c r="U29" s="86"/>
      <c r="V29" s="41"/>
      <c r="W29" s="34"/>
      <c r="X29" s="34"/>
      <c r="Y29" s="6"/>
    </row>
    <row r="30" spans="1:32" ht="14.1" customHeight="1">
      <c r="A30" s="242" t="s">
        <v>53</v>
      </c>
      <c r="B30" s="243"/>
      <c r="C30" s="243"/>
      <c r="D30" s="243"/>
      <c r="E30" s="243"/>
      <c r="F30" s="243"/>
      <c r="G30" s="243"/>
      <c r="H30" s="243"/>
      <c r="I30" s="244"/>
      <c r="J30" s="59"/>
      <c r="K30" s="59"/>
      <c r="L30" s="286"/>
      <c r="M30" s="287"/>
      <c r="N30" s="59"/>
      <c r="O30" s="43"/>
      <c r="P30" s="98"/>
      <c r="Q30" s="99"/>
      <c r="R30" s="41"/>
      <c r="S30" s="41"/>
      <c r="T30" s="41"/>
      <c r="U30" s="86"/>
      <c r="V30" s="41"/>
      <c r="W30" s="34"/>
      <c r="X30" s="34"/>
      <c r="Y30" s="6"/>
    </row>
    <row r="31" spans="1:32" ht="14.1" customHeight="1">
      <c r="A31" s="251" t="s">
        <v>10</v>
      </c>
      <c r="B31" s="252"/>
      <c r="C31" s="253"/>
      <c r="D31" s="253"/>
      <c r="E31" s="253"/>
      <c r="F31" s="253"/>
      <c r="G31" s="253"/>
      <c r="H31" s="253"/>
      <c r="I31" s="254"/>
      <c r="J31" s="60"/>
      <c r="K31" s="60"/>
      <c r="L31" s="280"/>
      <c r="M31" s="281"/>
      <c r="N31" s="60"/>
      <c r="O31" s="43"/>
      <c r="P31" s="23"/>
      <c r="Q31" s="100"/>
      <c r="R31" s="41"/>
      <c r="S31" s="41"/>
      <c r="T31" s="41"/>
      <c r="U31" s="86"/>
      <c r="V31" s="41"/>
      <c r="W31" s="34"/>
      <c r="X31" s="34"/>
      <c r="Y31" s="6"/>
    </row>
    <row r="32" spans="1:32" ht="14.1" customHeight="1">
      <c r="A32" s="255" t="s">
        <v>8</v>
      </c>
      <c r="B32" s="256"/>
      <c r="C32" s="256"/>
      <c r="D32" s="256"/>
      <c r="E32" s="256"/>
      <c r="F32" s="256"/>
      <c r="G32" s="245">
        <f>G14</f>
        <v>0</v>
      </c>
      <c r="H32" s="245"/>
      <c r="I32" s="246"/>
      <c r="J32" s="61"/>
      <c r="K32" s="61"/>
      <c r="L32" s="280"/>
      <c r="M32" s="281"/>
      <c r="N32" s="61"/>
      <c r="O32" s="43"/>
      <c r="P32" s="41"/>
      <c r="Q32" s="41"/>
      <c r="R32" s="41"/>
      <c r="S32" s="41"/>
      <c r="T32" s="41"/>
      <c r="U32" s="86"/>
      <c r="V32" s="41"/>
      <c r="W32" s="34"/>
      <c r="X32" s="34"/>
      <c r="Y32" s="6"/>
    </row>
    <row r="33" spans="1:25" ht="14.1" customHeight="1" thickBot="1">
      <c r="A33" s="260" t="s">
        <v>11</v>
      </c>
      <c r="B33" s="261"/>
      <c r="C33" s="261"/>
      <c r="D33" s="262"/>
      <c r="E33" s="262"/>
      <c r="F33" s="262"/>
      <c r="G33" s="247">
        <f>G28</f>
        <v>0</v>
      </c>
      <c r="H33" s="247"/>
      <c r="I33" s="248"/>
      <c r="J33" s="61"/>
      <c r="K33" s="61"/>
      <c r="L33" s="280"/>
      <c r="M33" s="281"/>
      <c r="N33" s="61"/>
      <c r="O33" s="120" t="s">
        <v>24</v>
      </c>
      <c r="P33" s="118" t="s">
        <v>25</v>
      </c>
      <c r="Q33" s="118" t="s">
        <v>52</v>
      </c>
      <c r="R33" s="119"/>
      <c r="S33" s="41"/>
      <c r="T33" s="41"/>
      <c r="U33" s="86"/>
      <c r="V33" s="41"/>
      <c r="W33" s="34"/>
      <c r="X33" s="34"/>
      <c r="Y33" s="6"/>
    </row>
    <row r="34" spans="1:25" ht="14.1" customHeight="1" thickBot="1">
      <c r="A34" s="79"/>
      <c r="B34" s="25"/>
      <c r="C34" s="25"/>
      <c r="D34" s="257" t="s">
        <v>12</v>
      </c>
      <c r="E34" s="258"/>
      <c r="F34" s="258"/>
      <c r="G34" s="249">
        <f>SUM(G32:I33)</f>
        <v>0</v>
      </c>
      <c r="H34" s="249"/>
      <c r="I34" s="250"/>
      <c r="J34" s="62"/>
      <c r="K34" s="62"/>
      <c r="L34" s="282"/>
      <c r="M34" s="283"/>
      <c r="N34" s="62"/>
      <c r="O34" s="43"/>
      <c r="P34" s="41"/>
      <c r="Q34" s="41"/>
      <c r="R34" s="41"/>
      <c r="S34" s="41"/>
      <c r="T34" s="41"/>
      <c r="U34" s="86"/>
      <c r="V34" s="41"/>
      <c r="W34" s="34"/>
      <c r="X34" s="34"/>
      <c r="Y34" s="6"/>
    </row>
    <row r="35" spans="1:25" ht="23.1" customHeight="1">
      <c r="A35" s="270"/>
      <c r="B35" s="269" t="s">
        <v>13</v>
      </c>
      <c r="C35" s="269"/>
      <c r="D35" s="274"/>
      <c r="E35" s="275"/>
      <c r="F35" s="275"/>
      <c r="G35" s="275"/>
      <c r="H35" s="275"/>
      <c r="I35" s="276"/>
      <c r="J35" s="58" t="s">
        <v>41</v>
      </c>
      <c r="K35" s="58"/>
      <c r="L35" s="35"/>
      <c r="M35" s="35"/>
      <c r="N35" s="58"/>
      <c r="O35" s="63"/>
      <c r="P35" s="41"/>
      <c r="Q35" s="41"/>
      <c r="R35" s="41"/>
      <c r="S35" s="41"/>
      <c r="T35" s="41"/>
      <c r="U35" s="86"/>
      <c r="V35" s="41"/>
      <c r="W35" s="34"/>
      <c r="X35" s="34"/>
      <c r="Y35" s="6"/>
    </row>
    <row r="36" spans="1:25" ht="23.1" customHeight="1">
      <c r="A36" s="271"/>
      <c r="B36" s="259" t="s">
        <v>14</v>
      </c>
      <c r="C36" s="259"/>
      <c r="D36" s="266" t="str">
        <f>IF(ISNA(VLOOKUP(D35,ListeEtablissement!A1:H399,5,FALSE)),"",VLOOKUP(D35,ListeEtablissement!A1:H399,5,FALSE))</f>
        <v/>
      </c>
      <c r="E36" s="267"/>
      <c r="F36" s="267"/>
      <c r="G36" s="267"/>
      <c r="H36" s="267"/>
      <c r="I36" s="268"/>
      <c r="J36" s="58"/>
      <c r="K36" s="58"/>
      <c r="L36" s="36"/>
      <c r="M36" s="36"/>
      <c r="N36" s="58"/>
      <c r="O36" s="63"/>
      <c r="P36" s="41"/>
      <c r="Q36" s="41"/>
      <c r="R36" s="63"/>
      <c r="S36" s="41"/>
      <c r="T36" s="41"/>
      <c r="U36" s="86"/>
      <c r="V36" s="41"/>
      <c r="W36" s="34"/>
      <c r="X36" s="34"/>
      <c r="Y36" s="6"/>
    </row>
    <row r="37" spans="1:25" ht="23.1" customHeight="1">
      <c r="A37" s="271"/>
      <c r="B37" s="259" t="s">
        <v>15</v>
      </c>
      <c r="C37" s="259"/>
      <c r="D37" s="266" t="str">
        <f>IF(ISNA(VLOOKUP(D35,ListeEtablissement!A1:H399,6,FALSE)),"",VLOOKUP(D35,ListeEtablissement!A1:H399,6,FALSE))</f>
        <v/>
      </c>
      <c r="E37" s="267"/>
      <c r="F37" s="267"/>
      <c r="G37" s="267"/>
      <c r="H37" s="267"/>
      <c r="I37" s="268"/>
      <c r="J37" s="64"/>
      <c r="K37" s="64"/>
      <c r="L37" s="36"/>
      <c r="M37" s="36"/>
      <c r="N37" s="58"/>
      <c r="O37" s="63"/>
      <c r="P37" s="41"/>
      <c r="Q37" s="41"/>
      <c r="R37" s="41"/>
      <c r="S37" s="41"/>
      <c r="T37" s="41"/>
      <c r="U37" s="86"/>
      <c r="V37" s="41"/>
      <c r="W37" s="34"/>
      <c r="X37" s="34"/>
      <c r="Y37" s="6"/>
    </row>
    <row r="38" spans="1:25" ht="23.1" customHeight="1">
      <c r="A38" s="271"/>
      <c r="B38" s="259" t="s">
        <v>16</v>
      </c>
      <c r="C38" s="259"/>
      <c r="D38" s="266" t="str">
        <f>IF(ISNA(VLOOKUP(D35,ListeEtablissement!A1:H399,7,FALSE)),"",VLOOKUP(D35,ListeEtablissement!A1:H399,7,FALSE))</f>
        <v/>
      </c>
      <c r="E38" s="267"/>
      <c r="F38" s="267"/>
      <c r="G38" s="267"/>
      <c r="H38" s="267"/>
      <c r="I38" s="268"/>
      <c r="J38" s="38"/>
      <c r="K38" s="38"/>
      <c r="L38" s="35"/>
      <c r="M38" s="35"/>
      <c r="N38" s="38"/>
      <c r="O38" s="39"/>
      <c r="P38" s="40"/>
      <c r="Q38" s="41"/>
      <c r="R38" s="41"/>
      <c r="S38" s="41"/>
      <c r="T38" s="41"/>
      <c r="U38" s="86"/>
      <c r="V38" s="41"/>
      <c r="W38" s="34"/>
      <c r="X38" s="34"/>
      <c r="Y38" s="6"/>
    </row>
    <row r="39" spans="1:25" ht="23.1" customHeight="1" thickBot="1">
      <c r="A39" s="272"/>
      <c r="B39" s="273" t="s">
        <v>17</v>
      </c>
      <c r="C39" s="273"/>
      <c r="D39" s="263" t="str">
        <f>IF(ISNA(VLOOKUP(D35,ListeEtablissement!A1:H399,8,FALSE)),"",VLOOKUP(D35,ListeEtablissement!A1:H399,8,FALSE))</f>
        <v/>
      </c>
      <c r="E39" s="264"/>
      <c r="F39" s="264"/>
      <c r="G39" s="264"/>
      <c r="H39" s="264"/>
      <c r="I39" s="265"/>
      <c r="J39" s="38"/>
      <c r="K39" s="38"/>
      <c r="L39" s="37"/>
      <c r="M39" s="37"/>
      <c r="N39" s="38"/>
      <c r="O39" s="63"/>
      <c r="P39" s="41"/>
      <c r="Q39" s="41"/>
      <c r="R39" s="41"/>
      <c r="S39" s="41"/>
      <c r="T39" s="41"/>
      <c r="U39" s="86"/>
      <c r="V39" s="41"/>
      <c r="W39" s="34"/>
      <c r="X39" s="34"/>
      <c r="Y39" s="6"/>
    </row>
    <row r="40" spans="1:25" ht="26.1" customHeight="1">
      <c r="A40" s="65"/>
      <c r="B40" s="65"/>
      <c r="C40" s="65"/>
      <c r="D40" s="66"/>
      <c r="E40" s="66"/>
      <c r="F40" s="67"/>
      <c r="G40" s="66"/>
      <c r="H40" s="66"/>
      <c r="I40" s="68">
        <f>SUM(L40:M40)</f>
        <v>1</v>
      </c>
      <c r="J40" s="68"/>
      <c r="K40" s="24"/>
      <c r="L40" s="68">
        <f>IF(OR(L18="c",L18="e",L18="Rendu"),1,"")</f>
        <v>1</v>
      </c>
      <c r="M40" s="68" t="str">
        <f>IF(D35="","",1)</f>
        <v/>
      </c>
      <c r="N40" s="69"/>
      <c r="O40" s="70"/>
      <c r="P40" s="41"/>
      <c r="Q40" s="41"/>
      <c r="R40" s="41"/>
      <c r="S40" s="41"/>
      <c r="T40" s="41"/>
      <c r="U40" s="86"/>
      <c r="V40" s="41"/>
      <c r="W40" s="34"/>
      <c r="X40" s="34"/>
      <c r="Y40" s="6"/>
    </row>
    <row r="41" spans="1:25">
      <c r="A41" s="45"/>
      <c r="B41" s="45"/>
      <c r="C41" s="45"/>
      <c r="D41" s="69"/>
      <c r="E41" s="69"/>
      <c r="F41" s="69"/>
      <c r="G41" s="69"/>
      <c r="H41" s="69"/>
      <c r="I41" s="69"/>
      <c r="J41" s="69"/>
      <c r="K41" s="38"/>
      <c r="L41" s="69"/>
      <c r="M41" s="69"/>
      <c r="N41" s="69"/>
      <c r="O41" s="70"/>
      <c r="P41" s="41"/>
      <c r="Q41" s="41"/>
      <c r="R41" s="41"/>
      <c r="S41" s="41"/>
      <c r="T41" s="41"/>
      <c r="U41" s="86"/>
      <c r="V41" s="41"/>
      <c r="W41" s="34"/>
      <c r="X41" s="34"/>
      <c r="Y41" s="6"/>
    </row>
    <row r="42" spans="1:25">
      <c r="A42" s="45"/>
      <c r="B42" s="45"/>
      <c r="C42" s="45"/>
      <c r="D42" s="69"/>
      <c r="E42" s="69"/>
      <c r="F42" s="69"/>
      <c r="G42" s="69"/>
      <c r="H42" s="69"/>
      <c r="I42" s="69"/>
      <c r="J42" s="69"/>
      <c r="K42" s="38"/>
      <c r="L42" s="69"/>
      <c r="M42" s="69"/>
      <c r="N42" s="69"/>
      <c r="O42" s="70"/>
      <c r="P42" s="41"/>
      <c r="Q42" s="41"/>
      <c r="R42" s="41"/>
      <c r="S42" s="41"/>
      <c r="T42" s="41"/>
      <c r="U42" s="86"/>
      <c r="V42" s="41"/>
      <c r="W42" s="34"/>
      <c r="X42" s="34"/>
      <c r="Y42" s="6"/>
    </row>
    <row r="43" spans="1:25">
      <c r="A43" s="45"/>
      <c r="B43" s="45"/>
      <c r="C43" s="45"/>
      <c r="D43" s="69"/>
      <c r="E43" s="69"/>
      <c r="F43" s="69"/>
      <c r="G43" s="69"/>
      <c r="H43" s="69"/>
      <c r="I43" s="69"/>
      <c r="J43" s="69"/>
      <c r="K43" s="38"/>
      <c r="L43" s="69"/>
      <c r="M43" s="69"/>
      <c r="N43" s="69"/>
      <c r="O43" s="70"/>
      <c r="P43" s="41"/>
      <c r="Q43" s="41"/>
      <c r="R43" s="41"/>
      <c r="S43" s="41"/>
      <c r="T43" s="41"/>
      <c r="U43" s="86"/>
      <c r="V43" s="41"/>
      <c r="W43" s="34"/>
      <c r="X43" s="34"/>
      <c r="Y43" s="6"/>
    </row>
    <row r="44" spans="1:25">
      <c r="A44" s="45"/>
      <c r="B44" s="45"/>
      <c r="C44" s="45"/>
      <c r="D44" s="69"/>
      <c r="E44" s="69"/>
      <c r="F44" s="69"/>
      <c r="G44" s="69"/>
      <c r="H44" s="69"/>
      <c r="I44" s="69"/>
      <c r="J44" s="69"/>
      <c r="K44" s="38"/>
      <c r="L44" s="69"/>
      <c r="M44" s="69"/>
      <c r="N44" s="69"/>
      <c r="O44" s="70"/>
      <c r="P44" s="41"/>
      <c r="Q44" s="41"/>
      <c r="R44" s="41"/>
      <c r="S44" s="41"/>
      <c r="T44" s="41"/>
      <c r="U44" s="86"/>
      <c r="V44" s="41"/>
      <c r="W44" s="34"/>
      <c r="X44" s="34"/>
      <c r="Y44" s="6"/>
    </row>
    <row r="45" spans="1:25">
      <c r="A45" s="45"/>
      <c r="B45" s="45"/>
      <c r="C45" s="45"/>
      <c r="D45" s="69"/>
      <c r="E45" s="69"/>
      <c r="F45" s="69"/>
      <c r="G45" s="69"/>
      <c r="H45" s="69"/>
      <c r="I45" s="69"/>
      <c r="J45" s="69"/>
      <c r="K45" s="38"/>
      <c r="L45" s="69"/>
      <c r="M45" s="69"/>
      <c r="N45" s="69"/>
      <c r="O45" s="70"/>
      <c r="P45" s="41"/>
      <c r="Q45" s="41"/>
      <c r="R45" s="41"/>
      <c r="S45" s="41"/>
      <c r="T45" s="41"/>
      <c r="U45" s="86"/>
      <c r="V45" s="41"/>
      <c r="W45" s="34"/>
      <c r="X45" s="34"/>
      <c r="Y45" s="6"/>
    </row>
    <row r="46" spans="1:25">
      <c r="A46" s="45"/>
      <c r="B46" s="45"/>
      <c r="C46" s="45"/>
      <c r="D46" s="69"/>
      <c r="E46" s="69"/>
      <c r="F46" s="69"/>
      <c r="G46" s="69"/>
      <c r="H46" s="69"/>
      <c r="I46" s="69"/>
      <c r="J46" s="69"/>
      <c r="K46" s="38"/>
      <c r="L46" s="69"/>
      <c r="M46" s="69"/>
      <c r="N46" s="69"/>
      <c r="O46" s="70"/>
      <c r="P46" s="41"/>
      <c r="Q46" s="41"/>
      <c r="R46" s="41"/>
      <c r="S46" s="41"/>
      <c r="T46" s="41"/>
      <c r="U46" s="86"/>
      <c r="V46" s="41"/>
      <c r="W46" s="34"/>
      <c r="X46" s="34"/>
      <c r="Y46" s="6"/>
    </row>
    <row r="47" spans="1:25">
      <c r="A47" s="45"/>
      <c r="B47" s="45"/>
      <c r="C47" s="45"/>
      <c r="D47" s="69"/>
      <c r="E47" s="69"/>
      <c r="F47" s="69"/>
      <c r="G47" s="69"/>
      <c r="H47" s="69"/>
      <c r="I47" s="69"/>
      <c r="J47" s="69"/>
      <c r="K47" s="38"/>
      <c r="L47" s="69"/>
      <c r="M47" s="69"/>
      <c r="N47" s="69"/>
      <c r="O47" s="70"/>
      <c r="P47" s="41"/>
      <c r="Q47" s="41"/>
      <c r="R47" s="41"/>
      <c r="S47" s="41"/>
      <c r="T47" s="41"/>
      <c r="U47" s="86"/>
      <c r="V47" s="41"/>
      <c r="W47" s="34"/>
      <c r="X47" s="34"/>
      <c r="Y47" s="6"/>
    </row>
    <row r="48" spans="1:25">
      <c r="W48" s="34"/>
      <c r="X48" s="34"/>
      <c r="Y48" s="6"/>
    </row>
    <row r="49" spans="23:25">
      <c r="W49" s="34"/>
      <c r="X49" s="34"/>
      <c r="Y49" s="6"/>
    </row>
    <row r="50" spans="23:25">
      <c r="W50" s="34"/>
      <c r="X50" s="34"/>
      <c r="Y50" s="6"/>
    </row>
    <row r="51" spans="23:25">
      <c r="W51" s="34"/>
      <c r="X51" s="34"/>
      <c r="Y51" s="6"/>
    </row>
    <row r="52" spans="23:25">
      <c r="W52" s="34"/>
      <c r="X52" s="34"/>
      <c r="Y52" s="6"/>
    </row>
    <row r="53" spans="23:25">
      <c r="W53" s="34"/>
      <c r="X53" s="34"/>
      <c r="Y53" s="6"/>
    </row>
    <row r="54" spans="23:25">
      <c r="W54" s="34"/>
      <c r="X54" s="34"/>
      <c r="Y54" s="6"/>
    </row>
    <row r="55" spans="23:25">
      <c r="W55" s="34"/>
      <c r="X55" s="34"/>
      <c r="Y55" s="6"/>
    </row>
    <row r="56" spans="23:25">
      <c r="W56" s="34"/>
      <c r="X56" s="34"/>
      <c r="Y56" s="6"/>
    </row>
    <row r="57" spans="23:25">
      <c r="W57" s="34"/>
      <c r="X57" s="34"/>
      <c r="Y57" s="6"/>
    </row>
    <row r="58" spans="23:25">
      <c r="W58" s="34"/>
      <c r="X58" s="34"/>
      <c r="Y58" s="6"/>
    </row>
    <row r="59" spans="23:25">
      <c r="W59" s="34"/>
      <c r="X59" s="34"/>
      <c r="Y59" s="6"/>
    </row>
    <row r="60" spans="23:25">
      <c r="W60" s="34"/>
      <c r="X60" s="34"/>
      <c r="Y60" s="6"/>
    </row>
    <row r="61" spans="23:25">
      <c r="W61" s="34"/>
      <c r="X61" s="34"/>
      <c r="Y61" s="6"/>
    </row>
    <row r="62" spans="23:25">
      <c r="W62" s="34"/>
      <c r="X62" s="34"/>
      <c r="Y62" s="6"/>
    </row>
    <row r="63" spans="23:25">
      <c r="W63" s="34"/>
      <c r="X63" s="34"/>
      <c r="Y63" s="6"/>
    </row>
    <row r="64" spans="23:25">
      <c r="W64" s="34"/>
      <c r="X64" s="34"/>
      <c r="Y64" s="6"/>
    </row>
    <row r="65" spans="23:25">
      <c r="W65" s="34"/>
      <c r="X65" s="34"/>
      <c r="Y65" s="6"/>
    </row>
    <row r="66" spans="23:25">
      <c r="W66" s="34"/>
      <c r="X66" s="34"/>
      <c r="Y66" s="6"/>
    </row>
    <row r="67" spans="23:25">
      <c r="W67" s="34"/>
      <c r="X67" s="34"/>
      <c r="Y67" s="6"/>
    </row>
    <row r="68" spans="23:25">
      <c r="W68" s="34"/>
      <c r="X68" s="34"/>
      <c r="Y68" s="6"/>
    </row>
    <row r="69" spans="23:25">
      <c r="W69" s="34"/>
      <c r="X69" s="34"/>
      <c r="Y69" s="6"/>
    </row>
    <row r="70" spans="23:25">
      <c r="W70" s="34"/>
      <c r="X70" s="34"/>
      <c r="Y70" s="6"/>
    </row>
    <row r="71" spans="23:25">
      <c r="W71" s="34"/>
      <c r="X71" s="34"/>
      <c r="Y71" s="6"/>
    </row>
    <row r="72" spans="23:25">
      <c r="W72" s="34"/>
      <c r="X72" s="34"/>
      <c r="Y72" s="6"/>
    </row>
    <row r="73" spans="23:25">
      <c r="W73" s="34"/>
      <c r="X73" s="34"/>
      <c r="Y73" s="6"/>
    </row>
    <row r="74" spans="23:25">
      <c r="W74" s="34"/>
      <c r="X74" s="34"/>
      <c r="Y74" s="6"/>
    </row>
    <row r="75" spans="23:25">
      <c r="W75" s="34"/>
      <c r="X75" s="34"/>
      <c r="Y75" s="6"/>
    </row>
    <row r="76" spans="23:25">
      <c r="W76" s="34"/>
      <c r="X76" s="34"/>
      <c r="Y76" s="6"/>
    </row>
    <row r="77" spans="23:25">
      <c r="W77" s="34"/>
      <c r="X77" s="34"/>
      <c r="Y77" s="6"/>
    </row>
    <row r="78" spans="23:25">
      <c r="W78" s="34"/>
      <c r="X78" s="34"/>
      <c r="Y78" s="6"/>
    </row>
    <row r="79" spans="23:25">
      <c r="W79" s="34"/>
      <c r="X79" s="34"/>
      <c r="Y79" s="6"/>
    </row>
    <row r="80" spans="23:25">
      <c r="W80" s="34"/>
      <c r="X80" s="34"/>
      <c r="Y80" s="6"/>
    </row>
    <row r="81" spans="23:25">
      <c r="W81" s="34"/>
      <c r="X81" s="34"/>
      <c r="Y81" s="6"/>
    </row>
    <row r="82" spans="23:25">
      <c r="W82" s="34"/>
      <c r="X82" s="34"/>
      <c r="Y82" s="6"/>
    </row>
    <row r="83" spans="23:25">
      <c r="W83" s="34"/>
      <c r="X83" s="34"/>
      <c r="Y83" s="6"/>
    </row>
    <row r="84" spans="23:25">
      <c r="W84" s="34"/>
      <c r="X84" s="34"/>
      <c r="Y84" s="6"/>
    </row>
    <row r="85" spans="23:25">
      <c r="W85" s="34"/>
      <c r="X85" s="34"/>
      <c r="Y85" s="6"/>
    </row>
    <row r="86" spans="23:25">
      <c r="W86" s="34"/>
      <c r="X86" s="34"/>
      <c r="Y86" s="6"/>
    </row>
    <row r="87" spans="23:25">
      <c r="W87" s="34"/>
      <c r="X87" s="34"/>
      <c r="Y87" s="6"/>
    </row>
    <row r="88" spans="23:25">
      <c r="W88" s="34"/>
      <c r="X88" s="34"/>
      <c r="Y88" s="6"/>
    </row>
    <row r="89" spans="23:25">
      <c r="W89" s="34"/>
      <c r="X89" s="34"/>
      <c r="Y89" s="6"/>
    </row>
    <row r="90" spans="23:25">
      <c r="W90" s="34"/>
      <c r="X90" s="34"/>
      <c r="Y90" s="6"/>
    </row>
    <row r="91" spans="23:25">
      <c r="W91" s="34"/>
      <c r="X91" s="34"/>
      <c r="Y91" s="6"/>
    </row>
    <row r="92" spans="23:25">
      <c r="W92" s="34"/>
      <c r="X92" s="34"/>
      <c r="Y92" s="6"/>
    </row>
    <row r="93" spans="23:25">
      <c r="W93" s="34"/>
      <c r="X93" s="34"/>
      <c r="Y93" s="6"/>
    </row>
    <row r="94" spans="23:25">
      <c r="W94" s="34"/>
      <c r="X94" s="34"/>
      <c r="Y94" s="6"/>
    </row>
    <row r="95" spans="23:25">
      <c r="W95" s="34"/>
      <c r="X95" s="34"/>
      <c r="Y95" s="6"/>
    </row>
    <row r="96" spans="23:25">
      <c r="W96" s="34"/>
      <c r="X96" s="34"/>
      <c r="Y96" s="6"/>
    </row>
    <row r="97" spans="23:25">
      <c r="W97" s="34"/>
      <c r="X97" s="34"/>
      <c r="Y97" s="6"/>
    </row>
    <row r="98" spans="23:25">
      <c r="W98" s="34"/>
      <c r="X98" s="34"/>
      <c r="Y98" s="6"/>
    </row>
    <row r="99" spans="23:25">
      <c r="W99" s="34"/>
      <c r="X99" s="34"/>
      <c r="Y99" s="6"/>
    </row>
    <row r="100" spans="23:25">
      <c r="W100" s="34"/>
      <c r="X100" s="34"/>
      <c r="Y100" s="6"/>
    </row>
    <row r="101" spans="23:25">
      <c r="W101" s="34"/>
      <c r="X101" s="34"/>
      <c r="Y101" s="6"/>
    </row>
    <row r="102" spans="23:25">
      <c r="W102" s="34"/>
      <c r="X102" s="34"/>
      <c r="Y102" s="6"/>
    </row>
    <row r="103" spans="23:25">
      <c r="W103" s="34"/>
      <c r="X103" s="34"/>
      <c r="Y103" s="6"/>
    </row>
    <row r="104" spans="23:25">
      <c r="W104" s="34"/>
      <c r="X104" s="34"/>
      <c r="Y104" s="6"/>
    </row>
    <row r="105" spans="23:25">
      <c r="W105" s="34"/>
      <c r="X105" s="34"/>
      <c r="Y105" s="6"/>
    </row>
    <row r="106" spans="23:25">
      <c r="W106" s="34"/>
      <c r="X106" s="34"/>
      <c r="Y106" s="6"/>
    </row>
    <row r="107" spans="23:25">
      <c r="W107" s="34"/>
      <c r="X107" s="34"/>
      <c r="Y107" s="6"/>
    </row>
    <row r="108" spans="23:25">
      <c r="W108" s="34"/>
      <c r="X108" s="34"/>
      <c r="Y108" s="6"/>
    </row>
    <row r="109" spans="23:25">
      <c r="W109" s="34"/>
      <c r="X109" s="34"/>
      <c r="Y109" s="6"/>
    </row>
    <row r="110" spans="23:25">
      <c r="W110" s="34"/>
      <c r="X110" s="34"/>
      <c r="Y110" s="6"/>
    </row>
    <row r="111" spans="23:25">
      <c r="W111" s="34"/>
      <c r="X111" s="34"/>
      <c r="Y111" s="6"/>
    </row>
    <row r="112" spans="23:25">
      <c r="W112" s="34"/>
      <c r="X112" s="34"/>
      <c r="Y112" s="6"/>
    </row>
    <row r="113" spans="23:25">
      <c r="W113" s="34"/>
      <c r="X113" s="34"/>
      <c r="Y113" s="6"/>
    </row>
    <row r="114" spans="23:25">
      <c r="W114" s="34"/>
      <c r="X114" s="34"/>
      <c r="Y114" s="6"/>
    </row>
    <row r="115" spans="23:25">
      <c r="W115" s="34"/>
      <c r="X115" s="34"/>
      <c r="Y115" s="6"/>
    </row>
    <row r="116" spans="23:25">
      <c r="W116" s="34"/>
      <c r="X116" s="34"/>
      <c r="Y116" s="6"/>
    </row>
    <row r="117" spans="23:25">
      <c r="W117" s="34"/>
      <c r="X117" s="34"/>
      <c r="Y117" s="6"/>
    </row>
    <row r="118" spans="23:25">
      <c r="W118" s="34"/>
      <c r="X118" s="34"/>
      <c r="Y118" s="6"/>
    </row>
    <row r="119" spans="23:25">
      <c r="W119" s="34"/>
      <c r="X119" s="34"/>
      <c r="Y119" s="6"/>
    </row>
    <row r="120" spans="23:25">
      <c r="W120" s="34"/>
      <c r="X120" s="34"/>
      <c r="Y120" s="6"/>
    </row>
    <row r="121" spans="23:25">
      <c r="W121" s="34"/>
      <c r="X121" s="34"/>
      <c r="Y121" s="6"/>
    </row>
    <row r="122" spans="23:25">
      <c r="W122" s="34"/>
      <c r="X122" s="34"/>
      <c r="Y122" s="6"/>
    </row>
    <row r="123" spans="23:25">
      <c r="W123" s="34"/>
      <c r="X123" s="34"/>
      <c r="Y123" s="6"/>
    </row>
    <row r="124" spans="23:25">
      <c r="W124" s="34"/>
      <c r="X124" s="34"/>
      <c r="Y124" s="6"/>
    </row>
    <row r="125" spans="23:25">
      <c r="W125" s="34"/>
      <c r="X125" s="34"/>
      <c r="Y125" s="6"/>
    </row>
    <row r="126" spans="23:25">
      <c r="W126" s="34"/>
      <c r="X126" s="34"/>
      <c r="Y126" s="6"/>
    </row>
    <row r="127" spans="23:25">
      <c r="W127" s="34"/>
      <c r="X127" s="34"/>
      <c r="Y127" s="6"/>
    </row>
    <row r="128" spans="23:25">
      <c r="W128" s="34"/>
      <c r="X128" s="34"/>
      <c r="Y128" s="6"/>
    </row>
    <row r="129" spans="23:25">
      <c r="W129" s="34"/>
      <c r="X129" s="34"/>
      <c r="Y129" s="6"/>
    </row>
    <row r="130" spans="23:25">
      <c r="W130" s="34"/>
      <c r="X130" s="34"/>
      <c r="Y130" s="6"/>
    </row>
    <row r="131" spans="23:25">
      <c r="W131" s="34"/>
      <c r="X131" s="34"/>
      <c r="Y131" s="6"/>
    </row>
    <row r="132" spans="23:25">
      <c r="W132" s="34"/>
      <c r="X132" s="34"/>
      <c r="Y132" s="6"/>
    </row>
    <row r="133" spans="23:25">
      <c r="W133" s="34"/>
      <c r="X133" s="34"/>
      <c r="Y133" s="6"/>
    </row>
    <row r="134" spans="23:25">
      <c r="W134" s="34"/>
      <c r="X134" s="34"/>
      <c r="Y134" s="6"/>
    </row>
    <row r="135" spans="23:25">
      <c r="W135" s="34"/>
      <c r="X135" s="34"/>
      <c r="Y135" s="6"/>
    </row>
    <row r="136" spans="23:25">
      <c r="W136" s="34"/>
      <c r="X136" s="34"/>
      <c r="Y136" s="6"/>
    </row>
    <row r="137" spans="23:25">
      <c r="W137" s="34"/>
      <c r="X137" s="34"/>
      <c r="Y137" s="6"/>
    </row>
    <row r="138" spans="23:25">
      <c r="W138" s="34"/>
      <c r="X138" s="34"/>
      <c r="Y138" s="6"/>
    </row>
    <row r="139" spans="23:25">
      <c r="W139" s="34"/>
      <c r="X139" s="34"/>
      <c r="Y139" s="6"/>
    </row>
    <row r="140" spans="23:25">
      <c r="W140" s="34"/>
      <c r="X140" s="34"/>
      <c r="Y140" s="6"/>
    </row>
    <row r="141" spans="23:25">
      <c r="W141" s="34"/>
      <c r="X141" s="34"/>
      <c r="Y141" s="6"/>
    </row>
    <row r="142" spans="23:25">
      <c r="W142" s="33"/>
      <c r="X142" s="33"/>
      <c r="Y142" s="6"/>
    </row>
    <row r="143" spans="23:25">
      <c r="W143" s="34"/>
      <c r="X143" s="34"/>
      <c r="Y143" s="6"/>
    </row>
    <row r="144" spans="23:25">
      <c r="W144" s="34"/>
      <c r="X144" s="34"/>
      <c r="Y144" s="6"/>
    </row>
    <row r="145" spans="23:25">
      <c r="W145" s="34"/>
      <c r="X145" s="34"/>
      <c r="Y145" s="6"/>
    </row>
    <row r="146" spans="23:25">
      <c r="W146" s="34"/>
      <c r="X146" s="34"/>
      <c r="Y146" s="6"/>
    </row>
    <row r="147" spans="23:25">
      <c r="W147" s="34"/>
      <c r="X147" s="34"/>
      <c r="Y147" s="6"/>
    </row>
    <row r="148" spans="23:25">
      <c r="W148" s="34"/>
      <c r="X148" s="34"/>
      <c r="Y148" s="6"/>
    </row>
    <row r="149" spans="23:25">
      <c r="W149" s="34"/>
      <c r="X149" s="34"/>
      <c r="Y149" s="6"/>
    </row>
    <row r="150" spans="23:25">
      <c r="W150" s="34"/>
      <c r="X150" s="34"/>
      <c r="Y150" s="6"/>
    </row>
    <row r="151" spans="23:25">
      <c r="W151" s="33"/>
      <c r="X151" s="33"/>
      <c r="Y151" s="6"/>
    </row>
    <row r="152" spans="23:25">
      <c r="W152" s="34"/>
      <c r="X152" s="34"/>
      <c r="Y152" s="6"/>
    </row>
    <row r="153" spans="23:25">
      <c r="W153" s="34"/>
      <c r="X153" s="34"/>
      <c r="Y153" s="6"/>
    </row>
    <row r="154" spans="23:25">
      <c r="W154" s="34"/>
      <c r="X154" s="34"/>
      <c r="Y154" s="6"/>
    </row>
    <row r="155" spans="23:25">
      <c r="W155" s="34"/>
      <c r="X155" s="34"/>
      <c r="Y155" s="6"/>
    </row>
    <row r="156" spans="23:25">
      <c r="W156" s="34"/>
      <c r="X156" s="34"/>
      <c r="Y156" s="6"/>
    </row>
    <row r="157" spans="23:25">
      <c r="W157" s="34"/>
      <c r="X157" s="34"/>
      <c r="Y157" s="6"/>
    </row>
    <row r="158" spans="23:25">
      <c r="W158" s="34"/>
      <c r="X158" s="34"/>
      <c r="Y158" s="6"/>
    </row>
    <row r="159" spans="23:25">
      <c r="W159" s="34"/>
      <c r="X159" s="34"/>
      <c r="Y159" s="6"/>
    </row>
    <row r="160" spans="23:25">
      <c r="W160" s="33"/>
      <c r="X160" s="33"/>
      <c r="Y160" s="6"/>
    </row>
    <row r="161" spans="23:25">
      <c r="W161" s="34"/>
      <c r="X161" s="34"/>
      <c r="Y161" s="6"/>
    </row>
    <row r="162" spans="23:25">
      <c r="W162" s="34"/>
      <c r="X162" s="34"/>
      <c r="Y162" s="6"/>
    </row>
    <row r="163" spans="23:25">
      <c r="W163" s="34"/>
      <c r="X163" s="34"/>
      <c r="Y163" s="6"/>
    </row>
    <row r="164" spans="23:25">
      <c r="W164" s="34"/>
      <c r="X164" s="34"/>
      <c r="Y164" s="6"/>
    </row>
    <row r="165" spans="23:25">
      <c r="W165" s="34"/>
      <c r="X165" s="34"/>
      <c r="Y165" s="6"/>
    </row>
    <row r="166" spans="23:25">
      <c r="W166" s="34"/>
      <c r="X166" s="34"/>
      <c r="Y166" s="6"/>
    </row>
    <row r="167" spans="23:25">
      <c r="W167" s="34"/>
      <c r="X167" s="34"/>
      <c r="Y167" s="6"/>
    </row>
    <row r="168" spans="23:25">
      <c r="W168" s="34"/>
      <c r="X168" s="34"/>
      <c r="Y168" s="6"/>
    </row>
    <row r="169" spans="23:25">
      <c r="W169" s="34"/>
      <c r="X169" s="34"/>
      <c r="Y169" s="6"/>
    </row>
    <row r="170" spans="23:25">
      <c r="W170" s="34"/>
      <c r="X170" s="34"/>
      <c r="Y170" s="6"/>
    </row>
    <row r="171" spans="23:25">
      <c r="W171" s="34"/>
      <c r="X171" s="34"/>
      <c r="Y171" s="6"/>
    </row>
    <row r="172" spans="23:25">
      <c r="W172" s="34"/>
      <c r="X172" s="34"/>
      <c r="Y172" s="6"/>
    </row>
    <row r="173" spans="23:25">
      <c r="W173" s="34"/>
      <c r="X173" s="34"/>
      <c r="Y173" s="6"/>
    </row>
    <row r="174" spans="23:25">
      <c r="W174" s="34"/>
      <c r="X174" s="34"/>
      <c r="Y174" s="6"/>
    </row>
    <row r="175" spans="23:25">
      <c r="W175" s="34"/>
      <c r="X175" s="34"/>
      <c r="Y175" s="6"/>
    </row>
    <row r="176" spans="23:25">
      <c r="W176" s="34"/>
      <c r="X176" s="34"/>
      <c r="Y176" s="6"/>
    </row>
    <row r="177" spans="23:25">
      <c r="W177" s="34"/>
      <c r="X177" s="34"/>
      <c r="Y177" s="6"/>
    </row>
    <row r="178" spans="23:25">
      <c r="W178" s="34"/>
      <c r="X178" s="34"/>
      <c r="Y178" s="6"/>
    </row>
    <row r="179" spans="23:25">
      <c r="W179" s="34"/>
      <c r="X179" s="34"/>
      <c r="Y179" s="6"/>
    </row>
    <row r="180" spans="23:25">
      <c r="W180" s="34"/>
      <c r="X180" s="34"/>
      <c r="Y180" s="6"/>
    </row>
    <row r="181" spans="23:25">
      <c r="W181" s="34"/>
      <c r="X181" s="34"/>
      <c r="Y181" s="6"/>
    </row>
    <row r="182" spans="23:25">
      <c r="W182" s="33"/>
      <c r="X182" s="33"/>
      <c r="Y182" s="6"/>
    </row>
    <row r="183" spans="23:25">
      <c r="W183" s="34"/>
      <c r="X183" s="34"/>
      <c r="Y183" s="6"/>
    </row>
    <row r="184" spans="23:25">
      <c r="W184" s="34"/>
      <c r="X184" s="34"/>
      <c r="Y184" s="6"/>
    </row>
    <row r="185" spans="23:25">
      <c r="W185" s="34"/>
      <c r="X185" s="34"/>
      <c r="Y185" s="6"/>
    </row>
    <row r="186" spans="23:25">
      <c r="W186" s="34"/>
      <c r="X186" s="34"/>
      <c r="Y186" s="6"/>
    </row>
    <row r="187" spans="23:25">
      <c r="W187" s="34"/>
      <c r="X187" s="34"/>
      <c r="Y187" s="6"/>
    </row>
    <row r="188" spans="23:25">
      <c r="W188" s="34"/>
      <c r="X188" s="34"/>
      <c r="Y188" s="6"/>
    </row>
    <row r="189" spans="23:25">
      <c r="W189" s="34"/>
      <c r="X189" s="34"/>
      <c r="Y189" s="6"/>
    </row>
    <row r="190" spans="23:25">
      <c r="W190" s="34"/>
      <c r="X190" s="34"/>
      <c r="Y190" s="6"/>
    </row>
    <row r="191" spans="23:25">
      <c r="W191" s="34"/>
      <c r="X191" s="34"/>
      <c r="Y191" s="6"/>
    </row>
    <row r="192" spans="23:25">
      <c r="W192" s="34"/>
      <c r="X192" s="34"/>
      <c r="Y192" s="6"/>
    </row>
    <row r="193" spans="23:25">
      <c r="W193" s="34"/>
      <c r="X193" s="34"/>
      <c r="Y193" s="6"/>
    </row>
    <row r="194" spans="23:25">
      <c r="W194" s="34"/>
      <c r="X194" s="34"/>
      <c r="Y194" s="6"/>
    </row>
    <row r="195" spans="23:25">
      <c r="W195" s="34"/>
      <c r="X195" s="34"/>
      <c r="Y195" s="6"/>
    </row>
    <row r="196" spans="23:25">
      <c r="W196" s="34"/>
      <c r="X196" s="34"/>
      <c r="Y196" s="6"/>
    </row>
    <row r="197" spans="23:25">
      <c r="W197" s="34"/>
      <c r="X197" s="34"/>
      <c r="Y197" s="6"/>
    </row>
    <row r="198" spans="23:25">
      <c r="W198" s="34"/>
      <c r="X198" s="34"/>
      <c r="Y198" s="6"/>
    </row>
    <row r="199" spans="23:25">
      <c r="W199" s="34"/>
      <c r="X199" s="34"/>
      <c r="Y199" s="6"/>
    </row>
    <row r="200" spans="23:25">
      <c r="W200" s="34"/>
      <c r="X200" s="34"/>
      <c r="Y200" s="6"/>
    </row>
    <row r="201" spans="23:25">
      <c r="W201" s="34"/>
      <c r="X201" s="34"/>
      <c r="Y201" s="6"/>
    </row>
    <row r="202" spans="23:25">
      <c r="W202" s="34"/>
      <c r="X202" s="34"/>
      <c r="Y202" s="6"/>
    </row>
    <row r="203" spans="23:25">
      <c r="W203" s="34"/>
      <c r="X203" s="34"/>
      <c r="Y203" s="6"/>
    </row>
    <row r="204" spans="23:25">
      <c r="W204" s="34"/>
      <c r="X204" s="34"/>
      <c r="Y204" s="6"/>
    </row>
    <row r="205" spans="23:25">
      <c r="W205" s="34"/>
      <c r="X205" s="34"/>
      <c r="Y205" s="6"/>
    </row>
    <row r="206" spans="23:25">
      <c r="W206" s="34"/>
      <c r="X206" s="34"/>
      <c r="Y206" s="6"/>
    </row>
    <row r="207" spans="23:25">
      <c r="W207" s="34"/>
      <c r="X207" s="34"/>
      <c r="Y207" s="6"/>
    </row>
    <row r="208" spans="23:25">
      <c r="W208" s="34"/>
      <c r="X208" s="34"/>
      <c r="Y208" s="6"/>
    </row>
    <row r="209" spans="23:25">
      <c r="W209" s="34"/>
      <c r="X209" s="34"/>
      <c r="Y209" s="6"/>
    </row>
    <row r="210" spans="23:25">
      <c r="W210" s="34"/>
      <c r="X210" s="34"/>
      <c r="Y210" s="6"/>
    </row>
    <row r="211" spans="23:25">
      <c r="W211" s="34"/>
      <c r="X211" s="34"/>
      <c r="Y211" s="6"/>
    </row>
    <row r="212" spans="23:25">
      <c r="W212" s="34"/>
      <c r="X212" s="34"/>
      <c r="Y212" s="6"/>
    </row>
    <row r="213" spans="23:25">
      <c r="W213" s="34"/>
      <c r="X213" s="34"/>
      <c r="Y213" s="6"/>
    </row>
    <row r="214" spans="23:25">
      <c r="W214" s="34"/>
      <c r="X214" s="34"/>
      <c r="Y214" s="6"/>
    </row>
    <row r="215" spans="23:25">
      <c r="W215" s="34"/>
      <c r="X215" s="34"/>
      <c r="Y215" s="6"/>
    </row>
    <row r="216" spans="23:25">
      <c r="W216" s="34"/>
      <c r="X216" s="34"/>
      <c r="Y216" s="6"/>
    </row>
    <row r="217" spans="23:25">
      <c r="W217" s="34"/>
      <c r="X217" s="34"/>
      <c r="Y217" s="6"/>
    </row>
    <row r="218" spans="23:25">
      <c r="W218" s="34"/>
      <c r="X218" s="34"/>
      <c r="Y218" s="6"/>
    </row>
    <row r="219" spans="23:25">
      <c r="W219" s="34"/>
      <c r="X219" s="34"/>
      <c r="Y219" s="6"/>
    </row>
    <row r="220" spans="23:25">
      <c r="W220" s="34"/>
      <c r="X220" s="34"/>
      <c r="Y220" s="6"/>
    </row>
    <row r="221" spans="23:25">
      <c r="W221" s="34"/>
      <c r="X221" s="34"/>
      <c r="Y221" s="6"/>
    </row>
    <row r="222" spans="23:25">
      <c r="W222" s="34"/>
      <c r="X222" s="34"/>
      <c r="Y222" s="6"/>
    </row>
    <row r="223" spans="23:25">
      <c r="W223" s="34"/>
      <c r="X223" s="34"/>
      <c r="Y223" s="6"/>
    </row>
    <row r="224" spans="23:25">
      <c r="W224" s="34"/>
      <c r="X224" s="34"/>
      <c r="Y224" s="6"/>
    </row>
    <row r="225" spans="23:25">
      <c r="W225" s="34"/>
      <c r="X225" s="34"/>
      <c r="Y225" s="6"/>
    </row>
    <row r="226" spans="23:25">
      <c r="W226" s="34"/>
      <c r="X226" s="34"/>
      <c r="Y226" s="6"/>
    </row>
    <row r="227" spans="23:25">
      <c r="W227" s="33"/>
      <c r="X227" s="33"/>
      <c r="Y227" s="6"/>
    </row>
    <row r="228" spans="23:25">
      <c r="W228" s="34"/>
      <c r="X228" s="34"/>
      <c r="Y228" s="6"/>
    </row>
    <row r="229" spans="23:25">
      <c r="W229" s="34"/>
      <c r="X229" s="34"/>
      <c r="Y229" s="6"/>
    </row>
    <row r="230" spans="23:25">
      <c r="W230" s="34"/>
      <c r="X230" s="34"/>
      <c r="Y230" s="6"/>
    </row>
    <row r="231" spans="23:25">
      <c r="W231" s="34"/>
      <c r="X231" s="34"/>
      <c r="Y231" s="6"/>
    </row>
    <row r="232" spans="23:25">
      <c r="W232" s="33"/>
      <c r="X232" s="33"/>
      <c r="Y232" s="6"/>
    </row>
    <row r="233" spans="23:25">
      <c r="W233" s="34"/>
      <c r="X233" s="34"/>
      <c r="Y233" s="6"/>
    </row>
    <row r="234" spans="23:25">
      <c r="W234" s="34"/>
      <c r="X234" s="34"/>
      <c r="Y234" s="6"/>
    </row>
    <row r="235" spans="23:25">
      <c r="W235" s="34"/>
      <c r="X235" s="34"/>
      <c r="Y235" s="6"/>
    </row>
    <row r="236" spans="23:25">
      <c r="W236" s="34"/>
      <c r="X236" s="34"/>
      <c r="Y236" s="6"/>
    </row>
    <row r="237" spans="23:25">
      <c r="W237" s="34"/>
      <c r="X237" s="34"/>
      <c r="Y237" s="6"/>
    </row>
    <row r="238" spans="23:25">
      <c r="W238" s="34"/>
      <c r="X238" s="34"/>
      <c r="Y238" s="6"/>
    </row>
    <row r="239" spans="23:25">
      <c r="W239" s="34"/>
      <c r="X239" s="34"/>
      <c r="Y239" s="6"/>
    </row>
    <row r="240" spans="23:25">
      <c r="W240" s="34"/>
      <c r="X240" s="34"/>
      <c r="Y240" s="6"/>
    </row>
    <row r="241" spans="23:25">
      <c r="W241" s="34"/>
      <c r="X241" s="34"/>
      <c r="Y241" s="6"/>
    </row>
    <row r="242" spans="23:25">
      <c r="W242" s="34"/>
      <c r="X242" s="34"/>
      <c r="Y242" s="6"/>
    </row>
    <row r="243" spans="23:25">
      <c r="W243" s="34"/>
      <c r="X243" s="34"/>
      <c r="Y243" s="6"/>
    </row>
    <row r="244" spans="23:25">
      <c r="W244" s="34"/>
      <c r="X244" s="34"/>
      <c r="Y244" s="6"/>
    </row>
    <row r="245" spans="23:25">
      <c r="W245" s="34"/>
      <c r="X245" s="34"/>
      <c r="Y245" s="6"/>
    </row>
    <row r="246" spans="23:25">
      <c r="W246" s="34"/>
      <c r="X246" s="34"/>
      <c r="Y246" s="6"/>
    </row>
    <row r="247" spans="23:25">
      <c r="W247" s="34"/>
      <c r="X247" s="34"/>
      <c r="Y247" s="6"/>
    </row>
    <row r="248" spans="23:25">
      <c r="W248" s="34"/>
      <c r="X248" s="34"/>
      <c r="Y248" s="6"/>
    </row>
    <row r="249" spans="23:25">
      <c r="W249" s="34"/>
      <c r="X249" s="34"/>
      <c r="Y249" s="6"/>
    </row>
    <row r="250" spans="23:25">
      <c r="W250" s="34"/>
      <c r="X250" s="34"/>
      <c r="Y250" s="6"/>
    </row>
    <row r="251" spans="23:25">
      <c r="W251" s="34"/>
      <c r="X251" s="34"/>
      <c r="Y251" s="6"/>
    </row>
    <row r="252" spans="23:25">
      <c r="W252" s="34"/>
      <c r="X252" s="34"/>
      <c r="Y252" s="6"/>
    </row>
    <row r="253" spans="23:25">
      <c r="W253" s="34"/>
      <c r="X253" s="34"/>
      <c r="Y253" s="6"/>
    </row>
    <row r="254" spans="23:25">
      <c r="W254" s="34"/>
      <c r="X254" s="34"/>
      <c r="Y254" s="6"/>
    </row>
    <row r="255" spans="23:25">
      <c r="W255" s="34"/>
      <c r="X255" s="34"/>
      <c r="Y255" s="6"/>
    </row>
    <row r="256" spans="23:25">
      <c r="W256" s="34"/>
      <c r="X256" s="34"/>
      <c r="Y256" s="6"/>
    </row>
    <row r="257" spans="23:25">
      <c r="W257" s="34"/>
      <c r="X257" s="34"/>
      <c r="Y257" s="6"/>
    </row>
    <row r="258" spans="23:25">
      <c r="W258" s="34"/>
      <c r="X258" s="34"/>
      <c r="Y258" s="6"/>
    </row>
    <row r="259" spans="23:25">
      <c r="W259" s="34"/>
      <c r="X259" s="34"/>
      <c r="Y259" s="6"/>
    </row>
    <row r="260" spans="23:25">
      <c r="W260" s="34"/>
      <c r="X260" s="34"/>
      <c r="Y260" s="6"/>
    </row>
    <row r="261" spans="23:25">
      <c r="W261" s="34"/>
      <c r="X261" s="34"/>
      <c r="Y261" s="6"/>
    </row>
    <row r="262" spans="23:25">
      <c r="W262" s="34"/>
      <c r="X262" s="34"/>
      <c r="Y262" s="6"/>
    </row>
    <row r="263" spans="23:25">
      <c r="W263" s="34"/>
      <c r="X263" s="34"/>
      <c r="Y263" s="6"/>
    </row>
    <row r="264" spans="23:25">
      <c r="W264" s="34"/>
      <c r="X264" s="34"/>
      <c r="Y264" s="6"/>
    </row>
    <row r="265" spans="23:25">
      <c r="W265" s="34"/>
      <c r="X265" s="34"/>
      <c r="Y265" s="6"/>
    </row>
    <row r="266" spans="23:25">
      <c r="W266" s="34"/>
      <c r="X266" s="34"/>
      <c r="Y266" s="6"/>
    </row>
    <row r="267" spans="23:25">
      <c r="W267" s="34"/>
      <c r="X267" s="34"/>
      <c r="Y267" s="6"/>
    </row>
    <row r="268" spans="23:25">
      <c r="W268" s="34"/>
      <c r="X268" s="34"/>
      <c r="Y268" s="6"/>
    </row>
    <row r="269" spans="23:25">
      <c r="W269" s="34"/>
      <c r="X269" s="34"/>
      <c r="Y269" s="6"/>
    </row>
    <row r="270" spans="23:25">
      <c r="W270" s="34"/>
      <c r="X270" s="34"/>
      <c r="Y270" s="6"/>
    </row>
    <row r="271" spans="23:25">
      <c r="W271" s="34"/>
      <c r="X271" s="34"/>
      <c r="Y271" s="6"/>
    </row>
    <row r="272" spans="23:25">
      <c r="W272" s="34"/>
      <c r="X272" s="34"/>
      <c r="Y272" s="6"/>
    </row>
    <row r="273" spans="23:25">
      <c r="W273" s="34"/>
      <c r="X273" s="34"/>
      <c r="Y273" s="6"/>
    </row>
    <row r="274" spans="23:25">
      <c r="W274" s="34"/>
      <c r="X274" s="34"/>
      <c r="Y274" s="6"/>
    </row>
    <row r="275" spans="23:25">
      <c r="W275" s="34"/>
      <c r="X275" s="34"/>
      <c r="Y275" s="6"/>
    </row>
    <row r="276" spans="23:25">
      <c r="W276" s="34"/>
      <c r="X276" s="34"/>
      <c r="Y276" s="6"/>
    </row>
    <row r="277" spans="23:25">
      <c r="W277" s="34"/>
      <c r="X277" s="34"/>
      <c r="Y277" s="6"/>
    </row>
    <row r="278" spans="23:25">
      <c r="W278" s="33"/>
      <c r="X278" s="33"/>
      <c r="Y278" s="6"/>
    </row>
    <row r="279" spans="23:25">
      <c r="W279" s="34"/>
      <c r="X279" s="34"/>
      <c r="Y279" s="6"/>
    </row>
    <row r="280" spans="23:25">
      <c r="W280" s="34"/>
      <c r="X280" s="34"/>
      <c r="Y280" s="6"/>
    </row>
    <row r="281" spans="23:25">
      <c r="W281" s="34"/>
      <c r="X281" s="34"/>
      <c r="Y281" s="6"/>
    </row>
    <row r="282" spans="23:25">
      <c r="W282" s="34"/>
      <c r="X282" s="34"/>
      <c r="Y282" s="6"/>
    </row>
    <row r="283" spans="23:25">
      <c r="W283" s="34"/>
      <c r="X283" s="34"/>
      <c r="Y283" s="6"/>
    </row>
    <row r="284" spans="23:25">
      <c r="W284" s="34"/>
      <c r="X284" s="34"/>
      <c r="Y284" s="6"/>
    </row>
    <row r="285" spans="23:25">
      <c r="W285" s="34"/>
      <c r="X285" s="34"/>
      <c r="Y285" s="6"/>
    </row>
    <row r="286" spans="23:25">
      <c r="W286" s="34"/>
      <c r="X286" s="34"/>
      <c r="Y286" s="6"/>
    </row>
    <row r="287" spans="23:25">
      <c r="W287" s="34"/>
      <c r="X287" s="34"/>
      <c r="Y287" s="6"/>
    </row>
    <row r="288" spans="23:25">
      <c r="W288" s="34"/>
      <c r="X288" s="34"/>
      <c r="Y288" s="6"/>
    </row>
    <row r="289" spans="23:25">
      <c r="W289" s="34"/>
      <c r="X289" s="34"/>
      <c r="Y289" s="6"/>
    </row>
  </sheetData>
  <sheetProtection algorithmName="SHA-512" hashValue="GAcvkcEivGf5Eqhs9128MN2LKBIOzMMrfFD4qi7utgK00EuD7c+Mj21Y6r5wa69tJP9zKEPQssDJEv2MQIfuIA==" saltValue="SPY2Li94FIL/iC8EtO3Chg==" spinCount="100000" sheet="1" objects="1" scenarios="1"/>
  <sortState ref="W7:Y285">
    <sortCondition ref="W7:W285"/>
  </sortState>
  <mergeCells count="79">
    <mergeCell ref="A26:D26"/>
    <mergeCell ref="A27:D27"/>
    <mergeCell ref="A21:D21"/>
    <mergeCell ref="A22:D22"/>
    <mergeCell ref="A23:D23"/>
    <mergeCell ref="A24:D24"/>
    <mergeCell ref="A25:D25"/>
    <mergeCell ref="P17:Q17"/>
    <mergeCell ref="P25:Q25"/>
    <mergeCell ref="L20:M21"/>
    <mergeCell ref="L18:M19"/>
    <mergeCell ref="L15:M16"/>
    <mergeCell ref="L22:M26"/>
    <mergeCell ref="P16:Q16"/>
    <mergeCell ref="K22:K26"/>
    <mergeCell ref="L33:M34"/>
    <mergeCell ref="L31:M32"/>
    <mergeCell ref="L29:M30"/>
    <mergeCell ref="L27:M28"/>
    <mergeCell ref="B37:C37"/>
    <mergeCell ref="A33:F33"/>
    <mergeCell ref="D39:I39"/>
    <mergeCell ref="D38:I38"/>
    <mergeCell ref="B36:C36"/>
    <mergeCell ref="B35:C35"/>
    <mergeCell ref="A35:A39"/>
    <mergeCell ref="B39:C39"/>
    <mergeCell ref="B38:C38"/>
    <mergeCell ref="D37:I37"/>
    <mergeCell ref="D36:I36"/>
    <mergeCell ref="D35:I35"/>
    <mergeCell ref="A30:I30"/>
    <mergeCell ref="G32:I32"/>
    <mergeCell ref="G33:I33"/>
    <mergeCell ref="G34:I34"/>
    <mergeCell ref="A31:B31"/>
    <mergeCell ref="C31:I31"/>
    <mergeCell ref="A32:F32"/>
    <mergeCell ref="D34:F34"/>
    <mergeCell ref="A29:I29"/>
    <mergeCell ref="A9:I9"/>
    <mergeCell ref="G28:I28"/>
    <mergeCell ref="A28:F28"/>
    <mergeCell ref="A6:I6"/>
    <mergeCell ref="A15:I15"/>
    <mergeCell ref="A16:I16"/>
    <mergeCell ref="A7:D7"/>
    <mergeCell ref="A8:D8"/>
    <mergeCell ref="A11:D11"/>
    <mergeCell ref="A12:D12"/>
    <mergeCell ref="A13:D13"/>
    <mergeCell ref="A17:D17"/>
    <mergeCell ref="A18:D18"/>
    <mergeCell ref="A19:D19"/>
    <mergeCell ref="A20:D20"/>
    <mergeCell ref="P8:Q9"/>
    <mergeCell ref="P10:Q10"/>
    <mergeCell ref="P11:Q11"/>
    <mergeCell ref="A5:I5"/>
    <mergeCell ref="G14:I14"/>
    <mergeCell ref="A14:F14"/>
    <mergeCell ref="L13:M14"/>
    <mergeCell ref="A10:D10"/>
    <mergeCell ref="P29:Q29"/>
    <mergeCell ref="L11:M12"/>
    <mergeCell ref="P23:Q23"/>
    <mergeCell ref="P24:Q24"/>
    <mergeCell ref="P26:Q26"/>
    <mergeCell ref="P27:Q27"/>
    <mergeCell ref="P28:Q28"/>
    <mergeCell ref="P18:Q18"/>
    <mergeCell ref="P19:Q19"/>
    <mergeCell ref="P20:Q20"/>
    <mergeCell ref="P21:Q21"/>
    <mergeCell ref="P22:Q22"/>
    <mergeCell ref="P12:Q12"/>
    <mergeCell ref="P13:Q13"/>
    <mergeCell ref="P14:Q14"/>
    <mergeCell ref="P15:Q15"/>
  </mergeCells>
  <phoneticPr fontId="1" type="noConversion"/>
  <conditionalFormatting sqref="AQ17">
    <cfRule type="expression" dxfId="6" priority="3">
      <formula>$AP$18</formula>
    </cfRule>
  </conditionalFormatting>
  <dataValidations count="2">
    <dataValidation type="list" allowBlank="1" showInputMessage="1" showErrorMessage="1" sqref="L18:M19" xr:uid="{00000000-0002-0000-0000-000000000000}">
      <formula1>$O$33:$R$33</formula1>
    </dataValidation>
    <dataValidation type="list" allowBlank="1" showInputMessage="1" sqref="D35" xr:uid="{CE6327B7-0A83-DD4B-87ED-B0251BEF1B52}">
      <formula1>PlageDynamique</formula1>
    </dataValidation>
  </dataValidations>
  <printOptions horizontalCentered="1" verticalCentered="1"/>
  <pageMargins left="0.25" right="0.25" top="0.75" bottom="0.75" header="0.3" footer="0.3"/>
  <pageSetup paperSize="9" orientation="portrait" horizontalDpi="4294967292" verticalDpi="429496729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V500"/>
  <sheetViews>
    <sheetView showZeros="0" zoomScale="85" zoomScaleNormal="85" zoomScalePageLayoutView="85" workbookViewId="0">
      <selection activeCell="S2" sqref="S2"/>
    </sheetView>
  </sheetViews>
  <sheetFormatPr baseColWidth="10" defaultColWidth="10.875" defaultRowHeight="12.75"/>
  <cols>
    <col min="1" max="1" width="27.375" style="15" customWidth="1"/>
    <col min="2" max="2" width="18.875" style="15" customWidth="1"/>
    <col min="3" max="3" width="9.5" style="31" customWidth="1"/>
    <col min="4" max="18" width="9.5" style="16" hidden="1" customWidth="1"/>
    <col min="19" max="19" width="9.5" style="102" customWidth="1"/>
    <col min="20" max="21" width="6.625" style="17" customWidth="1"/>
    <col min="22" max="22" width="8.875" style="17" customWidth="1"/>
    <col min="23" max="23" width="8.875" style="73" hidden="1" customWidth="1"/>
    <col min="24" max="63" width="8.875" style="74" hidden="1" customWidth="1"/>
    <col min="64" max="64" width="10.375" style="74" hidden="1" customWidth="1"/>
    <col min="65" max="69" width="8.875" style="9" customWidth="1"/>
    <col min="70" max="70" width="9.125" style="9" customWidth="1"/>
    <col min="71" max="74" width="8.875" style="9" customWidth="1"/>
    <col min="75" max="16384" width="10.875" style="9"/>
  </cols>
  <sheetData>
    <row r="1" spans="1:74" ht="120" customHeight="1" thickBot="1">
      <c r="A1" s="84" t="s">
        <v>36</v>
      </c>
      <c r="B1" s="85" t="s">
        <v>37</v>
      </c>
      <c r="C1" s="82" t="s">
        <v>18</v>
      </c>
      <c r="D1" s="83" t="s">
        <v>0</v>
      </c>
      <c r="E1" s="83" t="s">
        <v>6</v>
      </c>
      <c r="F1" s="83" t="s">
        <v>51</v>
      </c>
      <c r="G1" s="83" t="s">
        <v>2</v>
      </c>
      <c r="H1" s="83" t="s">
        <v>7</v>
      </c>
      <c r="I1" s="83" t="s">
        <v>0</v>
      </c>
      <c r="J1" s="83" t="s">
        <v>5</v>
      </c>
      <c r="K1" s="83" t="s">
        <v>51</v>
      </c>
      <c r="L1" s="83" t="s">
        <v>2</v>
      </c>
      <c r="M1" s="83" t="s">
        <v>7</v>
      </c>
      <c r="N1" s="83" t="s">
        <v>50</v>
      </c>
      <c r="O1" s="83" t="s">
        <v>1</v>
      </c>
      <c r="P1" s="83" t="s">
        <v>3</v>
      </c>
      <c r="Q1" s="83" t="s">
        <v>4</v>
      </c>
      <c r="R1" s="83" t="s">
        <v>49</v>
      </c>
      <c r="S1" s="101" t="s">
        <v>19</v>
      </c>
      <c r="T1" s="80" t="s">
        <v>34</v>
      </c>
      <c r="U1" s="81" t="s">
        <v>35</v>
      </c>
      <c r="V1" s="18"/>
      <c r="W1" s="308" t="str">
        <f>SaisiesAchatsRetours!P10</f>
        <v>3EME1</v>
      </c>
      <c r="X1" s="309"/>
      <c r="Y1" s="308" t="str">
        <f>SaisiesAchatsRetours!P11</f>
        <v>3EME2</v>
      </c>
      <c r="Z1" s="309"/>
      <c r="AA1" s="308" t="str">
        <f>SaisiesAchatsRetours!P12</f>
        <v>4EME1</v>
      </c>
      <c r="AB1" s="309"/>
      <c r="AC1" s="308" t="str">
        <f>SaisiesAchatsRetours!P13</f>
        <v>4EME2</v>
      </c>
      <c r="AD1" s="309"/>
      <c r="AE1" s="308" t="str">
        <f>SaisiesAchatsRetours!P14</f>
        <v>5EME1</v>
      </c>
      <c r="AF1" s="309"/>
      <c r="AG1" s="308" t="str">
        <f>SaisiesAchatsRetours!P15</f>
        <v>5EME2</v>
      </c>
      <c r="AH1" s="309"/>
      <c r="AI1" s="310" t="str">
        <f>SaisiesAchatsRetours!P16</f>
        <v>6EME1</v>
      </c>
      <c r="AJ1" s="311"/>
      <c r="AK1" s="310" t="str">
        <f>SaisiesAchatsRetours!P17</f>
        <v>6EME2</v>
      </c>
      <c r="AL1" s="311"/>
      <c r="AM1" s="308">
        <f>SaisiesAchatsRetours!P18</f>
        <v>0</v>
      </c>
      <c r="AN1" s="309"/>
      <c r="AO1" s="308">
        <f>SaisiesAchatsRetours!P19</f>
        <v>0</v>
      </c>
      <c r="AP1" s="309"/>
      <c r="AQ1" s="308">
        <f>SaisiesAchatsRetours!P20</f>
        <v>0</v>
      </c>
      <c r="AR1" s="309"/>
      <c r="AS1" s="308">
        <f>SaisiesAchatsRetours!P21</f>
        <v>0</v>
      </c>
      <c r="AT1" s="309"/>
      <c r="AU1" s="308">
        <f>SaisiesAchatsRetours!P22</f>
        <v>0</v>
      </c>
      <c r="AV1" s="309"/>
      <c r="AW1" s="308">
        <f>SaisiesAchatsRetours!P23</f>
        <v>0</v>
      </c>
      <c r="AX1" s="309"/>
      <c r="AY1" s="308">
        <f>SaisiesAchatsRetours!P24</f>
        <v>0</v>
      </c>
      <c r="AZ1" s="309"/>
      <c r="BA1" s="308">
        <f>SaisiesAchatsRetours!P25</f>
        <v>0</v>
      </c>
      <c r="BB1" s="309"/>
      <c r="BC1" s="308">
        <f>SaisiesAchatsRetours!P26</f>
        <v>0</v>
      </c>
      <c r="BD1" s="309"/>
      <c r="BE1" s="308">
        <f>SaisiesAchatsRetours!P27</f>
        <v>0</v>
      </c>
      <c r="BF1" s="309"/>
      <c r="BG1" s="308">
        <f>SaisiesAchatsRetours!P28</f>
        <v>0</v>
      </c>
      <c r="BH1" s="309"/>
      <c r="BI1" s="308">
        <f>SaisiesAchatsRetours!P29</f>
        <v>0</v>
      </c>
      <c r="BJ1" s="309"/>
      <c r="BK1" s="71"/>
      <c r="BL1" s="96"/>
    </row>
    <row r="2" spans="1:74" ht="15" customHeight="1" thickTop="1">
      <c r="A2" s="93" t="s">
        <v>322</v>
      </c>
      <c r="B2" s="11" t="s">
        <v>357</v>
      </c>
      <c r="C2" s="28" t="s">
        <v>301</v>
      </c>
      <c r="D2" s="26">
        <v>15</v>
      </c>
      <c r="E2" s="26">
        <v>0</v>
      </c>
      <c r="F2" s="26">
        <v>0</v>
      </c>
      <c r="G2" s="26">
        <v>0</v>
      </c>
      <c r="H2" s="26">
        <v>0</v>
      </c>
      <c r="I2" s="26">
        <v>0</v>
      </c>
      <c r="J2" s="26">
        <v>0</v>
      </c>
      <c r="K2" s="26">
        <v>0</v>
      </c>
      <c r="L2" s="26">
        <v>0</v>
      </c>
      <c r="M2" s="26">
        <v>0</v>
      </c>
      <c r="N2" s="26">
        <v>0</v>
      </c>
      <c r="O2" s="26">
        <v>0</v>
      </c>
      <c r="P2" s="26">
        <v>0</v>
      </c>
      <c r="Q2" s="26">
        <v>0</v>
      </c>
      <c r="R2" s="26">
        <v>0</v>
      </c>
      <c r="S2" s="94" t="s">
        <v>24</v>
      </c>
      <c r="T2" s="26">
        <f t="shared" ref="T2:T65" si="0">IF(S2="c",SUM(D2:R2),0)</f>
        <v>15</v>
      </c>
      <c r="U2" s="95">
        <f t="shared" ref="U2:U65" si="1">IF(S2="e",SUM(D2:R2),0)</f>
        <v>0</v>
      </c>
      <c r="V2" s="19"/>
      <c r="W2" s="72">
        <f t="shared" ref="W2:W65" si="2">IF(AND(S2="c",C2=$W$1),T2,0)</f>
        <v>0</v>
      </c>
      <c r="X2" s="72">
        <f t="shared" ref="X2:X65" si="3">IF(AND(S2="e",C2=$W$1),U2,0)</f>
        <v>0</v>
      </c>
      <c r="Y2" s="72">
        <f t="shared" ref="Y2:Y65" si="4">IF(AND(S2="c",C2=$Y$1),T2,0)</f>
        <v>0</v>
      </c>
      <c r="Z2" s="72">
        <f t="shared" ref="Z2:Z65" si="5">IF(AND(S2="e",C2=$Y$1),U2,0)</f>
        <v>0</v>
      </c>
      <c r="AA2" s="72">
        <f t="shared" ref="AA2:AA65" si="6">IF(AND(S2="c",C2=$AA$1),T2,0)</f>
        <v>0</v>
      </c>
      <c r="AB2" s="72">
        <f t="shared" ref="AB2:AB65" si="7">IF(AND(S2="e",C2=$AA$1),U2,0)</f>
        <v>0</v>
      </c>
      <c r="AC2" s="72">
        <f t="shared" ref="AC2:AC65" si="8">IF(AND(S2="c",C2=$AC$1),T2,0)</f>
        <v>0</v>
      </c>
      <c r="AD2" s="72">
        <f t="shared" ref="AD2:AD65" si="9">IF(AND(S2="e",C2=$AC$1),U2,0)</f>
        <v>0</v>
      </c>
      <c r="AE2" s="72">
        <f t="shared" ref="AE2:AE65" si="10">IF(AND(S2="c",C2=$AE$1),T2,0)</f>
        <v>0</v>
      </c>
      <c r="AF2" s="72">
        <f t="shared" ref="AF2:AF65" si="11">IF(AND(S2="e",C2=$AE$1),U2,0)</f>
        <v>0</v>
      </c>
      <c r="AG2" s="72">
        <f t="shared" ref="AG2:AG65" si="12">IF(AND(S2="c",C2=$AG$1),T2,0)</f>
        <v>0</v>
      </c>
      <c r="AH2" s="72">
        <f t="shared" ref="AH2:AH65" si="13">IF(AND(S2="e",C2=$AG$1),U2,0)</f>
        <v>0</v>
      </c>
      <c r="AI2" s="72">
        <f t="shared" ref="AI2:AI65" si="14">IF(AND(S2="c",C2=$AI$1),T2,0)</f>
        <v>0</v>
      </c>
      <c r="AJ2" s="72">
        <f t="shared" ref="AJ2:AJ65" si="15">IF(AND(S2="e",C2=$AI$1),U2,0)</f>
        <v>0</v>
      </c>
      <c r="AK2" s="72">
        <f t="shared" ref="AK2:AK65" si="16">IF(AND(S2="c",C2=$AK$1),T2,0)</f>
        <v>15</v>
      </c>
      <c r="AL2" s="72">
        <f t="shared" ref="AL2:AL65" si="17">IF(AND(S2="e",C2=$AK$1),U2,0)</f>
        <v>0</v>
      </c>
      <c r="AM2" s="72">
        <f t="shared" ref="AM2:AM65" si="18">IF(AND(S2="c",C2=$AM$1),T2,0)</f>
        <v>0</v>
      </c>
      <c r="AN2" s="72">
        <f t="shared" ref="AN2:AN65" si="19">IF(AND(S2="e",C2=$AM$1),U2,0)</f>
        <v>0</v>
      </c>
      <c r="AO2" s="72">
        <f t="shared" ref="AO2:AO65" si="20">IF(AND(S2="c",C2=$AO$1),T2,0)</f>
        <v>0</v>
      </c>
      <c r="AP2" s="72">
        <f t="shared" ref="AP2:AP65" si="21">IF(AND(S2="e",C2=$AO$1),U2,0)</f>
        <v>0</v>
      </c>
      <c r="AQ2" s="72">
        <f t="shared" ref="AQ2:AQ65" si="22">IF(AND(S2="c",C2=$AQ$1),T2,0)</f>
        <v>0</v>
      </c>
      <c r="AR2" s="72">
        <f t="shared" ref="AR2:AR65" si="23">IF(AND(S2="e",C2=$AQ$1),U2,0)</f>
        <v>0</v>
      </c>
      <c r="AS2" s="72">
        <f t="shared" ref="AS2:AS65" si="24">IF(AND(S2="c",C2=$AS$1),T2,0)</f>
        <v>0</v>
      </c>
      <c r="AT2" s="72">
        <f t="shared" ref="AT2:AT65" si="25">IF(AND(S2="e",C2=$AS$1),U2,0)</f>
        <v>0</v>
      </c>
      <c r="AU2" s="72">
        <f t="shared" ref="AU2:AU65" si="26">IF(AND(S2="c",C2=$AU$1),T2,0)</f>
        <v>0</v>
      </c>
      <c r="AV2" s="72">
        <f t="shared" ref="AV2:AV65" si="27">IF(AND(S2="e",C2=$AU$1),U2,0)</f>
        <v>0</v>
      </c>
      <c r="AW2" s="72">
        <f t="shared" ref="AW2:AW65" si="28">IF(AND(S2="c",C2=$AW$1),T2,0)</f>
        <v>0</v>
      </c>
      <c r="AX2" s="72">
        <f t="shared" ref="AX2:AX65" si="29">IF(AND(S2="e",C2=$AW$1),U2,0)</f>
        <v>0</v>
      </c>
      <c r="AY2" s="72">
        <f t="shared" ref="AY2:AY65" si="30">IF(AND(S2="c",C2=$AY$1),T2,0)</f>
        <v>0</v>
      </c>
      <c r="AZ2" s="72">
        <f t="shared" ref="AZ2:AZ65" si="31">IF(AND(S2="e",C2=$AY$1),U2,0)</f>
        <v>0</v>
      </c>
      <c r="BA2" s="72">
        <f t="shared" ref="BA2:BA65" si="32">IF(AND(S2="c",C2=$BA$1),T2,0)</f>
        <v>0</v>
      </c>
      <c r="BB2" s="72">
        <f t="shared" ref="BB2:BB65" si="33">IF(AND(S2="e",C2=$BA$1),U2,0)</f>
        <v>0</v>
      </c>
      <c r="BC2" s="72">
        <f t="shared" ref="BC2:BC65" si="34">IF(AND(S2="c",C2=$BC$1),T2,0)</f>
        <v>0</v>
      </c>
      <c r="BD2" s="72">
        <f t="shared" ref="BD2:BD65" si="35">IF(AND(S2="e",C2=$BC$1),U2,0)</f>
        <v>0</v>
      </c>
      <c r="BE2" s="72">
        <f t="shared" ref="BE2:BE65" si="36">IF(AND(S2="c",C2=$BE$1),T2,0)</f>
        <v>0</v>
      </c>
      <c r="BF2" s="72">
        <f t="shared" ref="BF2:BF65" si="37">IF(AND(S2="e",C2=$BE$1),U2,0)</f>
        <v>0</v>
      </c>
      <c r="BG2" s="72">
        <f t="shared" ref="BG2:BG65" si="38">IF(AND(S2="c",C2=$BG$1),T2,0)</f>
        <v>0</v>
      </c>
      <c r="BH2" s="72">
        <f t="shared" ref="BH2:BH65" si="39">IF(AND(S2="e",C2=$BG$1),U2,0)</f>
        <v>0</v>
      </c>
      <c r="BI2" s="72">
        <f t="shared" ref="BI2:BI65" si="40">IF(AND(S2="c",C2=$BI$1),T2,0)</f>
        <v>0</v>
      </c>
      <c r="BJ2" s="72">
        <f t="shared" ref="BJ2:BJ65" si="41">IF(AND(S2="e",C2=$BI$1),U2,0)</f>
        <v>0</v>
      </c>
      <c r="BK2" s="72"/>
      <c r="BL2" s="72"/>
      <c r="BM2" s="328" t="str">
        <f>W1</f>
        <v>3EME1</v>
      </c>
      <c r="BN2" s="329"/>
      <c r="BO2" s="328" t="str">
        <f>Y1</f>
        <v>3EME2</v>
      </c>
      <c r="BP2" s="329"/>
      <c r="BQ2" s="334" t="str">
        <f>AA1</f>
        <v>4EME1</v>
      </c>
      <c r="BR2" s="335"/>
      <c r="BS2" s="334" t="str">
        <f>AC1</f>
        <v>4EME2</v>
      </c>
      <c r="BT2" s="335"/>
      <c r="BU2" s="334" t="str">
        <f>AE1</f>
        <v>5EME1</v>
      </c>
      <c r="BV2" s="335"/>
    </row>
    <row r="3" spans="1:74" ht="15" customHeight="1">
      <c r="A3" s="93" t="s">
        <v>323</v>
      </c>
      <c r="B3" s="11" t="s">
        <v>360</v>
      </c>
      <c r="C3" s="28" t="s">
        <v>301</v>
      </c>
      <c r="D3" s="26">
        <v>15</v>
      </c>
      <c r="E3" s="26">
        <v>0</v>
      </c>
      <c r="F3" s="26">
        <v>0</v>
      </c>
      <c r="G3" s="26">
        <v>0</v>
      </c>
      <c r="H3" s="26">
        <v>0</v>
      </c>
      <c r="I3" s="26">
        <v>0</v>
      </c>
      <c r="J3" s="26">
        <v>0</v>
      </c>
      <c r="K3" s="26">
        <v>0</v>
      </c>
      <c r="L3" s="26">
        <v>0</v>
      </c>
      <c r="M3" s="26">
        <v>0</v>
      </c>
      <c r="N3" s="26">
        <v>0</v>
      </c>
      <c r="O3" s="26">
        <v>0</v>
      </c>
      <c r="P3" s="26">
        <v>0</v>
      </c>
      <c r="Q3" s="26">
        <v>0</v>
      </c>
      <c r="R3" s="26">
        <v>0</v>
      </c>
      <c r="S3" s="94" t="s">
        <v>25</v>
      </c>
      <c r="T3" s="26">
        <f t="shared" si="0"/>
        <v>0</v>
      </c>
      <c r="U3" s="95">
        <f t="shared" si="1"/>
        <v>15</v>
      </c>
      <c r="V3" s="19"/>
      <c r="W3" s="72">
        <f t="shared" si="2"/>
        <v>0</v>
      </c>
      <c r="X3" s="72">
        <f t="shared" si="3"/>
        <v>0</v>
      </c>
      <c r="Y3" s="72">
        <f t="shared" si="4"/>
        <v>0</v>
      </c>
      <c r="Z3" s="72">
        <f t="shared" si="5"/>
        <v>0</v>
      </c>
      <c r="AA3" s="72">
        <f t="shared" si="6"/>
        <v>0</v>
      </c>
      <c r="AB3" s="72">
        <f t="shared" si="7"/>
        <v>0</v>
      </c>
      <c r="AC3" s="72">
        <f t="shared" si="8"/>
        <v>0</v>
      </c>
      <c r="AD3" s="72">
        <f t="shared" si="9"/>
        <v>0</v>
      </c>
      <c r="AE3" s="72">
        <f t="shared" si="10"/>
        <v>0</v>
      </c>
      <c r="AF3" s="72">
        <f t="shared" si="11"/>
        <v>0</v>
      </c>
      <c r="AG3" s="72">
        <f t="shared" si="12"/>
        <v>0</v>
      </c>
      <c r="AH3" s="72">
        <f t="shared" si="13"/>
        <v>0</v>
      </c>
      <c r="AI3" s="72">
        <f t="shared" si="14"/>
        <v>0</v>
      </c>
      <c r="AJ3" s="72">
        <f t="shared" si="15"/>
        <v>0</v>
      </c>
      <c r="AK3" s="72">
        <f t="shared" si="16"/>
        <v>0</v>
      </c>
      <c r="AL3" s="72">
        <f t="shared" si="17"/>
        <v>15</v>
      </c>
      <c r="AM3" s="72">
        <f t="shared" si="18"/>
        <v>0</v>
      </c>
      <c r="AN3" s="72">
        <f t="shared" si="19"/>
        <v>0</v>
      </c>
      <c r="AO3" s="72">
        <f t="shared" si="20"/>
        <v>0</v>
      </c>
      <c r="AP3" s="72">
        <f t="shared" si="21"/>
        <v>0</v>
      </c>
      <c r="AQ3" s="72">
        <f t="shared" si="22"/>
        <v>0</v>
      </c>
      <c r="AR3" s="72">
        <f t="shared" si="23"/>
        <v>0</v>
      </c>
      <c r="AS3" s="72">
        <f t="shared" si="24"/>
        <v>0</v>
      </c>
      <c r="AT3" s="72">
        <f t="shared" si="25"/>
        <v>0</v>
      </c>
      <c r="AU3" s="72">
        <f t="shared" si="26"/>
        <v>0</v>
      </c>
      <c r="AV3" s="72">
        <f t="shared" si="27"/>
        <v>0</v>
      </c>
      <c r="AW3" s="72">
        <f t="shared" si="28"/>
        <v>0</v>
      </c>
      <c r="AX3" s="72">
        <f t="shared" si="29"/>
        <v>0</v>
      </c>
      <c r="AY3" s="72">
        <f t="shared" si="30"/>
        <v>0</v>
      </c>
      <c r="AZ3" s="72">
        <f t="shared" si="31"/>
        <v>0</v>
      </c>
      <c r="BA3" s="72">
        <f t="shared" si="32"/>
        <v>0</v>
      </c>
      <c r="BB3" s="72">
        <f t="shared" si="33"/>
        <v>0</v>
      </c>
      <c r="BC3" s="72">
        <f t="shared" si="34"/>
        <v>0</v>
      </c>
      <c r="BD3" s="72">
        <f t="shared" si="35"/>
        <v>0</v>
      </c>
      <c r="BE3" s="72">
        <f t="shared" si="36"/>
        <v>0</v>
      </c>
      <c r="BF3" s="72">
        <f t="shared" si="37"/>
        <v>0</v>
      </c>
      <c r="BG3" s="72">
        <f t="shared" si="38"/>
        <v>0</v>
      </c>
      <c r="BH3" s="72">
        <f t="shared" si="39"/>
        <v>0</v>
      </c>
      <c r="BI3" s="72">
        <f t="shared" si="40"/>
        <v>0</v>
      </c>
      <c r="BJ3" s="72">
        <f t="shared" si="41"/>
        <v>0</v>
      </c>
      <c r="BK3" s="72"/>
      <c r="BL3" s="72"/>
      <c r="BM3" s="330"/>
      <c r="BN3" s="331"/>
      <c r="BO3" s="330"/>
      <c r="BP3" s="331"/>
      <c r="BQ3" s="336"/>
      <c r="BR3" s="337"/>
      <c r="BS3" s="336"/>
      <c r="BT3" s="337"/>
      <c r="BU3" s="336"/>
      <c r="BV3" s="337"/>
    </row>
    <row r="4" spans="1:74" ht="15" customHeight="1">
      <c r="A4" s="93" t="s">
        <v>376</v>
      </c>
      <c r="B4" s="11" t="s">
        <v>363</v>
      </c>
      <c r="C4" s="28" t="s">
        <v>301</v>
      </c>
      <c r="D4" s="26">
        <v>0</v>
      </c>
      <c r="E4" s="26">
        <v>0</v>
      </c>
      <c r="F4" s="26">
        <v>0</v>
      </c>
      <c r="G4" s="26">
        <v>0</v>
      </c>
      <c r="H4" s="26">
        <v>0</v>
      </c>
      <c r="I4" s="26">
        <v>0</v>
      </c>
      <c r="J4" s="26">
        <v>0</v>
      </c>
      <c r="K4" s="26">
        <v>0</v>
      </c>
      <c r="L4" s="26">
        <v>0</v>
      </c>
      <c r="M4" s="26">
        <v>0</v>
      </c>
      <c r="N4" s="26">
        <v>0</v>
      </c>
      <c r="O4" s="26">
        <v>0</v>
      </c>
      <c r="P4" s="26">
        <v>0</v>
      </c>
      <c r="Q4" s="26">
        <v>0</v>
      </c>
      <c r="R4" s="26">
        <v>0</v>
      </c>
      <c r="S4" s="94" t="s">
        <v>52</v>
      </c>
      <c r="T4" s="26">
        <f t="shared" si="0"/>
        <v>0</v>
      </c>
      <c r="U4" s="95">
        <f t="shared" si="1"/>
        <v>0</v>
      </c>
      <c r="V4" s="19"/>
      <c r="W4" s="72">
        <f t="shared" si="2"/>
        <v>0</v>
      </c>
      <c r="X4" s="72">
        <f t="shared" si="3"/>
        <v>0</v>
      </c>
      <c r="Y4" s="72">
        <f t="shared" si="4"/>
        <v>0</v>
      </c>
      <c r="Z4" s="72">
        <f t="shared" si="5"/>
        <v>0</v>
      </c>
      <c r="AA4" s="72">
        <f t="shared" si="6"/>
        <v>0</v>
      </c>
      <c r="AB4" s="72">
        <f t="shared" si="7"/>
        <v>0</v>
      </c>
      <c r="AC4" s="72">
        <f t="shared" si="8"/>
        <v>0</v>
      </c>
      <c r="AD4" s="72">
        <f t="shared" si="9"/>
        <v>0</v>
      </c>
      <c r="AE4" s="72">
        <f t="shared" si="10"/>
        <v>0</v>
      </c>
      <c r="AF4" s="72">
        <f t="shared" si="11"/>
        <v>0</v>
      </c>
      <c r="AG4" s="72">
        <f t="shared" si="12"/>
        <v>0</v>
      </c>
      <c r="AH4" s="72">
        <f t="shared" si="13"/>
        <v>0</v>
      </c>
      <c r="AI4" s="72">
        <f t="shared" si="14"/>
        <v>0</v>
      </c>
      <c r="AJ4" s="72">
        <f t="shared" si="15"/>
        <v>0</v>
      </c>
      <c r="AK4" s="72">
        <f t="shared" si="16"/>
        <v>0</v>
      </c>
      <c r="AL4" s="72">
        <f t="shared" si="17"/>
        <v>0</v>
      </c>
      <c r="AM4" s="72">
        <f t="shared" si="18"/>
        <v>0</v>
      </c>
      <c r="AN4" s="72">
        <f t="shared" si="19"/>
        <v>0</v>
      </c>
      <c r="AO4" s="72">
        <f t="shared" si="20"/>
        <v>0</v>
      </c>
      <c r="AP4" s="72">
        <f t="shared" si="21"/>
        <v>0</v>
      </c>
      <c r="AQ4" s="72">
        <f t="shared" si="22"/>
        <v>0</v>
      </c>
      <c r="AR4" s="72">
        <f t="shared" si="23"/>
        <v>0</v>
      </c>
      <c r="AS4" s="72">
        <f t="shared" si="24"/>
        <v>0</v>
      </c>
      <c r="AT4" s="72">
        <f t="shared" si="25"/>
        <v>0</v>
      </c>
      <c r="AU4" s="72">
        <f t="shared" si="26"/>
        <v>0</v>
      </c>
      <c r="AV4" s="72">
        <f t="shared" si="27"/>
        <v>0</v>
      </c>
      <c r="AW4" s="72">
        <f t="shared" si="28"/>
        <v>0</v>
      </c>
      <c r="AX4" s="72">
        <f t="shared" si="29"/>
        <v>0</v>
      </c>
      <c r="AY4" s="72">
        <f t="shared" si="30"/>
        <v>0</v>
      </c>
      <c r="AZ4" s="72">
        <f t="shared" si="31"/>
        <v>0</v>
      </c>
      <c r="BA4" s="72">
        <f t="shared" si="32"/>
        <v>0</v>
      </c>
      <c r="BB4" s="72">
        <f t="shared" si="33"/>
        <v>0</v>
      </c>
      <c r="BC4" s="72">
        <f t="shared" si="34"/>
        <v>0</v>
      </c>
      <c r="BD4" s="72">
        <f t="shared" si="35"/>
        <v>0</v>
      </c>
      <c r="BE4" s="72">
        <f t="shared" si="36"/>
        <v>0</v>
      </c>
      <c r="BF4" s="72">
        <f t="shared" si="37"/>
        <v>0</v>
      </c>
      <c r="BG4" s="72">
        <f t="shared" si="38"/>
        <v>0</v>
      </c>
      <c r="BH4" s="72">
        <f t="shared" si="39"/>
        <v>0</v>
      </c>
      <c r="BI4" s="72">
        <f t="shared" si="40"/>
        <v>0</v>
      </c>
      <c r="BJ4" s="72">
        <f t="shared" si="41"/>
        <v>0</v>
      </c>
      <c r="BK4" s="72"/>
      <c r="BL4" s="72"/>
      <c r="BM4" s="332"/>
      <c r="BN4" s="333"/>
      <c r="BO4" s="332"/>
      <c r="BP4" s="333"/>
      <c r="BQ4" s="338"/>
      <c r="BR4" s="339"/>
      <c r="BS4" s="338"/>
      <c r="BT4" s="339"/>
      <c r="BU4" s="338"/>
      <c r="BV4" s="339"/>
    </row>
    <row r="5" spans="1:74" ht="15" customHeight="1">
      <c r="A5" s="93" t="s">
        <v>240</v>
      </c>
      <c r="B5" s="11" t="s">
        <v>77</v>
      </c>
      <c r="C5" s="28" t="s">
        <v>296</v>
      </c>
      <c r="D5" s="26">
        <v>0</v>
      </c>
      <c r="E5" s="26">
        <v>0</v>
      </c>
      <c r="F5" s="26">
        <v>12</v>
      </c>
      <c r="G5" s="26">
        <v>0</v>
      </c>
      <c r="H5" s="26">
        <v>0</v>
      </c>
      <c r="I5" s="26">
        <v>0</v>
      </c>
      <c r="J5" s="26">
        <v>0</v>
      </c>
      <c r="K5" s="26">
        <v>0</v>
      </c>
      <c r="L5" s="26">
        <v>0</v>
      </c>
      <c r="M5" s="26">
        <v>0</v>
      </c>
      <c r="N5" s="26">
        <v>0</v>
      </c>
      <c r="O5" s="26">
        <v>0</v>
      </c>
      <c r="P5" s="26">
        <v>0</v>
      </c>
      <c r="Q5" s="26">
        <v>0</v>
      </c>
      <c r="R5" s="26">
        <v>0</v>
      </c>
      <c r="S5" s="94" t="s">
        <v>24</v>
      </c>
      <c r="T5" s="26">
        <f t="shared" si="0"/>
        <v>12</v>
      </c>
      <c r="U5" s="95">
        <f t="shared" si="1"/>
        <v>0</v>
      </c>
      <c r="V5" s="19"/>
      <c r="W5" s="72">
        <f t="shared" si="2"/>
        <v>0</v>
      </c>
      <c r="X5" s="72">
        <f t="shared" si="3"/>
        <v>0</v>
      </c>
      <c r="Y5" s="72">
        <f t="shared" si="4"/>
        <v>0</v>
      </c>
      <c r="Z5" s="72">
        <f t="shared" si="5"/>
        <v>0</v>
      </c>
      <c r="AA5" s="72">
        <f t="shared" si="6"/>
        <v>12</v>
      </c>
      <c r="AB5" s="72">
        <f t="shared" si="7"/>
        <v>0</v>
      </c>
      <c r="AC5" s="72">
        <f t="shared" si="8"/>
        <v>0</v>
      </c>
      <c r="AD5" s="72">
        <f t="shared" si="9"/>
        <v>0</v>
      </c>
      <c r="AE5" s="72">
        <f t="shared" si="10"/>
        <v>0</v>
      </c>
      <c r="AF5" s="72">
        <f t="shared" si="11"/>
        <v>0</v>
      </c>
      <c r="AG5" s="72">
        <f t="shared" si="12"/>
        <v>0</v>
      </c>
      <c r="AH5" s="72">
        <f t="shared" si="13"/>
        <v>0</v>
      </c>
      <c r="AI5" s="72">
        <f t="shared" si="14"/>
        <v>0</v>
      </c>
      <c r="AJ5" s="72">
        <f t="shared" si="15"/>
        <v>0</v>
      </c>
      <c r="AK5" s="72">
        <f t="shared" si="16"/>
        <v>0</v>
      </c>
      <c r="AL5" s="72">
        <f t="shared" si="17"/>
        <v>0</v>
      </c>
      <c r="AM5" s="72">
        <f t="shared" si="18"/>
        <v>0</v>
      </c>
      <c r="AN5" s="72">
        <f t="shared" si="19"/>
        <v>0</v>
      </c>
      <c r="AO5" s="72">
        <f t="shared" si="20"/>
        <v>0</v>
      </c>
      <c r="AP5" s="72">
        <f t="shared" si="21"/>
        <v>0</v>
      </c>
      <c r="AQ5" s="72">
        <f t="shared" si="22"/>
        <v>0</v>
      </c>
      <c r="AR5" s="72">
        <f t="shared" si="23"/>
        <v>0</v>
      </c>
      <c r="AS5" s="72">
        <f t="shared" si="24"/>
        <v>0</v>
      </c>
      <c r="AT5" s="72">
        <f t="shared" si="25"/>
        <v>0</v>
      </c>
      <c r="AU5" s="72">
        <f t="shared" si="26"/>
        <v>0</v>
      </c>
      <c r="AV5" s="72">
        <f t="shared" si="27"/>
        <v>0</v>
      </c>
      <c r="AW5" s="72">
        <f t="shared" si="28"/>
        <v>0</v>
      </c>
      <c r="AX5" s="72">
        <f t="shared" si="29"/>
        <v>0</v>
      </c>
      <c r="AY5" s="72">
        <f t="shared" si="30"/>
        <v>0</v>
      </c>
      <c r="AZ5" s="72">
        <f t="shared" si="31"/>
        <v>0</v>
      </c>
      <c r="BA5" s="72">
        <f t="shared" si="32"/>
        <v>0</v>
      </c>
      <c r="BB5" s="72">
        <f t="shared" si="33"/>
        <v>0</v>
      </c>
      <c r="BC5" s="72">
        <f t="shared" si="34"/>
        <v>0</v>
      </c>
      <c r="BD5" s="72">
        <f t="shared" si="35"/>
        <v>0</v>
      </c>
      <c r="BE5" s="72">
        <f t="shared" si="36"/>
        <v>0</v>
      </c>
      <c r="BF5" s="72">
        <f t="shared" si="37"/>
        <v>0</v>
      </c>
      <c r="BG5" s="72">
        <f t="shared" si="38"/>
        <v>0</v>
      </c>
      <c r="BH5" s="72">
        <f t="shared" si="39"/>
        <v>0</v>
      </c>
      <c r="BI5" s="72">
        <f t="shared" si="40"/>
        <v>0</v>
      </c>
      <c r="BJ5" s="72">
        <f t="shared" si="41"/>
        <v>0</v>
      </c>
      <c r="BK5" s="72"/>
      <c r="BL5" s="72"/>
      <c r="BM5" s="322" t="s">
        <v>20</v>
      </c>
      <c r="BN5" s="323"/>
      <c r="BO5" s="322" t="s">
        <v>20</v>
      </c>
      <c r="BP5" s="323"/>
      <c r="BQ5" s="322" t="s">
        <v>20</v>
      </c>
      <c r="BR5" s="323"/>
      <c r="BS5" s="322" t="s">
        <v>20</v>
      </c>
      <c r="BT5" s="323"/>
      <c r="BU5" s="322" t="s">
        <v>20</v>
      </c>
      <c r="BV5" s="323"/>
    </row>
    <row r="6" spans="1:74" ht="15" customHeight="1">
      <c r="A6" s="93" t="s">
        <v>209</v>
      </c>
      <c r="B6" s="11" t="s">
        <v>210</v>
      </c>
      <c r="C6" s="28" t="s">
        <v>296</v>
      </c>
      <c r="D6" s="26">
        <v>0</v>
      </c>
      <c r="E6" s="26">
        <v>0</v>
      </c>
      <c r="F6" s="26">
        <v>0</v>
      </c>
      <c r="G6" s="26">
        <v>0</v>
      </c>
      <c r="H6" s="26">
        <v>0</v>
      </c>
      <c r="I6" s="26">
        <v>15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26">
        <v>0</v>
      </c>
      <c r="P6" s="26">
        <v>0</v>
      </c>
      <c r="Q6" s="26">
        <v>0</v>
      </c>
      <c r="R6" s="26">
        <v>0</v>
      </c>
      <c r="S6" s="94" t="s">
        <v>24</v>
      </c>
      <c r="T6" s="26">
        <f t="shared" si="0"/>
        <v>15</v>
      </c>
      <c r="U6" s="95">
        <f t="shared" si="1"/>
        <v>0</v>
      </c>
      <c r="V6" s="19"/>
      <c r="W6" s="72">
        <f t="shared" si="2"/>
        <v>0</v>
      </c>
      <c r="X6" s="72">
        <f t="shared" si="3"/>
        <v>0</v>
      </c>
      <c r="Y6" s="72">
        <f t="shared" si="4"/>
        <v>0</v>
      </c>
      <c r="Z6" s="72">
        <f t="shared" si="5"/>
        <v>0</v>
      </c>
      <c r="AA6" s="72">
        <f t="shared" si="6"/>
        <v>15</v>
      </c>
      <c r="AB6" s="72">
        <f t="shared" si="7"/>
        <v>0</v>
      </c>
      <c r="AC6" s="72">
        <f t="shared" si="8"/>
        <v>0</v>
      </c>
      <c r="AD6" s="72">
        <f t="shared" si="9"/>
        <v>0</v>
      </c>
      <c r="AE6" s="72">
        <f t="shared" si="10"/>
        <v>0</v>
      </c>
      <c r="AF6" s="72">
        <f t="shared" si="11"/>
        <v>0</v>
      </c>
      <c r="AG6" s="72">
        <f t="shared" si="12"/>
        <v>0</v>
      </c>
      <c r="AH6" s="72">
        <f t="shared" si="13"/>
        <v>0</v>
      </c>
      <c r="AI6" s="72">
        <f t="shared" si="14"/>
        <v>0</v>
      </c>
      <c r="AJ6" s="72">
        <f t="shared" si="15"/>
        <v>0</v>
      </c>
      <c r="AK6" s="72">
        <f t="shared" si="16"/>
        <v>0</v>
      </c>
      <c r="AL6" s="72">
        <f t="shared" si="17"/>
        <v>0</v>
      </c>
      <c r="AM6" s="72">
        <f t="shared" si="18"/>
        <v>0</v>
      </c>
      <c r="AN6" s="72">
        <f t="shared" si="19"/>
        <v>0</v>
      </c>
      <c r="AO6" s="72">
        <f t="shared" si="20"/>
        <v>0</v>
      </c>
      <c r="AP6" s="72">
        <f t="shared" si="21"/>
        <v>0</v>
      </c>
      <c r="AQ6" s="72">
        <f t="shared" si="22"/>
        <v>0</v>
      </c>
      <c r="AR6" s="72">
        <f t="shared" si="23"/>
        <v>0</v>
      </c>
      <c r="AS6" s="72">
        <f t="shared" si="24"/>
        <v>0</v>
      </c>
      <c r="AT6" s="72">
        <f t="shared" si="25"/>
        <v>0</v>
      </c>
      <c r="AU6" s="72">
        <f t="shared" si="26"/>
        <v>0</v>
      </c>
      <c r="AV6" s="72">
        <f t="shared" si="27"/>
        <v>0</v>
      </c>
      <c r="AW6" s="72">
        <f t="shared" si="28"/>
        <v>0</v>
      </c>
      <c r="AX6" s="72">
        <f t="shared" si="29"/>
        <v>0</v>
      </c>
      <c r="AY6" s="72">
        <f t="shared" si="30"/>
        <v>0</v>
      </c>
      <c r="AZ6" s="72">
        <f t="shared" si="31"/>
        <v>0</v>
      </c>
      <c r="BA6" s="72">
        <f t="shared" si="32"/>
        <v>0</v>
      </c>
      <c r="BB6" s="72">
        <f t="shared" si="33"/>
        <v>0</v>
      </c>
      <c r="BC6" s="72">
        <f t="shared" si="34"/>
        <v>0</v>
      </c>
      <c r="BD6" s="72">
        <f t="shared" si="35"/>
        <v>0</v>
      </c>
      <c r="BE6" s="72">
        <f t="shared" si="36"/>
        <v>0</v>
      </c>
      <c r="BF6" s="72">
        <f t="shared" si="37"/>
        <v>0</v>
      </c>
      <c r="BG6" s="72">
        <f t="shared" si="38"/>
        <v>0</v>
      </c>
      <c r="BH6" s="72">
        <f t="shared" si="39"/>
        <v>0</v>
      </c>
      <c r="BI6" s="72">
        <f t="shared" si="40"/>
        <v>0</v>
      </c>
      <c r="BJ6" s="72">
        <f t="shared" si="41"/>
        <v>0</v>
      </c>
      <c r="BK6" s="72"/>
      <c r="BL6" s="72"/>
      <c r="BM6" s="324"/>
      <c r="BN6" s="325"/>
      <c r="BO6" s="324"/>
      <c r="BP6" s="325"/>
      <c r="BQ6" s="324"/>
      <c r="BR6" s="325"/>
      <c r="BS6" s="324"/>
      <c r="BT6" s="325"/>
      <c r="BU6" s="324"/>
      <c r="BV6" s="325"/>
    </row>
    <row r="7" spans="1:74" ht="15" customHeight="1">
      <c r="A7" s="93"/>
      <c r="B7" s="11"/>
      <c r="C7" s="28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94"/>
      <c r="T7" s="26">
        <f t="shared" si="0"/>
        <v>0</v>
      </c>
      <c r="U7" s="95">
        <f t="shared" si="1"/>
        <v>0</v>
      </c>
      <c r="V7" s="19"/>
      <c r="W7" s="72">
        <f t="shared" si="2"/>
        <v>0</v>
      </c>
      <c r="X7" s="72">
        <f t="shared" si="3"/>
        <v>0</v>
      </c>
      <c r="Y7" s="72">
        <f t="shared" si="4"/>
        <v>0</v>
      </c>
      <c r="Z7" s="72">
        <f t="shared" si="5"/>
        <v>0</v>
      </c>
      <c r="AA7" s="72">
        <f t="shared" si="6"/>
        <v>0</v>
      </c>
      <c r="AB7" s="72">
        <f t="shared" si="7"/>
        <v>0</v>
      </c>
      <c r="AC7" s="72">
        <f t="shared" si="8"/>
        <v>0</v>
      </c>
      <c r="AD7" s="72">
        <f t="shared" si="9"/>
        <v>0</v>
      </c>
      <c r="AE7" s="72">
        <f t="shared" si="10"/>
        <v>0</v>
      </c>
      <c r="AF7" s="72">
        <f t="shared" si="11"/>
        <v>0</v>
      </c>
      <c r="AG7" s="72">
        <f t="shared" si="12"/>
        <v>0</v>
      </c>
      <c r="AH7" s="72">
        <f t="shared" si="13"/>
        <v>0</v>
      </c>
      <c r="AI7" s="72">
        <f t="shared" si="14"/>
        <v>0</v>
      </c>
      <c r="AJ7" s="72">
        <f t="shared" si="15"/>
        <v>0</v>
      </c>
      <c r="AK7" s="72">
        <f t="shared" si="16"/>
        <v>0</v>
      </c>
      <c r="AL7" s="72">
        <f t="shared" si="17"/>
        <v>0</v>
      </c>
      <c r="AM7" s="72">
        <f t="shared" si="18"/>
        <v>0</v>
      </c>
      <c r="AN7" s="72">
        <f t="shared" si="19"/>
        <v>0</v>
      </c>
      <c r="AO7" s="72">
        <f t="shared" si="20"/>
        <v>0</v>
      </c>
      <c r="AP7" s="72">
        <f t="shared" si="21"/>
        <v>0</v>
      </c>
      <c r="AQ7" s="72">
        <f t="shared" si="22"/>
        <v>0</v>
      </c>
      <c r="AR7" s="72">
        <f t="shared" si="23"/>
        <v>0</v>
      </c>
      <c r="AS7" s="72">
        <f t="shared" si="24"/>
        <v>0</v>
      </c>
      <c r="AT7" s="72">
        <f t="shared" si="25"/>
        <v>0</v>
      </c>
      <c r="AU7" s="72">
        <f t="shared" si="26"/>
        <v>0</v>
      </c>
      <c r="AV7" s="72">
        <f t="shared" si="27"/>
        <v>0</v>
      </c>
      <c r="AW7" s="72">
        <f t="shared" si="28"/>
        <v>0</v>
      </c>
      <c r="AX7" s="72">
        <f t="shared" si="29"/>
        <v>0</v>
      </c>
      <c r="AY7" s="72">
        <f t="shared" si="30"/>
        <v>0</v>
      </c>
      <c r="AZ7" s="72">
        <f t="shared" si="31"/>
        <v>0</v>
      </c>
      <c r="BA7" s="72">
        <f t="shared" si="32"/>
        <v>0</v>
      </c>
      <c r="BB7" s="72">
        <f t="shared" si="33"/>
        <v>0</v>
      </c>
      <c r="BC7" s="72">
        <f t="shared" si="34"/>
        <v>0</v>
      </c>
      <c r="BD7" s="72">
        <f t="shared" si="35"/>
        <v>0</v>
      </c>
      <c r="BE7" s="72">
        <f t="shared" si="36"/>
        <v>0</v>
      </c>
      <c r="BF7" s="72">
        <f t="shared" si="37"/>
        <v>0</v>
      </c>
      <c r="BG7" s="72">
        <f t="shared" si="38"/>
        <v>0</v>
      </c>
      <c r="BH7" s="72">
        <f t="shared" si="39"/>
        <v>0</v>
      </c>
      <c r="BI7" s="72">
        <f t="shared" si="40"/>
        <v>0</v>
      </c>
      <c r="BJ7" s="72">
        <f t="shared" si="41"/>
        <v>0</v>
      </c>
      <c r="BK7" s="72"/>
      <c r="BL7" s="72"/>
      <c r="BM7" s="312">
        <f>SUM(W2:W500)</f>
        <v>0</v>
      </c>
      <c r="BN7" s="313"/>
      <c r="BO7" s="312">
        <f>SUM(Y2:Y500)</f>
        <v>0</v>
      </c>
      <c r="BP7" s="313"/>
      <c r="BQ7" s="312">
        <f>SUM(AA2:AA500)</f>
        <v>27</v>
      </c>
      <c r="BR7" s="313"/>
      <c r="BS7" s="312">
        <f>SUM(AC2:AC500)</f>
        <v>0</v>
      </c>
      <c r="BT7" s="313"/>
      <c r="BU7" s="312">
        <f>SUM(AE2:AE500)</f>
        <v>0</v>
      </c>
      <c r="BV7" s="313"/>
    </row>
    <row r="8" spans="1:74" ht="15" customHeight="1">
      <c r="A8" s="93"/>
      <c r="B8" s="11"/>
      <c r="C8" s="2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94"/>
      <c r="T8" s="26">
        <f t="shared" si="0"/>
        <v>0</v>
      </c>
      <c r="U8" s="95">
        <f t="shared" si="1"/>
        <v>0</v>
      </c>
      <c r="V8" s="19"/>
      <c r="W8" s="72">
        <f t="shared" si="2"/>
        <v>0</v>
      </c>
      <c r="X8" s="72">
        <f t="shared" si="3"/>
        <v>0</v>
      </c>
      <c r="Y8" s="72">
        <f t="shared" si="4"/>
        <v>0</v>
      </c>
      <c r="Z8" s="72">
        <f t="shared" si="5"/>
        <v>0</v>
      </c>
      <c r="AA8" s="72">
        <f t="shared" si="6"/>
        <v>0</v>
      </c>
      <c r="AB8" s="72">
        <f t="shared" si="7"/>
        <v>0</v>
      </c>
      <c r="AC8" s="72">
        <f t="shared" si="8"/>
        <v>0</v>
      </c>
      <c r="AD8" s="72">
        <f t="shared" si="9"/>
        <v>0</v>
      </c>
      <c r="AE8" s="72">
        <f t="shared" si="10"/>
        <v>0</v>
      </c>
      <c r="AF8" s="72">
        <f t="shared" si="11"/>
        <v>0</v>
      </c>
      <c r="AG8" s="72">
        <f t="shared" si="12"/>
        <v>0</v>
      </c>
      <c r="AH8" s="72">
        <f t="shared" si="13"/>
        <v>0</v>
      </c>
      <c r="AI8" s="72">
        <f t="shared" si="14"/>
        <v>0</v>
      </c>
      <c r="AJ8" s="72">
        <f t="shared" si="15"/>
        <v>0</v>
      </c>
      <c r="AK8" s="72">
        <f t="shared" si="16"/>
        <v>0</v>
      </c>
      <c r="AL8" s="72">
        <f t="shared" si="17"/>
        <v>0</v>
      </c>
      <c r="AM8" s="72">
        <f t="shared" si="18"/>
        <v>0</v>
      </c>
      <c r="AN8" s="72">
        <f t="shared" si="19"/>
        <v>0</v>
      </c>
      <c r="AO8" s="72">
        <f t="shared" si="20"/>
        <v>0</v>
      </c>
      <c r="AP8" s="72">
        <f t="shared" si="21"/>
        <v>0</v>
      </c>
      <c r="AQ8" s="72">
        <f t="shared" si="22"/>
        <v>0</v>
      </c>
      <c r="AR8" s="72">
        <f t="shared" si="23"/>
        <v>0</v>
      </c>
      <c r="AS8" s="72">
        <f t="shared" si="24"/>
        <v>0</v>
      </c>
      <c r="AT8" s="72">
        <f t="shared" si="25"/>
        <v>0</v>
      </c>
      <c r="AU8" s="72">
        <f t="shared" si="26"/>
        <v>0</v>
      </c>
      <c r="AV8" s="72">
        <f t="shared" si="27"/>
        <v>0</v>
      </c>
      <c r="AW8" s="72">
        <f t="shared" si="28"/>
        <v>0</v>
      </c>
      <c r="AX8" s="72">
        <f t="shared" si="29"/>
        <v>0</v>
      </c>
      <c r="AY8" s="72">
        <f t="shared" si="30"/>
        <v>0</v>
      </c>
      <c r="AZ8" s="72">
        <f t="shared" si="31"/>
        <v>0</v>
      </c>
      <c r="BA8" s="72">
        <f t="shared" si="32"/>
        <v>0</v>
      </c>
      <c r="BB8" s="72">
        <f t="shared" si="33"/>
        <v>0</v>
      </c>
      <c r="BC8" s="72">
        <f t="shared" si="34"/>
        <v>0</v>
      </c>
      <c r="BD8" s="72">
        <f t="shared" si="35"/>
        <v>0</v>
      </c>
      <c r="BE8" s="72">
        <f t="shared" si="36"/>
        <v>0</v>
      </c>
      <c r="BF8" s="72">
        <f t="shared" si="37"/>
        <v>0</v>
      </c>
      <c r="BG8" s="72">
        <f t="shared" si="38"/>
        <v>0</v>
      </c>
      <c r="BH8" s="72">
        <f t="shared" si="39"/>
        <v>0</v>
      </c>
      <c r="BI8" s="72">
        <f t="shared" si="40"/>
        <v>0</v>
      </c>
      <c r="BJ8" s="72">
        <f t="shared" si="41"/>
        <v>0</v>
      </c>
      <c r="BK8" s="72"/>
      <c r="BL8" s="72"/>
      <c r="BM8" s="312"/>
      <c r="BN8" s="313"/>
      <c r="BO8" s="312"/>
      <c r="BP8" s="313"/>
      <c r="BQ8" s="312"/>
      <c r="BR8" s="313"/>
      <c r="BS8" s="312"/>
      <c r="BT8" s="313"/>
      <c r="BU8" s="312"/>
      <c r="BV8" s="313"/>
    </row>
    <row r="9" spans="1:74" ht="15" customHeight="1">
      <c r="A9" s="93"/>
      <c r="B9" s="11"/>
      <c r="C9" s="2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94"/>
      <c r="T9" s="26">
        <f t="shared" si="0"/>
        <v>0</v>
      </c>
      <c r="U9" s="95">
        <f t="shared" si="1"/>
        <v>0</v>
      </c>
      <c r="V9" s="19"/>
      <c r="W9" s="72">
        <f t="shared" si="2"/>
        <v>0</v>
      </c>
      <c r="X9" s="72">
        <f t="shared" si="3"/>
        <v>0</v>
      </c>
      <c r="Y9" s="72">
        <f t="shared" si="4"/>
        <v>0</v>
      </c>
      <c r="Z9" s="72">
        <f t="shared" si="5"/>
        <v>0</v>
      </c>
      <c r="AA9" s="72">
        <f t="shared" si="6"/>
        <v>0</v>
      </c>
      <c r="AB9" s="72">
        <f t="shared" si="7"/>
        <v>0</v>
      </c>
      <c r="AC9" s="72">
        <f t="shared" si="8"/>
        <v>0</v>
      </c>
      <c r="AD9" s="72">
        <f t="shared" si="9"/>
        <v>0</v>
      </c>
      <c r="AE9" s="72">
        <f t="shared" si="10"/>
        <v>0</v>
      </c>
      <c r="AF9" s="72">
        <f t="shared" si="11"/>
        <v>0</v>
      </c>
      <c r="AG9" s="72">
        <f t="shared" si="12"/>
        <v>0</v>
      </c>
      <c r="AH9" s="72">
        <f t="shared" si="13"/>
        <v>0</v>
      </c>
      <c r="AI9" s="72">
        <f t="shared" si="14"/>
        <v>0</v>
      </c>
      <c r="AJ9" s="72">
        <f t="shared" si="15"/>
        <v>0</v>
      </c>
      <c r="AK9" s="72">
        <f t="shared" si="16"/>
        <v>0</v>
      </c>
      <c r="AL9" s="72">
        <f t="shared" si="17"/>
        <v>0</v>
      </c>
      <c r="AM9" s="72">
        <f t="shared" si="18"/>
        <v>0</v>
      </c>
      <c r="AN9" s="72">
        <f t="shared" si="19"/>
        <v>0</v>
      </c>
      <c r="AO9" s="72">
        <f t="shared" si="20"/>
        <v>0</v>
      </c>
      <c r="AP9" s="72">
        <f t="shared" si="21"/>
        <v>0</v>
      </c>
      <c r="AQ9" s="72">
        <f t="shared" si="22"/>
        <v>0</v>
      </c>
      <c r="AR9" s="72">
        <f t="shared" si="23"/>
        <v>0</v>
      </c>
      <c r="AS9" s="72">
        <f t="shared" si="24"/>
        <v>0</v>
      </c>
      <c r="AT9" s="72">
        <f t="shared" si="25"/>
        <v>0</v>
      </c>
      <c r="AU9" s="72">
        <f t="shared" si="26"/>
        <v>0</v>
      </c>
      <c r="AV9" s="72">
        <f t="shared" si="27"/>
        <v>0</v>
      </c>
      <c r="AW9" s="72">
        <f t="shared" si="28"/>
        <v>0</v>
      </c>
      <c r="AX9" s="72">
        <f t="shared" si="29"/>
        <v>0</v>
      </c>
      <c r="AY9" s="72">
        <f t="shared" si="30"/>
        <v>0</v>
      </c>
      <c r="AZ9" s="72">
        <f t="shared" si="31"/>
        <v>0</v>
      </c>
      <c r="BA9" s="72">
        <f t="shared" si="32"/>
        <v>0</v>
      </c>
      <c r="BB9" s="72">
        <f t="shared" si="33"/>
        <v>0</v>
      </c>
      <c r="BC9" s="72">
        <f t="shared" si="34"/>
        <v>0</v>
      </c>
      <c r="BD9" s="72">
        <f t="shared" si="35"/>
        <v>0</v>
      </c>
      <c r="BE9" s="72">
        <f t="shared" si="36"/>
        <v>0</v>
      </c>
      <c r="BF9" s="72">
        <f t="shared" si="37"/>
        <v>0</v>
      </c>
      <c r="BG9" s="72">
        <f t="shared" si="38"/>
        <v>0</v>
      </c>
      <c r="BH9" s="72">
        <f t="shared" si="39"/>
        <v>0</v>
      </c>
      <c r="BI9" s="72">
        <f t="shared" si="40"/>
        <v>0</v>
      </c>
      <c r="BJ9" s="72">
        <f t="shared" si="41"/>
        <v>0</v>
      </c>
      <c r="BK9" s="72"/>
      <c r="BL9" s="72"/>
      <c r="BM9" s="326"/>
      <c r="BN9" s="327"/>
      <c r="BO9" s="326"/>
      <c r="BP9" s="327"/>
      <c r="BQ9" s="326"/>
      <c r="BR9" s="327"/>
      <c r="BS9" s="326"/>
      <c r="BT9" s="327"/>
      <c r="BU9" s="326"/>
      <c r="BV9" s="327"/>
    </row>
    <row r="10" spans="1:74" ht="15" customHeight="1">
      <c r="A10" s="93"/>
      <c r="B10" s="11"/>
      <c r="C10" s="2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94"/>
      <c r="T10" s="26">
        <f t="shared" si="0"/>
        <v>0</v>
      </c>
      <c r="U10" s="95">
        <f t="shared" si="1"/>
        <v>0</v>
      </c>
      <c r="V10" s="19"/>
      <c r="W10" s="72">
        <f t="shared" si="2"/>
        <v>0</v>
      </c>
      <c r="X10" s="72">
        <f t="shared" si="3"/>
        <v>0</v>
      </c>
      <c r="Y10" s="72">
        <f t="shared" si="4"/>
        <v>0</v>
      </c>
      <c r="Z10" s="72">
        <f t="shared" si="5"/>
        <v>0</v>
      </c>
      <c r="AA10" s="72">
        <f t="shared" si="6"/>
        <v>0</v>
      </c>
      <c r="AB10" s="72">
        <f t="shared" si="7"/>
        <v>0</v>
      </c>
      <c r="AC10" s="72">
        <f t="shared" si="8"/>
        <v>0</v>
      </c>
      <c r="AD10" s="72">
        <f t="shared" si="9"/>
        <v>0</v>
      </c>
      <c r="AE10" s="72">
        <f t="shared" si="10"/>
        <v>0</v>
      </c>
      <c r="AF10" s="72">
        <f t="shared" si="11"/>
        <v>0</v>
      </c>
      <c r="AG10" s="72">
        <f t="shared" si="12"/>
        <v>0</v>
      </c>
      <c r="AH10" s="72">
        <f t="shared" si="13"/>
        <v>0</v>
      </c>
      <c r="AI10" s="72">
        <f t="shared" si="14"/>
        <v>0</v>
      </c>
      <c r="AJ10" s="72">
        <f t="shared" si="15"/>
        <v>0</v>
      </c>
      <c r="AK10" s="72">
        <f t="shared" si="16"/>
        <v>0</v>
      </c>
      <c r="AL10" s="72">
        <f t="shared" si="17"/>
        <v>0</v>
      </c>
      <c r="AM10" s="72">
        <f t="shared" si="18"/>
        <v>0</v>
      </c>
      <c r="AN10" s="72">
        <f t="shared" si="19"/>
        <v>0</v>
      </c>
      <c r="AO10" s="72">
        <f t="shared" si="20"/>
        <v>0</v>
      </c>
      <c r="AP10" s="72">
        <f t="shared" si="21"/>
        <v>0</v>
      </c>
      <c r="AQ10" s="72">
        <f t="shared" si="22"/>
        <v>0</v>
      </c>
      <c r="AR10" s="72">
        <f t="shared" si="23"/>
        <v>0</v>
      </c>
      <c r="AS10" s="72">
        <f t="shared" si="24"/>
        <v>0</v>
      </c>
      <c r="AT10" s="72">
        <f t="shared" si="25"/>
        <v>0</v>
      </c>
      <c r="AU10" s="72">
        <f t="shared" si="26"/>
        <v>0</v>
      </c>
      <c r="AV10" s="72">
        <f t="shared" si="27"/>
        <v>0</v>
      </c>
      <c r="AW10" s="72">
        <f t="shared" si="28"/>
        <v>0</v>
      </c>
      <c r="AX10" s="72">
        <f t="shared" si="29"/>
        <v>0</v>
      </c>
      <c r="AY10" s="72">
        <f t="shared" si="30"/>
        <v>0</v>
      </c>
      <c r="AZ10" s="72">
        <f t="shared" si="31"/>
        <v>0</v>
      </c>
      <c r="BA10" s="72">
        <f t="shared" si="32"/>
        <v>0</v>
      </c>
      <c r="BB10" s="72">
        <f t="shared" si="33"/>
        <v>0</v>
      </c>
      <c r="BC10" s="72">
        <f t="shared" si="34"/>
        <v>0</v>
      </c>
      <c r="BD10" s="72">
        <f t="shared" si="35"/>
        <v>0</v>
      </c>
      <c r="BE10" s="72">
        <f t="shared" si="36"/>
        <v>0</v>
      </c>
      <c r="BF10" s="72">
        <f t="shared" si="37"/>
        <v>0</v>
      </c>
      <c r="BG10" s="72">
        <f t="shared" si="38"/>
        <v>0</v>
      </c>
      <c r="BH10" s="72">
        <f t="shared" si="39"/>
        <v>0</v>
      </c>
      <c r="BI10" s="72">
        <f t="shared" si="40"/>
        <v>0</v>
      </c>
      <c r="BJ10" s="72">
        <f t="shared" si="41"/>
        <v>0</v>
      </c>
      <c r="BK10" s="72"/>
      <c r="BL10" s="72"/>
      <c r="BM10" s="322" t="s">
        <v>21</v>
      </c>
      <c r="BN10" s="323"/>
      <c r="BO10" s="322" t="s">
        <v>21</v>
      </c>
      <c r="BP10" s="323"/>
      <c r="BQ10" s="322" t="s">
        <v>21</v>
      </c>
      <c r="BR10" s="323"/>
      <c r="BS10" s="322" t="s">
        <v>21</v>
      </c>
      <c r="BT10" s="323"/>
      <c r="BU10" s="322" t="s">
        <v>21</v>
      </c>
      <c r="BV10" s="323"/>
    </row>
    <row r="11" spans="1:74" ht="15" customHeight="1">
      <c r="A11" s="93"/>
      <c r="B11" s="11"/>
      <c r="C11" s="28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94"/>
      <c r="T11" s="26">
        <f t="shared" si="0"/>
        <v>0</v>
      </c>
      <c r="U11" s="95">
        <f t="shared" si="1"/>
        <v>0</v>
      </c>
      <c r="V11" s="19"/>
      <c r="W11" s="72">
        <f t="shared" si="2"/>
        <v>0</v>
      </c>
      <c r="X11" s="72">
        <f t="shared" si="3"/>
        <v>0</v>
      </c>
      <c r="Y11" s="72">
        <f t="shared" si="4"/>
        <v>0</v>
      </c>
      <c r="Z11" s="72">
        <f t="shared" si="5"/>
        <v>0</v>
      </c>
      <c r="AA11" s="72">
        <f t="shared" si="6"/>
        <v>0</v>
      </c>
      <c r="AB11" s="72">
        <f t="shared" si="7"/>
        <v>0</v>
      </c>
      <c r="AC11" s="72">
        <f t="shared" si="8"/>
        <v>0</v>
      </c>
      <c r="AD11" s="72">
        <f t="shared" si="9"/>
        <v>0</v>
      </c>
      <c r="AE11" s="72">
        <f t="shared" si="10"/>
        <v>0</v>
      </c>
      <c r="AF11" s="72">
        <f t="shared" si="11"/>
        <v>0</v>
      </c>
      <c r="AG11" s="72">
        <f t="shared" si="12"/>
        <v>0</v>
      </c>
      <c r="AH11" s="72">
        <f t="shared" si="13"/>
        <v>0</v>
      </c>
      <c r="AI11" s="72">
        <f t="shared" si="14"/>
        <v>0</v>
      </c>
      <c r="AJ11" s="72">
        <f t="shared" si="15"/>
        <v>0</v>
      </c>
      <c r="AK11" s="72">
        <f t="shared" si="16"/>
        <v>0</v>
      </c>
      <c r="AL11" s="72">
        <f t="shared" si="17"/>
        <v>0</v>
      </c>
      <c r="AM11" s="72">
        <f t="shared" si="18"/>
        <v>0</v>
      </c>
      <c r="AN11" s="72">
        <f t="shared" si="19"/>
        <v>0</v>
      </c>
      <c r="AO11" s="72">
        <f t="shared" si="20"/>
        <v>0</v>
      </c>
      <c r="AP11" s="72">
        <f t="shared" si="21"/>
        <v>0</v>
      </c>
      <c r="AQ11" s="72">
        <f t="shared" si="22"/>
        <v>0</v>
      </c>
      <c r="AR11" s="72">
        <f t="shared" si="23"/>
        <v>0</v>
      </c>
      <c r="AS11" s="72">
        <f t="shared" si="24"/>
        <v>0</v>
      </c>
      <c r="AT11" s="72">
        <f t="shared" si="25"/>
        <v>0</v>
      </c>
      <c r="AU11" s="72">
        <f t="shared" si="26"/>
        <v>0</v>
      </c>
      <c r="AV11" s="72">
        <f t="shared" si="27"/>
        <v>0</v>
      </c>
      <c r="AW11" s="72">
        <f t="shared" si="28"/>
        <v>0</v>
      </c>
      <c r="AX11" s="72">
        <f t="shared" si="29"/>
        <v>0</v>
      </c>
      <c r="AY11" s="72">
        <f t="shared" si="30"/>
        <v>0</v>
      </c>
      <c r="AZ11" s="72">
        <f t="shared" si="31"/>
        <v>0</v>
      </c>
      <c r="BA11" s="72">
        <f t="shared" si="32"/>
        <v>0</v>
      </c>
      <c r="BB11" s="72">
        <f t="shared" si="33"/>
        <v>0</v>
      </c>
      <c r="BC11" s="72">
        <f t="shared" si="34"/>
        <v>0</v>
      </c>
      <c r="BD11" s="72">
        <f t="shared" si="35"/>
        <v>0</v>
      </c>
      <c r="BE11" s="72">
        <f t="shared" si="36"/>
        <v>0</v>
      </c>
      <c r="BF11" s="72">
        <f t="shared" si="37"/>
        <v>0</v>
      </c>
      <c r="BG11" s="72">
        <f t="shared" si="38"/>
        <v>0</v>
      </c>
      <c r="BH11" s="72">
        <f t="shared" si="39"/>
        <v>0</v>
      </c>
      <c r="BI11" s="72">
        <f t="shared" si="40"/>
        <v>0</v>
      </c>
      <c r="BJ11" s="72">
        <f t="shared" si="41"/>
        <v>0</v>
      </c>
      <c r="BK11" s="72"/>
      <c r="BL11" s="72"/>
      <c r="BM11" s="324"/>
      <c r="BN11" s="325"/>
      <c r="BO11" s="324"/>
      <c r="BP11" s="325"/>
      <c r="BQ11" s="324"/>
      <c r="BR11" s="325"/>
      <c r="BS11" s="324"/>
      <c r="BT11" s="325"/>
      <c r="BU11" s="324"/>
      <c r="BV11" s="325"/>
    </row>
    <row r="12" spans="1:74" ht="15" customHeight="1">
      <c r="A12" s="93"/>
      <c r="B12" s="11"/>
      <c r="C12" s="2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94"/>
      <c r="T12" s="26">
        <f t="shared" si="0"/>
        <v>0</v>
      </c>
      <c r="U12" s="95">
        <f t="shared" si="1"/>
        <v>0</v>
      </c>
      <c r="V12" s="19"/>
      <c r="W12" s="72">
        <f t="shared" si="2"/>
        <v>0</v>
      </c>
      <c r="X12" s="72">
        <f t="shared" si="3"/>
        <v>0</v>
      </c>
      <c r="Y12" s="72">
        <f t="shared" si="4"/>
        <v>0</v>
      </c>
      <c r="Z12" s="72">
        <f t="shared" si="5"/>
        <v>0</v>
      </c>
      <c r="AA12" s="72">
        <f t="shared" si="6"/>
        <v>0</v>
      </c>
      <c r="AB12" s="72">
        <f t="shared" si="7"/>
        <v>0</v>
      </c>
      <c r="AC12" s="72">
        <f t="shared" si="8"/>
        <v>0</v>
      </c>
      <c r="AD12" s="72">
        <f t="shared" si="9"/>
        <v>0</v>
      </c>
      <c r="AE12" s="72">
        <f t="shared" si="10"/>
        <v>0</v>
      </c>
      <c r="AF12" s="72">
        <f t="shared" si="11"/>
        <v>0</v>
      </c>
      <c r="AG12" s="72">
        <f t="shared" si="12"/>
        <v>0</v>
      </c>
      <c r="AH12" s="72">
        <f t="shared" si="13"/>
        <v>0</v>
      </c>
      <c r="AI12" s="72">
        <f t="shared" si="14"/>
        <v>0</v>
      </c>
      <c r="AJ12" s="72">
        <f t="shared" si="15"/>
        <v>0</v>
      </c>
      <c r="AK12" s="72">
        <f t="shared" si="16"/>
        <v>0</v>
      </c>
      <c r="AL12" s="72">
        <f t="shared" si="17"/>
        <v>0</v>
      </c>
      <c r="AM12" s="72">
        <f t="shared" si="18"/>
        <v>0</v>
      </c>
      <c r="AN12" s="72">
        <f t="shared" si="19"/>
        <v>0</v>
      </c>
      <c r="AO12" s="72">
        <f t="shared" si="20"/>
        <v>0</v>
      </c>
      <c r="AP12" s="72">
        <f t="shared" si="21"/>
        <v>0</v>
      </c>
      <c r="AQ12" s="72">
        <f t="shared" si="22"/>
        <v>0</v>
      </c>
      <c r="AR12" s="72">
        <f t="shared" si="23"/>
        <v>0</v>
      </c>
      <c r="AS12" s="72">
        <f t="shared" si="24"/>
        <v>0</v>
      </c>
      <c r="AT12" s="72">
        <f t="shared" si="25"/>
        <v>0</v>
      </c>
      <c r="AU12" s="72">
        <f t="shared" si="26"/>
        <v>0</v>
      </c>
      <c r="AV12" s="72">
        <f t="shared" si="27"/>
        <v>0</v>
      </c>
      <c r="AW12" s="72">
        <f t="shared" si="28"/>
        <v>0</v>
      </c>
      <c r="AX12" s="72">
        <f t="shared" si="29"/>
        <v>0</v>
      </c>
      <c r="AY12" s="72">
        <f t="shared" si="30"/>
        <v>0</v>
      </c>
      <c r="AZ12" s="72">
        <f t="shared" si="31"/>
        <v>0</v>
      </c>
      <c r="BA12" s="72">
        <f t="shared" si="32"/>
        <v>0</v>
      </c>
      <c r="BB12" s="72">
        <f t="shared" si="33"/>
        <v>0</v>
      </c>
      <c r="BC12" s="72">
        <f t="shared" si="34"/>
        <v>0</v>
      </c>
      <c r="BD12" s="72">
        <f t="shared" si="35"/>
        <v>0</v>
      </c>
      <c r="BE12" s="72">
        <f t="shared" si="36"/>
        <v>0</v>
      </c>
      <c r="BF12" s="72">
        <f t="shared" si="37"/>
        <v>0</v>
      </c>
      <c r="BG12" s="72">
        <f t="shared" si="38"/>
        <v>0</v>
      </c>
      <c r="BH12" s="72">
        <f t="shared" si="39"/>
        <v>0</v>
      </c>
      <c r="BI12" s="72">
        <f t="shared" si="40"/>
        <v>0</v>
      </c>
      <c r="BJ12" s="72">
        <f t="shared" si="41"/>
        <v>0</v>
      </c>
      <c r="BK12" s="72"/>
      <c r="BL12" s="72"/>
      <c r="BM12" s="312">
        <f>SUM(X2:X500)</f>
        <v>0</v>
      </c>
      <c r="BN12" s="313"/>
      <c r="BO12" s="312">
        <f>SUM(Z2:Z500)</f>
        <v>0</v>
      </c>
      <c r="BP12" s="313"/>
      <c r="BQ12" s="312">
        <f>SUM(AB2:AB500)</f>
        <v>0</v>
      </c>
      <c r="BR12" s="313"/>
      <c r="BS12" s="312">
        <f>SUM(AD2:AD500)</f>
        <v>0</v>
      </c>
      <c r="BT12" s="313"/>
      <c r="BU12" s="312">
        <f>SUM(AF2:AF500)</f>
        <v>0</v>
      </c>
      <c r="BV12" s="313"/>
    </row>
    <row r="13" spans="1:74" ht="15" customHeight="1">
      <c r="A13" s="93"/>
      <c r="B13" s="11"/>
      <c r="C13" s="2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94"/>
      <c r="T13" s="26">
        <f t="shared" si="0"/>
        <v>0</v>
      </c>
      <c r="U13" s="95">
        <f t="shared" si="1"/>
        <v>0</v>
      </c>
      <c r="V13" s="19"/>
      <c r="W13" s="72">
        <f t="shared" si="2"/>
        <v>0</v>
      </c>
      <c r="X13" s="72">
        <f t="shared" si="3"/>
        <v>0</v>
      </c>
      <c r="Y13" s="72">
        <f t="shared" si="4"/>
        <v>0</v>
      </c>
      <c r="Z13" s="72">
        <f t="shared" si="5"/>
        <v>0</v>
      </c>
      <c r="AA13" s="72">
        <f t="shared" si="6"/>
        <v>0</v>
      </c>
      <c r="AB13" s="72">
        <f t="shared" si="7"/>
        <v>0</v>
      </c>
      <c r="AC13" s="72">
        <f t="shared" si="8"/>
        <v>0</v>
      </c>
      <c r="AD13" s="72">
        <f t="shared" si="9"/>
        <v>0</v>
      </c>
      <c r="AE13" s="72">
        <f t="shared" si="10"/>
        <v>0</v>
      </c>
      <c r="AF13" s="72">
        <f t="shared" si="11"/>
        <v>0</v>
      </c>
      <c r="AG13" s="72">
        <f t="shared" si="12"/>
        <v>0</v>
      </c>
      <c r="AH13" s="72">
        <f t="shared" si="13"/>
        <v>0</v>
      </c>
      <c r="AI13" s="72">
        <f t="shared" si="14"/>
        <v>0</v>
      </c>
      <c r="AJ13" s="72">
        <f t="shared" si="15"/>
        <v>0</v>
      </c>
      <c r="AK13" s="72">
        <f t="shared" si="16"/>
        <v>0</v>
      </c>
      <c r="AL13" s="72">
        <f t="shared" si="17"/>
        <v>0</v>
      </c>
      <c r="AM13" s="72">
        <f t="shared" si="18"/>
        <v>0</v>
      </c>
      <c r="AN13" s="72">
        <f t="shared" si="19"/>
        <v>0</v>
      </c>
      <c r="AO13" s="72">
        <f t="shared" si="20"/>
        <v>0</v>
      </c>
      <c r="AP13" s="72">
        <f t="shared" si="21"/>
        <v>0</v>
      </c>
      <c r="AQ13" s="72">
        <f t="shared" si="22"/>
        <v>0</v>
      </c>
      <c r="AR13" s="72">
        <f t="shared" si="23"/>
        <v>0</v>
      </c>
      <c r="AS13" s="72">
        <f t="shared" si="24"/>
        <v>0</v>
      </c>
      <c r="AT13" s="72">
        <f t="shared" si="25"/>
        <v>0</v>
      </c>
      <c r="AU13" s="72">
        <f t="shared" si="26"/>
        <v>0</v>
      </c>
      <c r="AV13" s="72">
        <f t="shared" si="27"/>
        <v>0</v>
      </c>
      <c r="AW13" s="72">
        <f t="shared" si="28"/>
        <v>0</v>
      </c>
      <c r="AX13" s="72">
        <f t="shared" si="29"/>
        <v>0</v>
      </c>
      <c r="AY13" s="72">
        <f t="shared" si="30"/>
        <v>0</v>
      </c>
      <c r="AZ13" s="72">
        <f t="shared" si="31"/>
        <v>0</v>
      </c>
      <c r="BA13" s="72">
        <f t="shared" si="32"/>
        <v>0</v>
      </c>
      <c r="BB13" s="72">
        <f t="shared" si="33"/>
        <v>0</v>
      </c>
      <c r="BC13" s="72">
        <f t="shared" si="34"/>
        <v>0</v>
      </c>
      <c r="BD13" s="72">
        <f t="shared" si="35"/>
        <v>0</v>
      </c>
      <c r="BE13" s="72">
        <f t="shared" si="36"/>
        <v>0</v>
      </c>
      <c r="BF13" s="72">
        <f t="shared" si="37"/>
        <v>0</v>
      </c>
      <c r="BG13" s="72">
        <f t="shared" si="38"/>
        <v>0</v>
      </c>
      <c r="BH13" s="72">
        <f t="shared" si="39"/>
        <v>0</v>
      </c>
      <c r="BI13" s="72">
        <f t="shared" si="40"/>
        <v>0</v>
      </c>
      <c r="BJ13" s="72">
        <f t="shared" si="41"/>
        <v>0</v>
      </c>
      <c r="BK13" s="72"/>
      <c r="BL13" s="72"/>
      <c r="BM13" s="312"/>
      <c r="BN13" s="313"/>
      <c r="BO13" s="312"/>
      <c r="BP13" s="313"/>
      <c r="BQ13" s="312"/>
      <c r="BR13" s="313"/>
      <c r="BS13" s="312"/>
      <c r="BT13" s="313"/>
      <c r="BU13" s="312"/>
      <c r="BV13" s="313"/>
    </row>
    <row r="14" spans="1:74" ht="15" customHeight="1">
      <c r="A14" s="93"/>
      <c r="B14" s="11"/>
      <c r="C14" s="2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94"/>
      <c r="T14" s="26">
        <f t="shared" si="0"/>
        <v>0</v>
      </c>
      <c r="U14" s="95">
        <f t="shared" si="1"/>
        <v>0</v>
      </c>
      <c r="V14" s="19"/>
      <c r="W14" s="72">
        <f t="shared" si="2"/>
        <v>0</v>
      </c>
      <c r="X14" s="72">
        <f t="shared" si="3"/>
        <v>0</v>
      </c>
      <c r="Y14" s="72">
        <f t="shared" si="4"/>
        <v>0</v>
      </c>
      <c r="Z14" s="72">
        <f t="shared" si="5"/>
        <v>0</v>
      </c>
      <c r="AA14" s="72">
        <f t="shared" si="6"/>
        <v>0</v>
      </c>
      <c r="AB14" s="72">
        <f t="shared" si="7"/>
        <v>0</v>
      </c>
      <c r="AC14" s="72">
        <f t="shared" si="8"/>
        <v>0</v>
      </c>
      <c r="AD14" s="72">
        <f t="shared" si="9"/>
        <v>0</v>
      </c>
      <c r="AE14" s="72">
        <f t="shared" si="10"/>
        <v>0</v>
      </c>
      <c r="AF14" s="72">
        <f t="shared" si="11"/>
        <v>0</v>
      </c>
      <c r="AG14" s="72">
        <f t="shared" si="12"/>
        <v>0</v>
      </c>
      <c r="AH14" s="72">
        <f t="shared" si="13"/>
        <v>0</v>
      </c>
      <c r="AI14" s="72">
        <f t="shared" si="14"/>
        <v>0</v>
      </c>
      <c r="AJ14" s="72">
        <f t="shared" si="15"/>
        <v>0</v>
      </c>
      <c r="AK14" s="72">
        <f t="shared" si="16"/>
        <v>0</v>
      </c>
      <c r="AL14" s="72">
        <f t="shared" si="17"/>
        <v>0</v>
      </c>
      <c r="AM14" s="72">
        <f t="shared" si="18"/>
        <v>0</v>
      </c>
      <c r="AN14" s="72">
        <f t="shared" si="19"/>
        <v>0</v>
      </c>
      <c r="AO14" s="72">
        <f t="shared" si="20"/>
        <v>0</v>
      </c>
      <c r="AP14" s="72">
        <f t="shared" si="21"/>
        <v>0</v>
      </c>
      <c r="AQ14" s="72">
        <f t="shared" si="22"/>
        <v>0</v>
      </c>
      <c r="AR14" s="72">
        <f t="shared" si="23"/>
        <v>0</v>
      </c>
      <c r="AS14" s="72">
        <f t="shared" si="24"/>
        <v>0</v>
      </c>
      <c r="AT14" s="72">
        <f t="shared" si="25"/>
        <v>0</v>
      </c>
      <c r="AU14" s="72">
        <f t="shared" si="26"/>
        <v>0</v>
      </c>
      <c r="AV14" s="72">
        <f t="shared" si="27"/>
        <v>0</v>
      </c>
      <c r="AW14" s="72">
        <f t="shared" si="28"/>
        <v>0</v>
      </c>
      <c r="AX14" s="72">
        <f t="shared" si="29"/>
        <v>0</v>
      </c>
      <c r="AY14" s="72">
        <f t="shared" si="30"/>
        <v>0</v>
      </c>
      <c r="AZ14" s="72">
        <f t="shared" si="31"/>
        <v>0</v>
      </c>
      <c r="BA14" s="72">
        <f t="shared" si="32"/>
        <v>0</v>
      </c>
      <c r="BB14" s="72">
        <f t="shared" si="33"/>
        <v>0</v>
      </c>
      <c r="BC14" s="72">
        <f t="shared" si="34"/>
        <v>0</v>
      </c>
      <c r="BD14" s="72">
        <f t="shared" si="35"/>
        <v>0</v>
      </c>
      <c r="BE14" s="72">
        <f t="shared" si="36"/>
        <v>0</v>
      </c>
      <c r="BF14" s="72">
        <f t="shared" si="37"/>
        <v>0</v>
      </c>
      <c r="BG14" s="72">
        <f t="shared" si="38"/>
        <v>0</v>
      </c>
      <c r="BH14" s="72">
        <f t="shared" si="39"/>
        <v>0</v>
      </c>
      <c r="BI14" s="72">
        <f t="shared" si="40"/>
        <v>0</v>
      </c>
      <c r="BJ14" s="72">
        <f t="shared" si="41"/>
        <v>0</v>
      </c>
      <c r="BK14" s="72"/>
      <c r="BL14" s="72"/>
      <c r="BM14" s="320"/>
      <c r="BN14" s="321"/>
      <c r="BO14" s="320"/>
      <c r="BP14" s="321"/>
      <c r="BQ14" s="320"/>
      <c r="BR14" s="321"/>
      <c r="BS14" s="320"/>
      <c r="BT14" s="321"/>
      <c r="BU14" s="320"/>
      <c r="BV14" s="321"/>
    </row>
    <row r="15" spans="1:74" ht="15" customHeight="1">
      <c r="A15" s="93"/>
      <c r="B15" s="11"/>
      <c r="C15" s="28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94"/>
      <c r="T15" s="26">
        <f t="shared" si="0"/>
        <v>0</v>
      </c>
      <c r="U15" s="95">
        <f t="shared" si="1"/>
        <v>0</v>
      </c>
      <c r="V15" s="19"/>
      <c r="W15" s="72">
        <f t="shared" si="2"/>
        <v>0</v>
      </c>
      <c r="X15" s="72">
        <f t="shared" si="3"/>
        <v>0</v>
      </c>
      <c r="Y15" s="72">
        <f t="shared" si="4"/>
        <v>0</v>
      </c>
      <c r="Z15" s="72">
        <f t="shared" si="5"/>
        <v>0</v>
      </c>
      <c r="AA15" s="72">
        <f t="shared" si="6"/>
        <v>0</v>
      </c>
      <c r="AB15" s="72">
        <f t="shared" si="7"/>
        <v>0</v>
      </c>
      <c r="AC15" s="72">
        <f t="shared" si="8"/>
        <v>0</v>
      </c>
      <c r="AD15" s="72">
        <f t="shared" si="9"/>
        <v>0</v>
      </c>
      <c r="AE15" s="72">
        <f t="shared" si="10"/>
        <v>0</v>
      </c>
      <c r="AF15" s="72">
        <f t="shared" si="11"/>
        <v>0</v>
      </c>
      <c r="AG15" s="72">
        <f t="shared" si="12"/>
        <v>0</v>
      </c>
      <c r="AH15" s="72">
        <f t="shared" si="13"/>
        <v>0</v>
      </c>
      <c r="AI15" s="72">
        <f t="shared" si="14"/>
        <v>0</v>
      </c>
      <c r="AJ15" s="72">
        <f t="shared" si="15"/>
        <v>0</v>
      </c>
      <c r="AK15" s="72">
        <f t="shared" si="16"/>
        <v>0</v>
      </c>
      <c r="AL15" s="72">
        <f t="shared" si="17"/>
        <v>0</v>
      </c>
      <c r="AM15" s="72">
        <f t="shared" si="18"/>
        <v>0</v>
      </c>
      <c r="AN15" s="72">
        <f t="shared" si="19"/>
        <v>0</v>
      </c>
      <c r="AO15" s="72">
        <f t="shared" si="20"/>
        <v>0</v>
      </c>
      <c r="AP15" s="72">
        <f t="shared" si="21"/>
        <v>0</v>
      </c>
      <c r="AQ15" s="72">
        <f t="shared" si="22"/>
        <v>0</v>
      </c>
      <c r="AR15" s="72">
        <f t="shared" si="23"/>
        <v>0</v>
      </c>
      <c r="AS15" s="72">
        <f t="shared" si="24"/>
        <v>0</v>
      </c>
      <c r="AT15" s="72">
        <f t="shared" si="25"/>
        <v>0</v>
      </c>
      <c r="AU15" s="72">
        <f t="shared" si="26"/>
        <v>0</v>
      </c>
      <c r="AV15" s="72">
        <f t="shared" si="27"/>
        <v>0</v>
      </c>
      <c r="AW15" s="72">
        <f t="shared" si="28"/>
        <v>0</v>
      </c>
      <c r="AX15" s="72">
        <f t="shared" si="29"/>
        <v>0</v>
      </c>
      <c r="AY15" s="72">
        <f t="shared" si="30"/>
        <v>0</v>
      </c>
      <c r="AZ15" s="72">
        <f t="shared" si="31"/>
        <v>0</v>
      </c>
      <c r="BA15" s="72">
        <f t="shared" si="32"/>
        <v>0</v>
      </c>
      <c r="BB15" s="72">
        <f t="shared" si="33"/>
        <v>0</v>
      </c>
      <c r="BC15" s="72">
        <f t="shared" si="34"/>
        <v>0</v>
      </c>
      <c r="BD15" s="72">
        <f t="shared" si="35"/>
        <v>0</v>
      </c>
      <c r="BE15" s="72">
        <f t="shared" si="36"/>
        <v>0</v>
      </c>
      <c r="BF15" s="72">
        <f t="shared" si="37"/>
        <v>0</v>
      </c>
      <c r="BG15" s="72">
        <f t="shared" si="38"/>
        <v>0</v>
      </c>
      <c r="BH15" s="72">
        <f t="shared" si="39"/>
        <v>0</v>
      </c>
      <c r="BI15" s="72">
        <f t="shared" si="40"/>
        <v>0</v>
      </c>
      <c r="BJ15" s="72">
        <f t="shared" si="41"/>
        <v>0</v>
      </c>
      <c r="BK15" s="72"/>
      <c r="BL15" s="72"/>
      <c r="BM15" s="316" t="s">
        <v>22</v>
      </c>
      <c r="BN15" s="317"/>
      <c r="BO15" s="316" t="s">
        <v>22</v>
      </c>
      <c r="BP15" s="317"/>
      <c r="BQ15" s="316" t="s">
        <v>22</v>
      </c>
      <c r="BR15" s="317"/>
      <c r="BS15" s="316" t="s">
        <v>22</v>
      </c>
      <c r="BT15" s="317"/>
      <c r="BU15" s="316" t="s">
        <v>22</v>
      </c>
      <c r="BV15" s="317"/>
    </row>
    <row r="16" spans="1:74" ht="15" customHeight="1">
      <c r="A16" s="93"/>
      <c r="B16" s="11"/>
      <c r="C16" s="28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94"/>
      <c r="T16" s="26">
        <f t="shared" si="0"/>
        <v>0</v>
      </c>
      <c r="U16" s="95">
        <f t="shared" si="1"/>
        <v>0</v>
      </c>
      <c r="V16" s="19"/>
      <c r="W16" s="72">
        <f t="shared" si="2"/>
        <v>0</v>
      </c>
      <c r="X16" s="72">
        <f t="shared" si="3"/>
        <v>0</v>
      </c>
      <c r="Y16" s="72">
        <f t="shared" si="4"/>
        <v>0</v>
      </c>
      <c r="Z16" s="72">
        <f t="shared" si="5"/>
        <v>0</v>
      </c>
      <c r="AA16" s="72">
        <f t="shared" si="6"/>
        <v>0</v>
      </c>
      <c r="AB16" s="72">
        <f t="shared" si="7"/>
        <v>0</v>
      </c>
      <c r="AC16" s="72">
        <f t="shared" si="8"/>
        <v>0</v>
      </c>
      <c r="AD16" s="72">
        <f t="shared" si="9"/>
        <v>0</v>
      </c>
      <c r="AE16" s="72">
        <f t="shared" si="10"/>
        <v>0</v>
      </c>
      <c r="AF16" s="72">
        <f t="shared" si="11"/>
        <v>0</v>
      </c>
      <c r="AG16" s="72">
        <f t="shared" si="12"/>
        <v>0</v>
      </c>
      <c r="AH16" s="72">
        <f t="shared" si="13"/>
        <v>0</v>
      </c>
      <c r="AI16" s="72">
        <f t="shared" si="14"/>
        <v>0</v>
      </c>
      <c r="AJ16" s="72">
        <f t="shared" si="15"/>
        <v>0</v>
      </c>
      <c r="AK16" s="72">
        <f t="shared" si="16"/>
        <v>0</v>
      </c>
      <c r="AL16" s="72">
        <f t="shared" si="17"/>
        <v>0</v>
      </c>
      <c r="AM16" s="72">
        <f t="shared" si="18"/>
        <v>0</v>
      </c>
      <c r="AN16" s="72">
        <f t="shared" si="19"/>
        <v>0</v>
      </c>
      <c r="AO16" s="72">
        <f t="shared" si="20"/>
        <v>0</v>
      </c>
      <c r="AP16" s="72">
        <f t="shared" si="21"/>
        <v>0</v>
      </c>
      <c r="AQ16" s="72">
        <f t="shared" si="22"/>
        <v>0</v>
      </c>
      <c r="AR16" s="72">
        <f t="shared" si="23"/>
        <v>0</v>
      </c>
      <c r="AS16" s="72">
        <f t="shared" si="24"/>
        <v>0</v>
      </c>
      <c r="AT16" s="72">
        <f t="shared" si="25"/>
        <v>0</v>
      </c>
      <c r="AU16" s="72">
        <f t="shared" si="26"/>
        <v>0</v>
      </c>
      <c r="AV16" s="72">
        <f t="shared" si="27"/>
        <v>0</v>
      </c>
      <c r="AW16" s="72">
        <f t="shared" si="28"/>
        <v>0</v>
      </c>
      <c r="AX16" s="72">
        <f t="shared" si="29"/>
        <v>0</v>
      </c>
      <c r="AY16" s="72">
        <f t="shared" si="30"/>
        <v>0</v>
      </c>
      <c r="AZ16" s="72">
        <f t="shared" si="31"/>
        <v>0</v>
      </c>
      <c r="BA16" s="72">
        <f t="shared" si="32"/>
        <v>0</v>
      </c>
      <c r="BB16" s="72">
        <f t="shared" si="33"/>
        <v>0</v>
      </c>
      <c r="BC16" s="72">
        <f t="shared" si="34"/>
        <v>0</v>
      </c>
      <c r="BD16" s="72">
        <f t="shared" si="35"/>
        <v>0</v>
      </c>
      <c r="BE16" s="72">
        <f t="shared" si="36"/>
        <v>0</v>
      </c>
      <c r="BF16" s="72">
        <f t="shared" si="37"/>
        <v>0</v>
      </c>
      <c r="BG16" s="72">
        <f t="shared" si="38"/>
        <v>0</v>
      </c>
      <c r="BH16" s="72">
        <f t="shared" si="39"/>
        <v>0</v>
      </c>
      <c r="BI16" s="72">
        <f t="shared" si="40"/>
        <v>0</v>
      </c>
      <c r="BJ16" s="72">
        <f t="shared" si="41"/>
        <v>0</v>
      </c>
      <c r="BK16" s="72"/>
      <c r="BL16" s="72"/>
      <c r="BM16" s="318"/>
      <c r="BN16" s="319"/>
      <c r="BO16" s="318"/>
      <c r="BP16" s="319"/>
      <c r="BQ16" s="318"/>
      <c r="BR16" s="319"/>
      <c r="BS16" s="318"/>
      <c r="BT16" s="319"/>
      <c r="BU16" s="318"/>
      <c r="BV16" s="319"/>
    </row>
    <row r="17" spans="1:74" ht="15" customHeight="1">
      <c r="A17" s="93"/>
      <c r="B17" s="11"/>
      <c r="C17" s="28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94"/>
      <c r="T17" s="26">
        <f t="shared" si="0"/>
        <v>0</v>
      </c>
      <c r="U17" s="95">
        <f t="shared" si="1"/>
        <v>0</v>
      </c>
      <c r="V17" s="19"/>
      <c r="W17" s="72">
        <f t="shared" si="2"/>
        <v>0</v>
      </c>
      <c r="X17" s="72">
        <f t="shared" si="3"/>
        <v>0</v>
      </c>
      <c r="Y17" s="72">
        <f t="shared" si="4"/>
        <v>0</v>
      </c>
      <c r="Z17" s="72">
        <f t="shared" si="5"/>
        <v>0</v>
      </c>
      <c r="AA17" s="72">
        <f t="shared" si="6"/>
        <v>0</v>
      </c>
      <c r="AB17" s="72">
        <f t="shared" si="7"/>
        <v>0</v>
      </c>
      <c r="AC17" s="72">
        <f t="shared" si="8"/>
        <v>0</v>
      </c>
      <c r="AD17" s="72">
        <f t="shared" si="9"/>
        <v>0</v>
      </c>
      <c r="AE17" s="72">
        <f t="shared" si="10"/>
        <v>0</v>
      </c>
      <c r="AF17" s="72">
        <f t="shared" si="11"/>
        <v>0</v>
      </c>
      <c r="AG17" s="72">
        <f t="shared" si="12"/>
        <v>0</v>
      </c>
      <c r="AH17" s="72">
        <f t="shared" si="13"/>
        <v>0</v>
      </c>
      <c r="AI17" s="72">
        <f t="shared" si="14"/>
        <v>0</v>
      </c>
      <c r="AJ17" s="72">
        <f t="shared" si="15"/>
        <v>0</v>
      </c>
      <c r="AK17" s="72">
        <f t="shared" si="16"/>
        <v>0</v>
      </c>
      <c r="AL17" s="72">
        <f t="shared" si="17"/>
        <v>0</v>
      </c>
      <c r="AM17" s="72">
        <f t="shared" si="18"/>
        <v>0</v>
      </c>
      <c r="AN17" s="72">
        <f t="shared" si="19"/>
        <v>0</v>
      </c>
      <c r="AO17" s="72">
        <f t="shared" si="20"/>
        <v>0</v>
      </c>
      <c r="AP17" s="72">
        <f t="shared" si="21"/>
        <v>0</v>
      </c>
      <c r="AQ17" s="72">
        <f t="shared" si="22"/>
        <v>0</v>
      </c>
      <c r="AR17" s="72">
        <f t="shared" si="23"/>
        <v>0</v>
      </c>
      <c r="AS17" s="72">
        <f t="shared" si="24"/>
        <v>0</v>
      </c>
      <c r="AT17" s="72">
        <f t="shared" si="25"/>
        <v>0</v>
      </c>
      <c r="AU17" s="72">
        <f t="shared" si="26"/>
        <v>0</v>
      </c>
      <c r="AV17" s="72">
        <f t="shared" si="27"/>
        <v>0</v>
      </c>
      <c r="AW17" s="72">
        <f t="shared" si="28"/>
        <v>0</v>
      </c>
      <c r="AX17" s="72">
        <f t="shared" si="29"/>
        <v>0</v>
      </c>
      <c r="AY17" s="72">
        <f t="shared" si="30"/>
        <v>0</v>
      </c>
      <c r="AZ17" s="72">
        <f t="shared" si="31"/>
        <v>0</v>
      </c>
      <c r="BA17" s="72">
        <f t="shared" si="32"/>
        <v>0</v>
      </c>
      <c r="BB17" s="72">
        <f t="shared" si="33"/>
        <v>0</v>
      </c>
      <c r="BC17" s="72">
        <f t="shared" si="34"/>
        <v>0</v>
      </c>
      <c r="BD17" s="72">
        <f t="shared" si="35"/>
        <v>0</v>
      </c>
      <c r="BE17" s="72">
        <f t="shared" si="36"/>
        <v>0</v>
      </c>
      <c r="BF17" s="72">
        <f t="shared" si="37"/>
        <v>0</v>
      </c>
      <c r="BG17" s="72">
        <f t="shared" si="38"/>
        <v>0</v>
      </c>
      <c r="BH17" s="72">
        <f t="shared" si="39"/>
        <v>0</v>
      </c>
      <c r="BI17" s="72">
        <f t="shared" si="40"/>
        <v>0</v>
      </c>
      <c r="BJ17" s="72">
        <f t="shared" si="41"/>
        <v>0</v>
      </c>
      <c r="BK17" s="72"/>
      <c r="BL17" s="72"/>
      <c r="BM17" s="312">
        <f>BM7+BM12</f>
        <v>0</v>
      </c>
      <c r="BN17" s="313"/>
      <c r="BO17" s="312">
        <f>BO7+BO12</f>
        <v>0</v>
      </c>
      <c r="BP17" s="313"/>
      <c r="BQ17" s="312">
        <f>BQ7+BQ12</f>
        <v>27</v>
      </c>
      <c r="BR17" s="313"/>
      <c r="BS17" s="312">
        <f>BS7+BS12</f>
        <v>0</v>
      </c>
      <c r="BT17" s="313"/>
      <c r="BU17" s="312">
        <f>BU7+BU12</f>
        <v>0</v>
      </c>
      <c r="BV17" s="313"/>
    </row>
    <row r="18" spans="1:74" ht="15" customHeight="1">
      <c r="A18" s="93"/>
      <c r="B18" s="11"/>
      <c r="C18" s="28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94"/>
      <c r="T18" s="26">
        <f t="shared" si="0"/>
        <v>0</v>
      </c>
      <c r="U18" s="95">
        <f t="shared" si="1"/>
        <v>0</v>
      </c>
      <c r="V18" s="19"/>
      <c r="W18" s="72">
        <f t="shared" si="2"/>
        <v>0</v>
      </c>
      <c r="X18" s="72">
        <f t="shared" si="3"/>
        <v>0</v>
      </c>
      <c r="Y18" s="72">
        <f t="shared" si="4"/>
        <v>0</v>
      </c>
      <c r="Z18" s="72">
        <f t="shared" si="5"/>
        <v>0</v>
      </c>
      <c r="AA18" s="72">
        <f t="shared" si="6"/>
        <v>0</v>
      </c>
      <c r="AB18" s="72">
        <f t="shared" si="7"/>
        <v>0</v>
      </c>
      <c r="AC18" s="72">
        <f t="shared" si="8"/>
        <v>0</v>
      </c>
      <c r="AD18" s="72">
        <f t="shared" si="9"/>
        <v>0</v>
      </c>
      <c r="AE18" s="72">
        <f t="shared" si="10"/>
        <v>0</v>
      </c>
      <c r="AF18" s="72">
        <f t="shared" si="11"/>
        <v>0</v>
      </c>
      <c r="AG18" s="72">
        <f t="shared" si="12"/>
        <v>0</v>
      </c>
      <c r="AH18" s="72">
        <f t="shared" si="13"/>
        <v>0</v>
      </c>
      <c r="AI18" s="72">
        <f t="shared" si="14"/>
        <v>0</v>
      </c>
      <c r="AJ18" s="72">
        <f t="shared" si="15"/>
        <v>0</v>
      </c>
      <c r="AK18" s="72">
        <f t="shared" si="16"/>
        <v>0</v>
      </c>
      <c r="AL18" s="72">
        <f t="shared" si="17"/>
        <v>0</v>
      </c>
      <c r="AM18" s="72">
        <f t="shared" si="18"/>
        <v>0</v>
      </c>
      <c r="AN18" s="72">
        <f t="shared" si="19"/>
        <v>0</v>
      </c>
      <c r="AO18" s="72">
        <f t="shared" si="20"/>
        <v>0</v>
      </c>
      <c r="AP18" s="72">
        <f t="shared" si="21"/>
        <v>0</v>
      </c>
      <c r="AQ18" s="72">
        <f t="shared" si="22"/>
        <v>0</v>
      </c>
      <c r="AR18" s="72">
        <f t="shared" si="23"/>
        <v>0</v>
      </c>
      <c r="AS18" s="72">
        <f t="shared" si="24"/>
        <v>0</v>
      </c>
      <c r="AT18" s="72">
        <f t="shared" si="25"/>
        <v>0</v>
      </c>
      <c r="AU18" s="72">
        <f t="shared" si="26"/>
        <v>0</v>
      </c>
      <c r="AV18" s="72">
        <f t="shared" si="27"/>
        <v>0</v>
      </c>
      <c r="AW18" s="72">
        <f t="shared" si="28"/>
        <v>0</v>
      </c>
      <c r="AX18" s="72">
        <f t="shared" si="29"/>
        <v>0</v>
      </c>
      <c r="AY18" s="72">
        <f t="shared" si="30"/>
        <v>0</v>
      </c>
      <c r="AZ18" s="72">
        <f t="shared" si="31"/>
        <v>0</v>
      </c>
      <c r="BA18" s="72">
        <f t="shared" si="32"/>
        <v>0</v>
      </c>
      <c r="BB18" s="72">
        <f t="shared" si="33"/>
        <v>0</v>
      </c>
      <c r="BC18" s="72">
        <f t="shared" si="34"/>
        <v>0</v>
      </c>
      <c r="BD18" s="72">
        <f t="shared" si="35"/>
        <v>0</v>
      </c>
      <c r="BE18" s="72">
        <f t="shared" si="36"/>
        <v>0</v>
      </c>
      <c r="BF18" s="72">
        <f t="shared" si="37"/>
        <v>0</v>
      </c>
      <c r="BG18" s="72">
        <f t="shared" si="38"/>
        <v>0</v>
      </c>
      <c r="BH18" s="72">
        <f t="shared" si="39"/>
        <v>0</v>
      </c>
      <c r="BI18" s="72">
        <f t="shared" si="40"/>
        <v>0</v>
      </c>
      <c r="BJ18" s="72">
        <f t="shared" si="41"/>
        <v>0</v>
      </c>
      <c r="BK18" s="72"/>
      <c r="BL18" s="72"/>
      <c r="BM18" s="312"/>
      <c r="BN18" s="313"/>
      <c r="BO18" s="312"/>
      <c r="BP18" s="313"/>
      <c r="BQ18" s="312"/>
      <c r="BR18" s="313"/>
      <c r="BS18" s="312"/>
      <c r="BT18" s="313"/>
      <c r="BU18" s="312"/>
      <c r="BV18" s="313"/>
    </row>
    <row r="19" spans="1:74" ht="15" customHeight="1" thickBot="1">
      <c r="A19" s="93"/>
      <c r="B19" s="11"/>
      <c r="C19" s="28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94"/>
      <c r="T19" s="26">
        <f t="shared" si="0"/>
        <v>0</v>
      </c>
      <c r="U19" s="95">
        <f t="shared" si="1"/>
        <v>0</v>
      </c>
      <c r="V19" s="19"/>
      <c r="W19" s="72">
        <f t="shared" si="2"/>
        <v>0</v>
      </c>
      <c r="X19" s="72">
        <f t="shared" si="3"/>
        <v>0</v>
      </c>
      <c r="Y19" s="72">
        <f t="shared" si="4"/>
        <v>0</v>
      </c>
      <c r="Z19" s="72">
        <f t="shared" si="5"/>
        <v>0</v>
      </c>
      <c r="AA19" s="72">
        <f t="shared" si="6"/>
        <v>0</v>
      </c>
      <c r="AB19" s="72">
        <f t="shared" si="7"/>
        <v>0</v>
      </c>
      <c r="AC19" s="72">
        <f t="shared" si="8"/>
        <v>0</v>
      </c>
      <c r="AD19" s="72">
        <f t="shared" si="9"/>
        <v>0</v>
      </c>
      <c r="AE19" s="72">
        <f t="shared" si="10"/>
        <v>0</v>
      </c>
      <c r="AF19" s="72">
        <f t="shared" si="11"/>
        <v>0</v>
      </c>
      <c r="AG19" s="72">
        <f t="shared" si="12"/>
        <v>0</v>
      </c>
      <c r="AH19" s="72">
        <f t="shared" si="13"/>
        <v>0</v>
      </c>
      <c r="AI19" s="72">
        <f t="shared" si="14"/>
        <v>0</v>
      </c>
      <c r="AJ19" s="72">
        <f t="shared" si="15"/>
        <v>0</v>
      </c>
      <c r="AK19" s="72">
        <f t="shared" si="16"/>
        <v>0</v>
      </c>
      <c r="AL19" s="72">
        <f t="shared" si="17"/>
        <v>0</v>
      </c>
      <c r="AM19" s="72">
        <f t="shared" si="18"/>
        <v>0</v>
      </c>
      <c r="AN19" s="72">
        <f t="shared" si="19"/>
        <v>0</v>
      </c>
      <c r="AO19" s="72">
        <f t="shared" si="20"/>
        <v>0</v>
      </c>
      <c r="AP19" s="72">
        <f t="shared" si="21"/>
        <v>0</v>
      </c>
      <c r="AQ19" s="72">
        <f t="shared" si="22"/>
        <v>0</v>
      </c>
      <c r="AR19" s="72">
        <f t="shared" si="23"/>
        <v>0</v>
      </c>
      <c r="AS19" s="72">
        <f t="shared" si="24"/>
        <v>0</v>
      </c>
      <c r="AT19" s="72">
        <f t="shared" si="25"/>
        <v>0</v>
      </c>
      <c r="AU19" s="72">
        <f t="shared" si="26"/>
        <v>0</v>
      </c>
      <c r="AV19" s="72">
        <f t="shared" si="27"/>
        <v>0</v>
      </c>
      <c r="AW19" s="72">
        <f t="shared" si="28"/>
        <v>0</v>
      </c>
      <c r="AX19" s="72">
        <f t="shared" si="29"/>
        <v>0</v>
      </c>
      <c r="AY19" s="72">
        <f t="shared" si="30"/>
        <v>0</v>
      </c>
      <c r="AZ19" s="72">
        <f t="shared" si="31"/>
        <v>0</v>
      </c>
      <c r="BA19" s="72">
        <f t="shared" si="32"/>
        <v>0</v>
      </c>
      <c r="BB19" s="72">
        <f t="shared" si="33"/>
        <v>0</v>
      </c>
      <c r="BC19" s="72">
        <f t="shared" si="34"/>
        <v>0</v>
      </c>
      <c r="BD19" s="72">
        <f t="shared" si="35"/>
        <v>0</v>
      </c>
      <c r="BE19" s="72">
        <f t="shared" si="36"/>
        <v>0</v>
      </c>
      <c r="BF19" s="72">
        <f t="shared" si="37"/>
        <v>0</v>
      </c>
      <c r="BG19" s="72">
        <f t="shared" si="38"/>
        <v>0</v>
      </c>
      <c r="BH19" s="72">
        <f t="shared" si="39"/>
        <v>0</v>
      </c>
      <c r="BI19" s="72">
        <f t="shared" si="40"/>
        <v>0</v>
      </c>
      <c r="BJ19" s="72">
        <f t="shared" si="41"/>
        <v>0</v>
      </c>
      <c r="BK19" s="72"/>
      <c r="BL19" s="72"/>
      <c r="BM19" s="314"/>
      <c r="BN19" s="315"/>
      <c r="BO19" s="314"/>
      <c r="BP19" s="315"/>
      <c r="BQ19" s="314"/>
      <c r="BR19" s="315"/>
      <c r="BS19" s="314"/>
      <c r="BT19" s="315"/>
      <c r="BU19" s="314"/>
      <c r="BV19" s="315"/>
    </row>
    <row r="20" spans="1:74" ht="15" customHeight="1" thickTop="1" thickBot="1">
      <c r="A20" s="93"/>
      <c r="B20" s="11"/>
      <c r="C20" s="2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94"/>
      <c r="T20" s="26">
        <f t="shared" si="0"/>
        <v>0</v>
      </c>
      <c r="U20" s="95">
        <f t="shared" si="1"/>
        <v>0</v>
      </c>
      <c r="V20" s="19"/>
      <c r="W20" s="72">
        <f t="shared" si="2"/>
        <v>0</v>
      </c>
      <c r="X20" s="72">
        <f t="shared" si="3"/>
        <v>0</v>
      </c>
      <c r="Y20" s="72">
        <f t="shared" si="4"/>
        <v>0</v>
      </c>
      <c r="Z20" s="72">
        <f t="shared" si="5"/>
        <v>0</v>
      </c>
      <c r="AA20" s="72">
        <f t="shared" si="6"/>
        <v>0</v>
      </c>
      <c r="AB20" s="72">
        <f t="shared" si="7"/>
        <v>0</v>
      </c>
      <c r="AC20" s="72">
        <f t="shared" si="8"/>
        <v>0</v>
      </c>
      <c r="AD20" s="72">
        <f t="shared" si="9"/>
        <v>0</v>
      </c>
      <c r="AE20" s="72">
        <f t="shared" si="10"/>
        <v>0</v>
      </c>
      <c r="AF20" s="72">
        <f t="shared" si="11"/>
        <v>0</v>
      </c>
      <c r="AG20" s="72">
        <f t="shared" si="12"/>
        <v>0</v>
      </c>
      <c r="AH20" s="72">
        <f t="shared" si="13"/>
        <v>0</v>
      </c>
      <c r="AI20" s="72">
        <f t="shared" si="14"/>
        <v>0</v>
      </c>
      <c r="AJ20" s="72">
        <f t="shared" si="15"/>
        <v>0</v>
      </c>
      <c r="AK20" s="72">
        <f t="shared" si="16"/>
        <v>0</v>
      </c>
      <c r="AL20" s="72">
        <f t="shared" si="17"/>
        <v>0</v>
      </c>
      <c r="AM20" s="72">
        <f t="shared" si="18"/>
        <v>0</v>
      </c>
      <c r="AN20" s="72">
        <f t="shared" si="19"/>
        <v>0</v>
      </c>
      <c r="AO20" s="72">
        <f t="shared" si="20"/>
        <v>0</v>
      </c>
      <c r="AP20" s="72">
        <f t="shared" si="21"/>
        <v>0</v>
      </c>
      <c r="AQ20" s="72">
        <f t="shared" si="22"/>
        <v>0</v>
      </c>
      <c r="AR20" s="72">
        <f t="shared" si="23"/>
        <v>0</v>
      </c>
      <c r="AS20" s="72">
        <f t="shared" si="24"/>
        <v>0</v>
      </c>
      <c r="AT20" s="72">
        <f t="shared" si="25"/>
        <v>0</v>
      </c>
      <c r="AU20" s="72">
        <f t="shared" si="26"/>
        <v>0</v>
      </c>
      <c r="AV20" s="72">
        <f t="shared" si="27"/>
        <v>0</v>
      </c>
      <c r="AW20" s="72">
        <f t="shared" si="28"/>
        <v>0</v>
      </c>
      <c r="AX20" s="72">
        <f t="shared" si="29"/>
        <v>0</v>
      </c>
      <c r="AY20" s="72">
        <f t="shared" si="30"/>
        <v>0</v>
      </c>
      <c r="AZ20" s="72">
        <f t="shared" si="31"/>
        <v>0</v>
      </c>
      <c r="BA20" s="72">
        <f t="shared" si="32"/>
        <v>0</v>
      </c>
      <c r="BB20" s="72">
        <f t="shared" si="33"/>
        <v>0</v>
      </c>
      <c r="BC20" s="72">
        <f t="shared" si="34"/>
        <v>0</v>
      </c>
      <c r="BD20" s="72">
        <f t="shared" si="35"/>
        <v>0</v>
      </c>
      <c r="BE20" s="72">
        <f t="shared" si="36"/>
        <v>0</v>
      </c>
      <c r="BF20" s="72">
        <f t="shared" si="37"/>
        <v>0</v>
      </c>
      <c r="BG20" s="72">
        <f t="shared" si="38"/>
        <v>0</v>
      </c>
      <c r="BH20" s="72">
        <f t="shared" si="39"/>
        <v>0</v>
      </c>
      <c r="BI20" s="72">
        <f t="shared" si="40"/>
        <v>0</v>
      </c>
      <c r="BJ20" s="72">
        <f t="shared" si="41"/>
        <v>0</v>
      </c>
      <c r="BK20" s="72"/>
      <c r="BL20" s="72"/>
    </row>
    <row r="21" spans="1:74" ht="15" customHeight="1" thickTop="1">
      <c r="A21" s="93"/>
      <c r="B21" s="11"/>
      <c r="C21" s="2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94"/>
      <c r="T21" s="26">
        <f t="shared" si="0"/>
        <v>0</v>
      </c>
      <c r="U21" s="95">
        <f t="shared" si="1"/>
        <v>0</v>
      </c>
      <c r="V21" s="19"/>
      <c r="W21" s="72">
        <f t="shared" si="2"/>
        <v>0</v>
      </c>
      <c r="X21" s="72">
        <f t="shared" si="3"/>
        <v>0</v>
      </c>
      <c r="Y21" s="72">
        <f t="shared" si="4"/>
        <v>0</v>
      </c>
      <c r="Z21" s="72">
        <f t="shared" si="5"/>
        <v>0</v>
      </c>
      <c r="AA21" s="72">
        <f t="shared" si="6"/>
        <v>0</v>
      </c>
      <c r="AB21" s="72">
        <f t="shared" si="7"/>
        <v>0</v>
      </c>
      <c r="AC21" s="72">
        <f t="shared" si="8"/>
        <v>0</v>
      </c>
      <c r="AD21" s="72">
        <f t="shared" si="9"/>
        <v>0</v>
      </c>
      <c r="AE21" s="72">
        <f t="shared" si="10"/>
        <v>0</v>
      </c>
      <c r="AF21" s="72">
        <f t="shared" si="11"/>
        <v>0</v>
      </c>
      <c r="AG21" s="72">
        <f t="shared" si="12"/>
        <v>0</v>
      </c>
      <c r="AH21" s="72">
        <f t="shared" si="13"/>
        <v>0</v>
      </c>
      <c r="AI21" s="72">
        <f t="shared" si="14"/>
        <v>0</v>
      </c>
      <c r="AJ21" s="72">
        <f t="shared" si="15"/>
        <v>0</v>
      </c>
      <c r="AK21" s="72">
        <f t="shared" si="16"/>
        <v>0</v>
      </c>
      <c r="AL21" s="72">
        <f t="shared" si="17"/>
        <v>0</v>
      </c>
      <c r="AM21" s="72">
        <f t="shared" si="18"/>
        <v>0</v>
      </c>
      <c r="AN21" s="72">
        <f t="shared" si="19"/>
        <v>0</v>
      </c>
      <c r="AO21" s="72">
        <f t="shared" si="20"/>
        <v>0</v>
      </c>
      <c r="AP21" s="72">
        <f t="shared" si="21"/>
        <v>0</v>
      </c>
      <c r="AQ21" s="72">
        <f t="shared" si="22"/>
        <v>0</v>
      </c>
      <c r="AR21" s="72">
        <f t="shared" si="23"/>
        <v>0</v>
      </c>
      <c r="AS21" s="72">
        <f t="shared" si="24"/>
        <v>0</v>
      </c>
      <c r="AT21" s="72">
        <f t="shared" si="25"/>
        <v>0</v>
      </c>
      <c r="AU21" s="72">
        <f t="shared" si="26"/>
        <v>0</v>
      </c>
      <c r="AV21" s="72">
        <f t="shared" si="27"/>
        <v>0</v>
      </c>
      <c r="AW21" s="72">
        <f t="shared" si="28"/>
        <v>0</v>
      </c>
      <c r="AX21" s="72">
        <f t="shared" si="29"/>
        <v>0</v>
      </c>
      <c r="AY21" s="72">
        <f t="shared" si="30"/>
        <v>0</v>
      </c>
      <c r="AZ21" s="72">
        <f t="shared" si="31"/>
        <v>0</v>
      </c>
      <c r="BA21" s="72">
        <f t="shared" si="32"/>
        <v>0</v>
      </c>
      <c r="BB21" s="72">
        <f t="shared" si="33"/>
        <v>0</v>
      </c>
      <c r="BC21" s="72">
        <f t="shared" si="34"/>
        <v>0</v>
      </c>
      <c r="BD21" s="72">
        <f t="shared" si="35"/>
        <v>0</v>
      </c>
      <c r="BE21" s="72">
        <f t="shared" si="36"/>
        <v>0</v>
      </c>
      <c r="BF21" s="72">
        <f t="shared" si="37"/>
        <v>0</v>
      </c>
      <c r="BG21" s="72">
        <f t="shared" si="38"/>
        <v>0</v>
      </c>
      <c r="BH21" s="72">
        <f t="shared" si="39"/>
        <v>0</v>
      </c>
      <c r="BI21" s="72">
        <f t="shared" si="40"/>
        <v>0</v>
      </c>
      <c r="BJ21" s="72">
        <f t="shared" si="41"/>
        <v>0</v>
      </c>
      <c r="BK21" s="72"/>
      <c r="BL21" s="72"/>
      <c r="BM21" s="328" t="str">
        <f>AG1</f>
        <v>5EME2</v>
      </c>
      <c r="BN21" s="329"/>
      <c r="BO21" s="328" t="str">
        <f>AI1</f>
        <v>6EME1</v>
      </c>
      <c r="BP21" s="329"/>
      <c r="BQ21" s="334" t="str">
        <f>AK1</f>
        <v>6EME2</v>
      </c>
      <c r="BR21" s="335"/>
      <c r="BS21" s="334">
        <f>AM1</f>
        <v>0</v>
      </c>
      <c r="BT21" s="335"/>
      <c r="BU21" s="334">
        <f>AO1</f>
        <v>0</v>
      </c>
      <c r="BV21" s="335"/>
    </row>
    <row r="22" spans="1:74" ht="15" customHeight="1">
      <c r="A22" s="93"/>
      <c r="B22" s="11"/>
      <c r="C22" s="28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94"/>
      <c r="T22" s="26">
        <f t="shared" si="0"/>
        <v>0</v>
      </c>
      <c r="U22" s="95">
        <f t="shared" si="1"/>
        <v>0</v>
      </c>
      <c r="V22" s="19"/>
      <c r="W22" s="72">
        <f t="shared" si="2"/>
        <v>0</v>
      </c>
      <c r="X22" s="72">
        <f t="shared" si="3"/>
        <v>0</v>
      </c>
      <c r="Y22" s="72">
        <f t="shared" si="4"/>
        <v>0</v>
      </c>
      <c r="Z22" s="72">
        <f t="shared" si="5"/>
        <v>0</v>
      </c>
      <c r="AA22" s="72">
        <f t="shared" si="6"/>
        <v>0</v>
      </c>
      <c r="AB22" s="72">
        <f t="shared" si="7"/>
        <v>0</v>
      </c>
      <c r="AC22" s="72">
        <f t="shared" si="8"/>
        <v>0</v>
      </c>
      <c r="AD22" s="72">
        <f t="shared" si="9"/>
        <v>0</v>
      </c>
      <c r="AE22" s="72">
        <f t="shared" si="10"/>
        <v>0</v>
      </c>
      <c r="AF22" s="72">
        <f t="shared" si="11"/>
        <v>0</v>
      </c>
      <c r="AG22" s="72">
        <f t="shared" si="12"/>
        <v>0</v>
      </c>
      <c r="AH22" s="72">
        <f t="shared" si="13"/>
        <v>0</v>
      </c>
      <c r="AI22" s="72">
        <f t="shared" si="14"/>
        <v>0</v>
      </c>
      <c r="AJ22" s="72">
        <f t="shared" si="15"/>
        <v>0</v>
      </c>
      <c r="AK22" s="72">
        <f t="shared" si="16"/>
        <v>0</v>
      </c>
      <c r="AL22" s="72">
        <f t="shared" si="17"/>
        <v>0</v>
      </c>
      <c r="AM22" s="72">
        <f t="shared" si="18"/>
        <v>0</v>
      </c>
      <c r="AN22" s="72">
        <f t="shared" si="19"/>
        <v>0</v>
      </c>
      <c r="AO22" s="72">
        <f t="shared" si="20"/>
        <v>0</v>
      </c>
      <c r="AP22" s="72">
        <f t="shared" si="21"/>
        <v>0</v>
      </c>
      <c r="AQ22" s="72">
        <f t="shared" si="22"/>
        <v>0</v>
      </c>
      <c r="AR22" s="72">
        <f t="shared" si="23"/>
        <v>0</v>
      </c>
      <c r="AS22" s="72">
        <f t="shared" si="24"/>
        <v>0</v>
      </c>
      <c r="AT22" s="72">
        <f t="shared" si="25"/>
        <v>0</v>
      </c>
      <c r="AU22" s="72">
        <f t="shared" si="26"/>
        <v>0</v>
      </c>
      <c r="AV22" s="72">
        <f t="shared" si="27"/>
        <v>0</v>
      </c>
      <c r="AW22" s="72">
        <f t="shared" si="28"/>
        <v>0</v>
      </c>
      <c r="AX22" s="72">
        <f t="shared" si="29"/>
        <v>0</v>
      </c>
      <c r="AY22" s="72">
        <f t="shared" si="30"/>
        <v>0</v>
      </c>
      <c r="AZ22" s="72">
        <f t="shared" si="31"/>
        <v>0</v>
      </c>
      <c r="BA22" s="72">
        <f t="shared" si="32"/>
        <v>0</v>
      </c>
      <c r="BB22" s="72">
        <f t="shared" si="33"/>
        <v>0</v>
      </c>
      <c r="BC22" s="72">
        <f t="shared" si="34"/>
        <v>0</v>
      </c>
      <c r="BD22" s="72">
        <f t="shared" si="35"/>
        <v>0</v>
      </c>
      <c r="BE22" s="72">
        <f t="shared" si="36"/>
        <v>0</v>
      </c>
      <c r="BF22" s="72">
        <f t="shared" si="37"/>
        <v>0</v>
      </c>
      <c r="BG22" s="72">
        <f t="shared" si="38"/>
        <v>0</v>
      </c>
      <c r="BH22" s="72">
        <f t="shared" si="39"/>
        <v>0</v>
      </c>
      <c r="BI22" s="72">
        <f t="shared" si="40"/>
        <v>0</v>
      </c>
      <c r="BJ22" s="72">
        <f t="shared" si="41"/>
        <v>0</v>
      </c>
      <c r="BK22" s="72"/>
      <c r="BL22" s="72"/>
      <c r="BM22" s="330"/>
      <c r="BN22" s="331"/>
      <c r="BO22" s="330"/>
      <c r="BP22" s="331"/>
      <c r="BQ22" s="336"/>
      <c r="BR22" s="337"/>
      <c r="BS22" s="336"/>
      <c r="BT22" s="337"/>
      <c r="BU22" s="336"/>
      <c r="BV22" s="337"/>
    </row>
    <row r="23" spans="1:74" ht="15" customHeight="1">
      <c r="A23" s="93"/>
      <c r="B23" s="11"/>
      <c r="C23" s="28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94"/>
      <c r="T23" s="26">
        <f t="shared" si="0"/>
        <v>0</v>
      </c>
      <c r="U23" s="95">
        <f t="shared" si="1"/>
        <v>0</v>
      </c>
      <c r="V23" s="19"/>
      <c r="W23" s="72">
        <f t="shared" si="2"/>
        <v>0</v>
      </c>
      <c r="X23" s="72">
        <f t="shared" si="3"/>
        <v>0</v>
      </c>
      <c r="Y23" s="72">
        <f t="shared" si="4"/>
        <v>0</v>
      </c>
      <c r="Z23" s="72">
        <f t="shared" si="5"/>
        <v>0</v>
      </c>
      <c r="AA23" s="72">
        <f t="shared" si="6"/>
        <v>0</v>
      </c>
      <c r="AB23" s="72">
        <f t="shared" si="7"/>
        <v>0</v>
      </c>
      <c r="AC23" s="72">
        <f t="shared" si="8"/>
        <v>0</v>
      </c>
      <c r="AD23" s="72">
        <f t="shared" si="9"/>
        <v>0</v>
      </c>
      <c r="AE23" s="72">
        <f t="shared" si="10"/>
        <v>0</v>
      </c>
      <c r="AF23" s="72">
        <f t="shared" si="11"/>
        <v>0</v>
      </c>
      <c r="AG23" s="72">
        <f t="shared" si="12"/>
        <v>0</v>
      </c>
      <c r="AH23" s="72">
        <f t="shared" si="13"/>
        <v>0</v>
      </c>
      <c r="AI23" s="72">
        <f t="shared" si="14"/>
        <v>0</v>
      </c>
      <c r="AJ23" s="72">
        <f t="shared" si="15"/>
        <v>0</v>
      </c>
      <c r="AK23" s="72">
        <f t="shared" si="16"/>
        <v>0</v>
      </c>
      <c r="AL23" s="72">
        <f t="shared" si="17"/>
        <v>0</v>
      </c>
      <c r="AM23" s="72">
        <f t="shared" si="18"/>
        <v>0</v>
      </c>
      <c r="AN23" s="72">
        <f t="shared" si="19"/>
        <v>0</v>
      </c>
      <c r="AO23" s="72">
        <f t="shared" si="20"/>
        <v>0</v>
      </c>
      <c r="AP23" s="72">
        <f t="shared" si="21"/>
        <v>0</v>
      </c>
      <c r="AQ23" s="72">
        <f t="shared" si="22"/>
        <v>0</v>
      </c>
      <c r="AR23" s="72">
        <f t="shared" si="23"/>
        <v>0</v>
      </c>
      <c r="AS23" s="72">
        <f t="shared" si="24"/>
        <v>0</v>
      </c>
      <c r="AT23" s="72">
        <f t="shared" si="25"/>
        <v>0</v>
      </c>
      <c r="AU23" s="72">
        <f t="shared" si="26"/>
        <v>0</v>
      </c>
      <c r="AV23" s="72">
        <f t="shared" si="27"/>
        <v>0</v>
      </c>
      <c r="AW23" s="72">
        <f t="shared" si="28"/>
        <v>0</v>
      </c>
      <c r="AX23" s="72">
        <f t="shared" si="29"/>
        <v>0</v>
      </c>
      <c r="AY23" s="72">
        <f t="shared" si="30"/>
        <v>0</v>
      </c>
      <c r="AZ23" s="72">
        <f t="shared" si="31"/>
        <v>0</v>
      </c>
      <c r="BA23" s="72">
        <f t="shared" si="32"/>
        <v>0</v>
      </c>
      <c r="BB23" s="72">
        <f t="shared" si="33"/>
        <v>0</v>
      </c>
      <c r="BC23" s="72">
        <f t="shared" si="34"/>
        <v>0</v>
      </c>
      <c r="BD23" s="72">
        <f t="shared" si="35"/>
        <v>0</v>
      </c>
      <c r="BE23" s="72">
        <f t="shared" si="36"/>
        <v>0</v>
      </c>
      <c r="BF23" s="72">
        <f t="shared" si="37"/>
        <v>0</v>
      </c>
      <c r="BG23" s="72">
        <f t="shared" si="38"/>
        <v>0</v>
      </c>
      <c r="BH23" s="72">
        <f t="shared" si="39"/>
        <v>0</v>
      </c>
      <c r="BI23" s="72">
        <f t="shared" si="40"/>
        <v>0</v>
      </c>
      <c r="BJ23" s="72">
        <f t="shared" si="41"/>
        <v>0</v>
      </c>
      <c r="BK23" s="72"/>
      <c r="BL23" s="72"/>
      <c r="BM23" s="332"/>
      <c r="BN23" s="333"/>
      <c r="BO23" s="332"/>
      <c r="BP23" s="333"/>
      <c r="BQ23" s="338"/>
      <c r="BR23" s="339"/>
      <c r="BS23" s="338"/>
      <c r="BT23" s="339"/>
      <c r="BU23" s="338"/>
      <c r="BV23" s="339"/>
    </row>
    <row r="24" spans="1:74" ht="15" customHeight="1">
      <c r="A24" s="93"/>
      <c r="B24" s="11"/>
      <c r="C24" s="28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94"/>
      <c r="T24" s="26">
        <f t="shared" si="0"/>
        <v>0</v>
      </c>
      <c r="U24" s="95">
        <f t="shared" si="1"/>
        <v>0</v>
      </c>
      <c r="V24" s="19"/>
      <c r="W24" s="72">
        <f t="shared" si="2"/>
        <v>0</v>
      </c>
      <c r="X24" s="72">
        <f t="shared" si="3"/>
        <v>0</v>
      </c>
      <c r="Y24" s="72">
        <f t="shared" si="4"/>
        <v>0</v>
      </c>
      <c r="Z24" s="72">
        <f t="shared" si="5"/>
        <v>0</v>
      </c>
      <c r="AA24" s="72">
        <f t="shared" si="6"/>
        <v>0</v>
      </c>
      <c r="AB24" s="72">
        <f t="shared" si="7"/>
        <v>0</v>
      </c>
      <c r="AC24" s="72">
        <f t="shared" si="8"/>
        <v>0</v>
      </c>
      <c r="AD24" s="72">
        <f t="shared" si="9"/>
        <v>0</v>
      </c>
      <c r="AE24" s="72">
        <f t="shared" si="10"/>
        <v>0</v>
      </c>
      <c r="AF24" s="72">
        <f t="shared" si="11"/>
        <v>0</v>
      </c>
      <c r="AG24" s="72">
        <f t="shared" si="12"/>
        <v>0</v>
      </c>
      <c r="AH24" s="72">
        <f t="shared" si="13"/>
        <v>0</v>
      </c>
      <c r="AI24" s="72">
        <f t="shared" si="14"/>
        <v>0</v>
      </c>
      <c r="AJ24" s="72">
        <f t="shared" si="15"/>
        <v>0</v>
      </c>
      <c r="AK24" s="72">
        <f t="shared" si="16"/>
        <v>0</v>
      </c>
      <c r="AL24" s="72">
        <f t="shared" si="17"/>
        <v>0</v>
      </c>
      <c r="AM24" s="72">
        <f t="shared" si="18"/>
        <v>0</v>
      </c>
      <c r="AN24" s="72">
        <f t="shared" si="19"/>
        <v>0</v>
      </c>
      <c r="AO24" s="72">
        <f t="shared" si="20"/>
        <v>0</v>
      </c>
      <c r="AP24" s="72">
        <f t="shared" si="21"/>
        <v>0</v>
      </c>
      <c r="AQ24" s="72">
        <f t="shared" si="22"/>
        <v>0</v>
      </c>
      <c r="AR24" s="72">
        <f t="shared" si="23"/>
        <v>0</v>
      </c>
      <c r="AS24" s="72">
        <f t="shared" si="24"/>
        <v>0</v>
      </c>
      <c r="AT24" s="72">
        <f t="shared" si="25"/>
        <v>0</v>
      </c>
      <c r="AU24" s="72">
        <f t="shared" si="26"/>
        <v>0</v>
      </c>
      <c r="AV24" s="72">
        <f t="shared" si="27"/>
        <v>0</v>
      </c>
      <c r="AW24" s="72">
        <f t="shared" si="28"/>
        <v>0</v>
      </c>
      <c r="AX24" s="72">
        <f t="shared" si="29"/>
        <v>0</v>
      </c>
      <c r="AY24" s="72">
        <f t="shared" si="30"/>
        <v>0</v>
      </c>
      <c r="AZ24" s="72">
        <f t="shared" si="31"/>
        <v>0</v>
      </c>
      <c r="BA24" s="72">
        <f t="shared" si="32"/>
        <v>0</v>
      </c>
      <c r="BB24" s="72">
        <f t="shared" si="33"/>
        <v>0</v>
      </c>
      <c r="BC24" s="72">
        <f t="shared" si="34"/>
        <v>0</v>
      </c>
      <c r="BD24" s="72">
        <f t="shared" si="35"/>
        <v>0</v>
      </c>
      <c r="BE24" s="72">
        <f t="shared" si="36"/>
        <v>0</v>
      </c>
      <c r="BF24" s="72">
        <f t="shared" si="37"/>
        <v>0</v>
      </c>
      <c r="BG24" s="72">
        <f t="shared" si="38"/>
        <v>0</v>
      </c>
      <c r="BH24" s="72">
        <f t="shared" si="39"/>
        <v>0</v>
      </c>
      <c r="BI24" s="72">
        <f t="shared" si="40"/>
        <v>0</v>
      </c>
      <c r="BJ24" s="72">
        <f t="shared" si="41"/>
        <v>0</v>
      </c>
      <c r="BK24" s="72"/>
      <c r="BL24" s="72"/>
      <c r="BM24" s="322" t="s">
        <v>20</v>
      </c>
      <c r="BN24" s="323"/>
      <c r="BO24" s="322" t="s">
        <v>20</v>
      </c>
      <c r="BP24" s="323"/>
      <c r="BQ24" s="322" t="s">
        <v>20</v>
      </c>
      <c r="BR24" s="323"/>
      <c r="BS24" s="322" t="s">
        <v>20</v>
      </c>
      <c r="BT24" s="323"/>
      <c r="BU24" s="322" t="s">
        <v>20</v>
      </c>
      <c r="BV24" s="323"/>
    </row>
    <row r="25" spans="1:74" ht="15" customHeight="1">
      <c r="A25" s="93"/>
      <c r="B25" s="11"/>
      <c r="C25" s="28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94"/>
      <c r="T25" s="26">
        <f t="shared" si="0"/>
        <v>0</v>
      </c>
      <c r="U25" s="95">
        <f t="shared" si="1"/>
        <v>0</v>
      </c>
      <c r="V25" s="19"/>
      <c r="W25" s="72">
        <f t="shared" si="2"/>
        <v>0</v>
      </c>
      <c r="X25" s="72">
        <f t="shared" si="3"/>
        <v>0</v>
      </c>
      <c r="Y25" s="72">
        <f t="shared" si="4"/>
        <v>0</v>
      </c>
      <c r="Z25" s="72">
        <f t="shared" si="5"/>
        <v>0</v>
      </c>
      <c r="AA25" s="72">
        <f t="shared" si="6"/>
        <v>0</v>
      </c>
      <c r="AB25" s="72">
        <f t="shared" si="7"/>
        <v>0</v>
      </c>
      <c r="AC25" s="72">
        <f t="shared" si="8"/>
        <v>0</v>
      </c>
      <c r="AD25" s="72">
        <f t="shared" si="9"/>
        <v>0</v>
      </c>
      <c r="AE25" s="72">
        <f t="shared" si="10"/>
        <v>0</v>
      </c>
      <c r="AF25" s="72">
        <f t="shared" si="11"/>
        <v>0</v>
      </c>
      <c r="AG25" s="72">
        <f t="shared" si="12"/>
        <v>0</v>
      </c>
      <c r="AH25" s="72">
        <f t="shared" si="13"/>
        <v>0</v>
      </c>
      <c r="AI25" s="72">
        <f t="shared" si="14"/>
        <v>0</v>
      </c>
      <c r="AJ25" s="72">
        <f t="shared" si="15"/>
        <v>0</v>
      </c>
      <c r="AK25" s="72">
        <f t="shared" si="16"/>
        <v>0</v>
      </c>
      <c r="AL25" s="72">
        <f t="shared" si="17"/>
        <v>0</v>
      </c>
      <c r="AM25" s="72">
        <f t="shared" si="18"/>
        <v>0</v>
      </c>
      <c r="AN25" s="72">
        <f t="shared" si="19"/>
        <v>0</v>
      </c>
      <c r="AO25" s="72">
        <f t="shared" si="20"/>
        <v>0</v>
      </c>
      <c r="AP25" s="72">
        <f t="shared" si="21"/>
        <v>0</v>
      </c>
      <c r="AQ25" s="72">
        <f t="shared" si="22"/>
        <v>0</v>
      </c>
      <c r="AR25" s="72">
        <f t="shared" si="23"/>
        <v>0</v>
      </c>
      <c r="AS25" s="72">
        <f t="shared" si="24"/>
        <v>0</v>
      </c>
      <c r="AT25" s="72">
        <f t="shared" si="25"/>
        <v>0</v>
      </c>
      <c r="AU25" s="72">
        <f t="shared" si="26"/>
        <v>0</v>
      </c>
      <c r="AV25" s="72">
        <f t="shared" si="27"/>
        <v>0</v>
      </c>
      <c r="AW25" s="72">
        <f t="shared" si="28"/>
        <v>0</v>
      </c>
      <c r="AX25" s="72">
        <f t="shared" si="29"/>
        <v>0</v>
      </c>
      <c r="AY25" s="72">
        <f t="shared" si="30"/>
        <v>0</v>
      </c>
      <c r="AZ25" s="72">
        <f t="shared" si="31"/>
        <v>0</v>
      </c>
      <c r="BA25" s="72">
        <f t="shared" si="32"/>
        <v>0</v>
      </c>
      <c r="BB25" s="72">
        <f t="shared" si="33"/>
        <v>0</v>
      </c>
      <c r="BC25" s="72">
        <f t="shared" si="34"/>
        <v>0</v>
      </c>
      <c r="BD25" s="72">
        <f t="shared" si="35"/>
        <v>0</v>
      </c>
      <c r="BE25" s="72">
        <f t="shared" si="36"/>
        <v>0</v>
      </c>
      <c r="BF25" s="72">
        <f t="shared" si="37"/>
        <v>0</v>
      </c>
      <c r="BG25" s="72">
        <f t="shared" si="38"/>
        <v>0</v>
      </c>
      <c r="BH25" s="72">
        <f t="shared" si="39"/>
        <v>0</v>
      </c>
      <c r="BI25" s="72">
        <f t="shared" si="40"/>
        <v>0</v>
      </c>
      <c r="BJ25" s="72">
        <f t="shared" si="41"/>
        <v>0</v>
      </c>
      <c r="BK25" s="72"/>
      <c r="BL25" s="72"/>
      <c r="BM25" s="324"/>
      <c r="BN25" s="325"/>
      <c r="BO25" s="324"/>
      <c r="BP25" s="325"/>
      <c r="BQ25" s="324"/>
      <c r="BR25" s="325"/>
      <c r="BS25" s="324"/>
      <c r="BT25" s="325"/>
      <c r="BU25" s="324"/>
      <c r="BV25" s="325"/>
    </row>
    <row r="26" spans="1:74" ht="15" customHeight="1">
      <c r="A26" s="93"/>
      <c r="B26" s="11"/>
      <c r="C26" s="28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94"/>
      <c r="T26" s="26">
        <f t="shared" si="0"/>
        <v>0</v>
      </c>
      <c r="U26" s="95">
        <f t="shared" si="1"/>
        <v>0</v>
      </c>
      <c r="V26" s="19"/>
      <c r="W26" s="72">
        <f t="shared" si="2"/>
        <v>0</v>
      </c>
      <c r="X26" s="72">
        <f t="shared" si="3"/>
        <v>0</v>
      </c>
      <c r="Y26" s="72">
        <f t="shared" si="4"/>
        <v>0</v>
      </c>
      <c r="Z26" s="72">
        <f t="shared" si="5"/>
        <v>0</v>
      </c>
      <c r="AA26" s="72">
        <f t="shared" si="6"/>
        <v>0</v>
      </c>
      <c r="AB26" s="72">
        <f t="shared" si="7"/>
        <v>0</v>
      </c>
      <c r="AC26" s="72">
        <f t="shared" si="8"/>
        <v>0</v>
      </c>
      <c r="AD26" s="72">
        <f t="shared" si="9"/>
        <v>0</v>
      </c>
      <c r="AE26" s="72">
        <f t="shared" si="10"/>
        <v>0</v>
      </c>
      <c r="AF26" s="72">
        <f t="shared" si="11"/>
        <v>0</v>
      </c>
      <c r="AG26" s="72">
        <f t="shared" si="12"/>
        <v>0</v>
      </c>
      <c r="AH26" s="72">
        <f t="shared" si="13"/>
        <v>0</v>
      </c>
      <c r="AI26" s="72">
        <f t="shared" si="14"/>
        <v>0</v>
      </c>
      <c r="AJ26" s="72">
        <f t="shared" si="15"/>
        <v>0</v>
      </c>
      <c r="AK26" s="72">
        <f t="shared" si="16"/>
        <v>0</v>
      </c>
      <c r="AL26" s="72">
        <f t="shared" si="17"/>
        <v>0</v>
      </c>
      <c r="AM26" s="72">
        <f t="shared" si="18"/>
        <v>0</v>
      </c>
      <c r="AN26" s="72">
        <f t="shared" si="19"/>
        <v>0</v>
      </c>
      <c r="AO26" s="72">
        <f t="shared" si="20"/>
        <v>0</v>
      </c>
      <c r="AP26" s="72">
        <f t="shared" si="21"/>
        <v>0</v>
      </c>
      <c r="AQ26" s="72">
        <f t="shared" si="22"/>
        <v>0</v>
      </c>
      <c r="AR26" s="72">
        <f t="shared" si="23"/>
        <v>0</v>
      </c>
      <c r="AS26" s="72">
        <f t="shared" si="24"/>
        <v>0</v>
      </c>
      <c r="AT26" s="72">
        <f t="shared" si="25"/>
        <v>0</v>
      </c>
      <c r="AU26" s="72">
        <f t="shared" si="26"/>
        <v>0</v>
      </c>
      <c r="AV26" s="72">
        <f t="shared" si="27"/>
        <v>0</v>
      </c>
      <c r="AW26" s="72">
        <f t="shared" si="28"/>
        <v>0</v>
      </c>
      <c r="AX26" s="72">
        <f t="shared" si="29"/>
        <v>0</v>
      </c>
      <c r="AY26" s="72">
        <f t="shared" si="30"/>
        <v>0</v>
      </c>
      <c r="AZ26" s="72">
        <f t="shared" si="31"/>
        <v>0</v>
      </c>
      <c r="BA26" s="72">
        <f t="shared" si="32"/>
        <v>0</v>
      </c>
      <c r="BB26" s="72">
        <f t="shared" si="33"/>
        <v>0</v>
      </c>
      <c r="BC26" s="72">
        <f t="shared" si="34"/>
        <v>0</v>
      </c>
      <c r="BD26" s="72">
        <f t="shared" si="35"/>
        <v>0</v>
      </c>
      <c r="BE26" s="72">
        <f t="shared" si="36"/>
        <v>0</v>
      </c>
      <c r="BF26" s="72">
        <f t="shared" si="37"/>
        <v>0</v>
      </c>
      <c r="BG26" s="72">
        <f t="shared" si="38"/>
        <v>0</v>
      </c>
      <c r="BH26" s="72">
        <f t="shared" si="39"/>
        <v>0</v>
      </c>
      <c r="BI26" s="72">
        <f t="shared" si="40"/>
        <v>0</v>
      </c>
      <c r="BJ26" s="72">
        <f t="shared" si="41"/>
        <v>0</v>
      </c>
      <c r="BK26" s="72"/>
      <c r="BL26" s="72"/>
      <c r="BM26" s="312">
        <f>SUM(AG2:AG500)</f>
        <v>0</v>
      </c>
      <c r="BN26" s="313"/>
      <c r="BO26" s="312">
        <f>SUM(AI2:AI500)</f>
        <v>0</v>
      </c>
      <c r="BP26" s="313"/>
      <c r="BQ26" s="312">
        <f>SUM(AK2:AK500)</f>
        <v>15</v>
      </c>
      <c r="BR26" s="313"/>
      <c r="BS26" s="312">
        <f>SUM(AM2:AM500)</f>
        <v>0</v>
      </c>
      <c r="BT26" s="313"/>
      <c r="BU26" s="312">
        <f>SUM(AO2:AO500)</f>
        <v>0</v>
      </c>
      <c r="BV26" s="313"/>
    </row>
    <row r="27" spans="1:74" ht="15" customHeight="1">
      <c r="A27" s="93"/>
      <c r="B27" s="11"/>
      <c r="C27" s="28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94"/>
      <c r="T27" s="26">
        <f t="shared" si="0"/>
        <v>0</v>
      </c>
      <c r="U27" s="95">
        <f t="shared" si="1"/>
        <v>0</v>
      </c>
      <c r="V27" s="19"/>
      <c r="W27" s="72">
        <f t="shared" si="2"/>
        <v>0</v>
      </c>
      <c r="X27" s="72">
        <f t="shared" si="3"/>
        <v>0</v>
      </c>
      <c r="Y27" s="72">
        <f t="shared" si="4"/>
        <v>0</v>
      </c>
      <c r="Z27" s="72">
        <f t="shared" si="5"/>
        <v>0</v>
      </c>
      <c r="AA27" s="72">
        <f t="shared" si="6"/>
        <v>0</v>
      </c>
      <c r="AB27" s="72">
        <f t="shared" si="7"/>
        <v>0</v>
      </c>
      <c r="AC27" s="72">
        <f t="shared" si="8"/>
        <v>0</v>
      </c>
      <c r="AD27" s="72">
        <f t="shared" si="9"/>
        <v>0</v>
      </c>
      <c r="AE27" s="72">
        <f t="shared" si="10"/>
        <v>0</v>
      </c>
      <c r="AF27" s="72">
        <f t="shared" si="11"/>
        <v>0</v>
      </c>
      <c r="AG27" s="72">
        <f t="shared" si="12"/>
        <v>0</v>
      </c>
      <c r="AH27" s="72">
        <f t="shared" si="13"/>
        <v>0</v>
      </c>
      <c r="AI27" s="72">
        <f t="shared" si="14"/>
        <v>0</v>
      </c>
      <c r="AJ27" s="72">
        <f t="shared" si="15"/>
        <v>0</v>
      </c>
      <c r="AK27" s="72">
        <f t="shared" si="16"/>
        <v>0</v>
      </c>
      <c r="AL27" s="72">
        <f t="shared" si="17"/>
        <v>0</v>
      </c>
      <c r="AM27" s="72">
        <f t="shared" si="18"/>
        <v>0</v>
      </c>
      <c r="AN27" s="72">
        <f t="shared" si="19"/>
        <v>0</v>
      </c>
      <c r="AO27" s="72">
        <f t="shared" si="20"/>
        <v>0</v>
      </c>
      <c r="AP27" s="72">
        <f t="shared" si="21"/>
        <v>0</v>
      </c>
      <c r="AQ27" s="72">
        <f t="shared" si="22"/>
        <v>0</v>
      </c>
      <c r="AR27" s="72">
        <f t="shared" si="23"/>
        <v>0</v>
      </c>
      <c r="AS27" s="72">
        <f t="shared" si="24"/>
        <v>0</v>
      </c>
      <c r="AT27" s="72">
        <f t="shared" si="25"/>
        <v>0</v>
      </c>
      <c r="AU27" s="72">
        <f t="shared" si="26"/>
        <v>0</v>
      </c>
      <c r="AV27" s="72">
        <f t="shared" si="27"/>
        <v>0</v>
      </c>
      <c r="AW27" s="72">
        <f t="shared" si="28"/>
        <v>0</v>
      </c>
      <c r="AX27" s="72">
        <f t="shared" si="29"/>
        <v>0</v>
      </c>
      <c r="AY27" s="72">
        <f t="shared" si="30"/>
        <v>0</v>
      </c>
      <c r="AZ27" s="72">
        <f t="shared" si="31"/>
        <v>0</v>
      </c>
      <c r="BA27" s="72">
        <f t="shared" si="32"/>
        <v>0</v>
      </c>
      <c r="BB27" s="72">
        <f t="shared" si="33"/>
        <v>0</v>
      </c>
      <c r="BC27" s="72">
        <f t="shared" si="34"/>
        <v>0</v>
      </c>
      <c r="BD27" s="72">
        <f t="shared" si="35"/>
        <v>0</v>
      </c>
      <c r="BE27" s="72">
        <f t="shared" si="36"/>
        <v>0</v>
      </c>
      <c r="BF27" s="72">
        <f t="shared" si="37"/>
        <v>0</v>
      </c>
      <c r="BG27" s="72">
        <f t="shared" si="38"/>
        <v>0</v>
      </c>
      <c r="BH27" s="72">
        <f t="shared" si="39"/>
        <v>0</v>
      </c>
      <c r="BI27" s="72">
        <f t="shared" si="40"/>
        <v>0</v>
      </c>
      <c r="BJ27" s="72">
        <f t="shared" si="41"/>
        <v>0</v>
      </c>
      <c r="BK27" s="72"/>
      <c r="BL27" s="72"/>
      <c r="BM27" s="312"/>
      <c r="BN27" s="313"/>
      <c r="BO27" s="312"/>
      <c r="BP27" s="313"/>
      <c r="BQ27" s="312"/>
      <c r="BR27" s="313"/>
      <c r="BS27" s="312"/>
      <c r="BT27" s="313"/>
      <c r="BU27" s="312"/>
      <c r="BV27" s="313"/>
    </row>
    <row r="28" spans="1:74" ht="15" customHeight="1">
      <c r="A28" s="93"/>
      <c r="B28" s="11"/>
      <c r="C28" s="28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94"/>
      <c r="T28" s="26">
        <f t="shared" si="0"/>
        <v>0</v>
      </c>
      <c r="U28" s="95">
        <f t="shared" si="1"/>
        <v>0</v>
      </c>
      <c r="V28" s="19"/>
      <c r="W28" s="72">
        <f t="shared" si="2"/>
        <v>0</v>
      </c>
      <c r="X28" s="72">
        <f t="shared" si="3"/>
        <v>0</v>
      </c>
      <c r="Y28" s="72">
        <f t="shared" si="4"/>
        <v>0</v>
      </c>
      <c r="Z28" s="72">
        <f t="shared" si="5"/>
        <v>0</v>
      </c>
      <c r="AA28" s="72">
        <f t="shared" si="6"/>
        <v>0</v>
      </c>
      <c r="AB28" s="72">
        <f t="shared" si="7"/>
        <v>0</v>
      </c>
      <c r="AC28" s="72">
        <f t="shared" si="8"/>
        <v>0</v>
      </c>
      <c r="AD28" s="72">
        <f t="shared" si="9"/>
        <v>0</v>
      </c>
      <c r="AE28" s="72">
        <f t="shared" si="10"/>
        <v>0</v>
      </c>
      <c r="AF28" s="72">
        <f t="shared" si="11"/>
        <v>0</v>
      </c>
      <c r="AG28" s="72">
        <f t="shared" si="12"/>
        <v>0</v>
      </c>
      <c r="AH28" s="72">
        <f t="shared" si="13"/>
        <v>0</v>
      </c>
      <c r="AI28" s="72">
        <f t="shared" si="14"/>
        <v>0</v>
      </c>
      <c r="AJ28" s="72">
        <f t="shared" si="15"/>
        <v>0</v>
      </c>
      <c r="AK28" s="72">
        <f t="shared" si="16"/>
        <v>0</v>
      </c>
      <c r="AL28" s="72">
        <f t="shared" si="17"/>
        <v>0</v>
      </c>
      <c r="AM28" s="72">
        <f t="shared" si="18"/>
        <v>0</v>
      </c>
      <c r="AN28" s="72">
        <f t="shared" si="19"/>
        <v>0</v>
      </c>
      <c r="AO28" s="72">
        <f t="shared" si="20"/>
        <v>0</v>
      </c>
      <c r="AP28" s="72">
        <f t="shared" si="21"/>
        <v>0</v>
      </c>
      <c r="AQ28" s="72">
        <f t="shared" si="22"/>
        <v>0</v>
      </c>
      <c r="AR28" s="72">
        <f t="shared" si="23"/>
        <v>0</v>
      </c>
      <c r="AS28" s="72">
        <f t="shared" si="24"/>
        <v>0</v>
      </c>
      <c r="AT28" s="72">
        <f t="shared" si="25"/>
        <v>0</v>
      </c>
      <c r="AU28" s="72">
        <f t="shared" si="26"/>
        <v>0</v>
      </c>
      <c r="AV28" s="72">
        <f t="shared" si="27"/>
        <v>0</v>
      </c>
      <c r="AW28" s="72">
        <f t="shared" si="28"/>
        <v>0</v>
      </c>
      <c r="AX28" s="72">
        <f t="shared" si="29"/>
        <v>0</v>
      </c>
      <c r="AY28" s="72">
        <f t="shared" si="30"/>
        <v>0</v>
      </c>
      <c r="AZ28" s="72">
        <f t="shared" si="31"/>
        <v>0</v>
      </c>
      <c r="BA28" s="72">
        <f t="shared" si="32"/>
        <v>0</v>
      </c>
      <c r="BB28" s="72">
        <f t="shared" si="33"/>
        <v>0</v>
      </c>
      <c r="BC28" s="72">
        <f t="shared" si="34"/>
        <v>0</v>
      </c>
      <c r="BD28" s="72">
        <f t="shared" si="35"/>
        <v>0</v>
      </c>
      <c r="BE28" s="72">
        <f t="shared" si="36"/>
        <v>0</v>
      </c>
      <c r="BF28" s="72">
        <f t="shared" si="37"/>
        <v>0</v>
      </c>
      <c r="BG28" s="72">
        <f t="shared" si="38"/>
        <v>0</v>
      </c>
      <c r="BH28" s="72">
        <f t="shared" si="39"/>
        <v>0</v>
      </c>
      <c r="BI28" s="72">
        <f t="shared" si="40"/>
        <v>0</v>
      </c>
      <c r="BJ28" s="72">
        <f t="shared" si="41"/>
        <v>0</v>
      </c>
      <c r="BK28" s="72"/>
      <c r="BL28" s="72"/>
      <c r="BM28" s="326"/>
      <c r="BN28" s="327"/>
      <c r="BO28" s="326"/>
      <c r="BP28" s="327"/>
      <c r="BQ28" s="326"/>
      <c r="BR28" s="327"/>
      <c r="BS28" s="326"/>
      <c r="BT28" s="327"/>
      <c r="BU28" s="326"/>
      <c r="BV28" s="327"/>
    </row>
    <row r="29" spans="1:74" ht="15" customHeight="1">
      <c r="A29" s="93"/>
      <c r="B29" s="11"/>
      <c r="C29" s="28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94"/>
      <c r="T29" s="26">
        <f t="shared" si="0"/>
        <v>0</v>
      </c>
      <c r="U29" s="95">
        <f t="shared" si="1"/>
        <v>0</v>
      </c>
      <c r="V29" s="19"/>
      <c r="W29" s="72">
        <f t="shared" si="2"/>
        <v>0</v>
      </c>
      <c r="X29" s="72">
        <f t="shared" si="3"/>
        <v>0</v>
      </c>
      <c r="Y29" s="72">
        <f t="shared" si="4"/>
        <v>0</v>
      </c>
      <c r="Z29" s="72">
        <f t="shared" si="5"/>
        <v>0</v>
      </c>
      <c r="AA29" s="72">
        <f t="shared" si="6"/>
        <v>0</v>
      </c>
      <c r="AB29" s="72">
        <f t="shared" si="7"/>
        <v>0</v>
      </c>
      <c r="AC29" s="72">
        <f t="shared" si="8"/>
        <v>0</v>
      </c>
      <c r="AD29" s="72">
        <f t="shared" si="9"/>
        <v>0</v>
      </c>
      <c r="AE29" s="72">
        <f t="shared" si="10"/>
        <v>0</v>
      </c>
      <c r="AF29" s="72">
        <f t="shared" si="11"/>
        <v>0</v>
      </c>
      <c r="AG29" s="72">
        <f t="shared" si="12"/>
        <v>0</v>
      </c>
      <c r="AH29" s="72">
        <f t="shared" si="13"/>
        <v>0</v>
      </c>
      <c r="AI29" s="72">
        <f t="shared" si="14"/>
        <v>0</v>
      </c>
      <c r="AJ29" s="72">
        <f t="shared" si="15"/>
        <v>0</v>
      </c>
      <c r="AK29" s="72">
        <f t="shared" si="16"/>
        <v>0</v>
      </c>
      <c r="AL29" s="72">
        <f t="shared" si="17"/>
        <v>0</v>
      </c>
      <c r="AM29" s="72">
        <f t="shared" si="18"/>
        <v>0</v>
      </c>
      <c r="AN29" s="72">
        <f t="shared" si="19"/>
        <v>0</v>
      </c>
      <c r="AO29" s="72">
        <f t="shared" si="20"/>
        <v>0</v>
      </c>
      <c r="AP29" s="72">
        <f t="shared" si="21"/>
        <v>0</v>
      </c>
      <c r="AQ29" s="72">
        <f t="shared" si="22"/>
        <v>0</v>
      </c>
      <c r="AR29" s="72">
        <f t="shared" si="23"/>
        <v>0</v>
      </c>
      <c r="AS29" s="72">
        <f t="shared" si="24"/>
        <v>0</v>
      </c>
      <c r="AT29" s="72">
        <f t="shared" si="25"/>
        <v>0</v>
      </c>
      <c r="AU29" s="72">
        <f t="shared" si="26"/>
        <v>0</v>
      </c>
      <c r="AV29" s="72">
        <f t="shared" si="27"/>
        <v>0</v>
      </c>
      <c r="AW29" s="72">
        <f t="shared" si="28"/>
        <v>0</v>
      </c>
      <c r="AX29" s="72">
        <f t="shared" si="29"/>
        <v>0</v>
      </c>
      <c r="AY29" s="72">
        <f t="shared" si="30"/>
        <v>0</v>
      </c>
      <c r="AZ29" s="72">
        <f t="shared" si="31"/>
        <v>0</v>
      </c>
      <c r="BA29" s="72">
        <f t="shared" si="32"/>
        <v>0</v>
      </c>
      <c r="BB29" s="72">
        <f t="shared" si="33"/>
        <v>0</v>
      </c>
      <c r="BC29" s="72">
        <f t="shared" si="34"/>
        <v>0</v>
      </c>
      <c r="BD29" s="72">
        <f t="shared" si="35"/>
        <v>0</v>
      </c>
      <c r="BE29" s="72">
        <f t="shared" si="36"/>
        <v>0</v>
      </c>
      <c r="BF29" s="72">
        <f t="shared" si="37"/>
        <v>0</v>
      </c>
      <c r="BG29" s="72">
        <f t="shared" si="38"/>
        <v>0</v>
      </c>
      <c r="BH29" s="72">
        <f t="shared" si="39"/>
        <v>0</v>
      </c>
      <c r="BI29" s="72">
        <f t="shared" si="40"/>
        <v>0</v>
      </c>
      <c r="BJ29" s="72">
        <f t="shared" si="41"/>
        <v>0</v>
      </c>
      <c r="BK29" s="72"/>
      <c r="BL29" s="72"/>
      <c r="BM29" s="322" t="s">
        <v>21</v>
      </c>
      <c r="BN29" s="323"/>
      <c r="BO29" s="322" t="s">
        <v>21</v>
      </c>
      <c r="BP29" s="323"/>
      <c r="BQ29" s="322" t="s">
        <v>21</v>
      </c>
      <c r="BR29" s="323"/>
      <c r="BS29" s="322" t="s">
        <v>21</v>
      </c>
      <c r="BT29" s="323"/>
      <c r="BU29" s="322" t="s">
        <v>21</v>
      </c>
      <c r="BV29" s="323"/>
    </row>
    <row r="30" spans="1:74" ht="15" customHeight="1">
      <c r="A30" s="93"/>
      <c r="B30" s="11"/>
      <c r="C30" s="28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94"/>
      <c r="T30" s="26">
        <f t="shared" si="0"/>
        <v>0</v>
      </c>
      <c r="U30" s="95">
        <f t="shared" si="1"/>
        <v>0</v>
      </c>
      <c r="V30" s="19"/>
      <c r="W30" s="72">
        <f t="shared" si="2"/>
        <v>0</v>
      </c>
      <c r="X30" s="72">
        <f t="shared" si="3"/>
        <v>0</v>
      </c>
      <c r="Y30" s="72">
        <f t="shared" si="4"/>
        <v>0</v>
      </c>
      <c r="Z30" s="72">
        <f t="shared" si="5"/>
        <v>0</v>
      </c>
      <c r="AA30" s="72">
        <f t="shared" si="6"/>
        <v>0</v>
      </c>
      <c r="AB30" s="72">
        <f t="shared" si="7"/>
        <v>0</v>
      </c>
      <c r="AC30" s="72">
        <f t="shared" si="8"/>
        <v>0</v>
      </c>
      <c r="AD30" s="72">
        <f t="shared" si="9"/>
        <v>0</v>
      </c>
      <c r="AE30" s="72">
        <f t="shared" si="10"/>
        <v>0</v>
      </c>
      <c r="AF30" s="72">
        <f t="shared" si="11"/>
        <v>0</v>
      </c>
      <c r="AG30" s="72">
        <f t="shared" si="12"/>
        <v>0</v>
      </c>
      <c r="AH30" s="72">
        <f t="shared" si="13"/>
        <v>0</v>
      </c>
      <c r="AI30" s="72">
        <f t="shared" si="14"/>
        <v>0</v>
      </c>
      <c r="AJ30" s="72">
        <f t="shared" si="15"/>
        <v>0</v>
      </c>
      <c r="AK30" s="72">
        <f t="shared" si="16"/>
        <v>0</v>
      </c>
      <c r="AL30" s="72">
        <f t="shared" si="17"/>
        <v>0</v>
      </c>
      <c r="AM30" s="72">
        <f t="shared" si="18"/>
        <v>0</v>
      </c>
      <c r="AN30" s="72">
        <f t="shared" si="19"/>
        <v>0</v>
      </c>
      <c r="AO30" s="72">
        <f t="shared" si="20"/>
        <v>0</v>
      </c>
      <c r="AP30" s="72">
        <f t="shared" si="21"/>
        <v>0</v>
      </c>
      <c r="AQ30" s="72">
        <f t="shared" si="22"/>
        <v>0</v>
      </c>
      <c r="AR30" s="72">
        <f t="shared" si="23"/>
        <v>0</v>
      </c>
      <c r="AS30" s="72">
        <f t="shared" si="24"/>
        <v>0</v>
      </c>
      <c r="AT30" s="72">
        <f t="shared" si="25"/>
        <v>0</v>
      </c>
      <c r="AU30" s="72">
        <f t="shared" si="26"/>
        <v>0</v>
      </c>
      <c r="AV30" s="72">
        <f t="shared" si="27"/>
        <v>0</v>
      </c>
      <c r="AW30" s="72">
        <f t="shared" si="28"/>
        <v>0</v>
      </c>
      <c r="AX30" s="72">
        <f t="shared" si="29"/>
        <v>0</v>
      </c>
      <c r="AY30" s="72">
        <f t="shared" si="30"/>
        <v>0</v>
      </c>
      <c r="AZ30" s="72">
        <f t="shared" si="31"/>
        <v>0</v>
      </c>
      <c r="BA30" s="72">
        <f t="shared" si="32"/>
        <v>0</v>
      </c>
      <c r="BB30" s="72">
        <f t="shared" si="33"/>
        <v>0</v>
      </c>
      <c r="BC30" s="72">
        <f t="shared" si="34"/>
        <v>0</v>
      </c>
      <c r="BD30" s="72">
        <f t="shared" si="35"/>
        <v>0</v>
      </c>
      <c r="BE30" s="72">
        <f t="shared" si="36"/>
        <v>0</v>
      </c>
      <c r="BF30" s="72">
        <f t="shared" si="37"/>
        <v>0</v>
      </c>
      <c r="BG30" s="72">
        <f t="shared" si="38"/>
        <v>0</v>
      </c>
      <c r="BH30" s="72">
        <f t="shared" si="39"/>
        <v>0</v>
      </c>
      <c r="BI30" s="72">
        <f t="shared" si="40"/>
        <v>0</v>
      </c>
      <c r="BJ30" s="72">
        <f t="shared" si="41"/>
        <v>0</v>
      </c>
      <c r="BK30" s="72"/>
      <c r="BL30" s="72"/>
      <c r="BM30" s="324"/>
      <c r="BN30" s="325"/>
      <c r="BO30" s="324"/>
      <c r="BP30" s="325"/>
      <c r="BQ30" s="324"/>
      <c r="BR30" s="325"/>
      <c r="BS30" s="324"/>
      <c r="BT30" s="325"/>
      <c r="BU30" s="324"/>
      <c r="BV30" s="325"/>
    </row>
    <row r="31" spans="1:74" ht="15" customHeight="1">
      <c r="A31" s="93"/>
      <c r="B31" s="11"/>
      <c r="C31" s="28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94"/>
      <c r="T31" s="26">
        <f t="shared" si="0"/>
        <v>0</v>
      </c>
      <c r="U31" s="95">
        <f t="shared" si="1"/>
        <v>0</v>
      </c>
      <c r="V31" s="19"/>
      <c r="W31" s="72">
        <f t="shared" si="2"/>
        <v>0</v>
      </c>
      <c r="X31" s="72">
        <f t="shared" si="3"/>
        <v>0</v>
      </c>
      <c r="Y31" s="72">
        <f t="shared" si="4"/>
        <v>0</v>
      </c>
      <c r="Z31" s="72">
        <f t="shared" si="5"/>
        <v>0</v>
      </c>
      <c r="AA31" s="72">
        <f t="shared" si="6"/>
        <v>0</v>
      </c>
      <c r="AB31" s="72">
        <f t="shared" si="7"/>
        <v>0</v>
      </c>
      <c r="AC31" s="72">
        <f t="shared" si="8"/>
        <v>0</v>
      </c>
      <c r="AD31" s="72">
        <f t="shared" si="9"/>
        <v>0</v>
      </c>
      <c r="AE31" s="72">
        <f t="shared" si="10"/>
        <v>0</v>
      </c>
      <c r="AF31" s="72">
        <f t="shared" si="11"/>
        <v>0</v>
      </c>
      <c r="AG31" s="72">
        <f t="shared" si="12"/>
        <v>0</v>
      </c>
      <c r="AH31" s="72">
        <f t="shared" si="13"/>
        <v>0</v>
      </c>
      <c r="AI31" s="72">
        <f t="shared" si="14"/>
        <v>0</v>
      </c>
      <c r="AJ31" s="72">
        <f t="shared" si="15"/>
        <v>0</v>
      </c>
      <c r="AK31" s="72">
        <f t="shared" si="16"/>
        <v>0</v>
      </c>
      <c r="AL31" s="72">
        <f t="shared" si="17"/>
        <v>0</v>
      </c>
      <c r="AM31" s="72">
        <f t="shared" si="18"/>
        <v>0</v>
      </c>
      <c r="AN31" s="72">
        <f t="shared" si="19"/>
        <v>0</v>
      </c>
      <c r="AO31" s="72">
        <f t="shared" si="20"/>
        <v>0</v>
      </c>
      <c r="AP31" s="72">
        <f t="shared" si="21"/>
        <v>0</v>
      </c>
      <c r="AQ31" s="72">
        <f t="shared" si="22"/>
        <v>0</v>
      </c>
      <c r="AR31" s="72">
        <f t="shared" si="23"/>
        <v>0</v>
      </c>
      <c r="AS31" s="72">
        <f t="shared" si="24"/>
        <v>0</v>
      </c>
      <c r="AT31" s="72">
        <f t="shared" si="25"/>
        <v>0</v>
      </c>
      <c r="AU31" s="72">
        <f t="shared" si="26"/>
        <v>0</v>
      </c>
      <c r="AV31" s="72">
        <f t="shared" si="27"/>
        <v>0</v>
      </c>
      <c r="AW31" s="72">
        <f t="shared" si="28"/>
        <v>0</v>
      </c>
      <c r="AX31" s="72">
        <f t="shared" si="29"/>
        <v>0</v>
      </c>
      <c r="AY31" s="72">
        <f t="shared" si="30"/>
        <v>0</v>
      </c>
      <c r="AZ31" s="72">
        <f t="shared" si="31"/>
        <v>0</v>
      </c>
      <c r="BA31" s="72">
        <f t="shared" si="32"/>
        <v>0</v>
      </c>
      <c r="BB31" s="72">
        <f t="shared" si="33"/>
        <v>0</v>
      </c>
      <c r="BC31" s="72">
        <f t="shared" si="34"/>
        <v>0</v>
      </c>
      <c r="BD31" s="72">
        <f t="shared" si="35"/>
        <v>0</v>
      </c>
      <c r="BE31" s="72">
        <f t="shared" si="36"/>
        <v>0</v>
      </c>
      <c r="BF31" s="72">
        <f t="shared" si="37"/>
        <v>0</v>
      </c>
      <c r="BG31" s="72">
        <f t="shared" si="38"/>
        <v>0</v>
      </c>
      <c r="BH31" s="72">
        <f t="shared" si="39"/>
        <v>0</v>
      </c>
      <c r="BI31" s="72">
        <f t="shared" si="40"/>
        <v>0</v>
      </c>
      <c r="BJ31" s="72">
        <f t="shared" si="41"/>
        <v>0</v>
      </c>
      <c r="BK31" s="72"/>
      <c r="BL31" s="72"/>
      <c r="BM31" s="312">
        <f>SUM(AH2:AH500)</f>
        <v>0</v>
      </c>
      <c r="BN31" s="313"/>
      <c r="BO31" s="312">
        <f>SUM(AJ2:AJ500)</f>
        <v>0</v>
      </c>
      <c r="BP31" s="313"/>
      <c r="BQ31" s="312">
        <f>SUM(AL2:AL500)</f>
        <v>15</v>
      </c>
      <c r="BR31" s="313"/>
      <c r="BS31" s="312">
        <f>SUM(AN2:AN500)</f>
        <v>0</v>
      </c>
      <c r="BT31" s="313"/>
      <c r="BU31" s="312">
        <f>SUM(AP2:AP500)</f>
        <v>0</v>
      </c>
      <c r="BV31" s="313"/>
    </row>
    <row r="32" spans="1:74" ht="15" customHeight="1">
      <c r="A32" s="93"/>
      <c r="B32" s="11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94"/>
      <c r="T32" s="26">
        <f t="shared" si="0"/>
        <v>0</v>
      </c>
      <c r="U32" s="95">
        <f t="shared" si="1"/>
        <v>0</v>
      </c>
      <c r="V32" s="19"/>
      <c r="W32" s="72">
        <f t="shared" si="2"/>
        <v>0</v>
      </c>
      <c r="X32" s="72">
        <f t="shared" si="3"/>
        <v>0</v>
      </c>
      <c r="Y32" s="72">
        <f t="shared" si="4"/>
        <v>0</v>
      </c>
      <c r="Z32" s="72">
        <f t="shared" si="5"/>
        <v>0</v>
      </c>
      <c r="AA32" s="72">
        <f t="shared" si="6"/>
        <v>0</v>
      </c>
      <c r="AB32" s="72">
        <f t="shared" si="7"/>
        <v>0</v>
      </c>
      <c r="AC32" s="72">
        <f t="shared" si="8"/>
        <v>0</v>
      </c>
      <c r="AD32" s="72">
        <f t="shared" si="9"/>
        <v>0</v>
      </c>
      <c r="AE32" s="72">
        <f t="shared" si="10"/>
        <v>0</v>
      </c>
      <c r="AF32" s="72">
        <f t="shared" si="11"/>
        <v>0</v>
      </c>
      <c r="AG32" s="72">
        <f t="shared" si="12"/>
        <v>0</v>
      </c>
      <c r="AH32" s="72">
        <f t="shared" si="13"/>
        <v>0</v>
      </c>
      <c r="AI32" s="72">
        <f t="shared" si="14"/>
        <v>0</v>
      </c>
      <c r="AJ32" s="72">
        <f t="shared" si="15"/>
        <v>0</v>
      </c>
      <c r="AK32" s="72">
        <f t="shared" si="16"/>
        <v>0</v>
      </c>
      <c r="AL32" s="72">
        <f t="shared" si="17"/>
        <v>0</v>
      </c>
      <c r="AM32" s="72">
        <f t="shared" si="18"/>
        <v>0</v>
      </c>
      <c r="AN32" s="72">
        <f t="shared" si="19"/>
        <v>0</v>
      </c>
      <c r="AO32" s="72">
        <f t="shared" si="20"/>
        <v>0</v>
      </c>
      <c r="AP32" s="72">
        <f t="shared" si="21"/>
        <v>0</v>
      </c>
      <c r="AQ32" s="72">
        <f t="shared" si="22"/>
        <v>0</v>
      </c>
      <c r="AR32" s="72">
        <f t="shared" si="23"/>
        <v>0</v>
      </c>
      <c r="AS32" s="72">
        <f t="shared" si="24"/>
        <v>0</v>
      </c>
      <c r="AT32" s="72">
        <f t="shared" si="25"/>
        <v>0</v>
      </c>
      <c r="AU32" s="72">
        <f t="shared" si="26"/>
        <v>0</v>
      </c>
      <c r="AV32" s="72">
        <f t="shared" si="27"/>
        <v>0</v>
      </c>
      <c r="AW32" s="72">
        <f t="shared" si="28"/>
        <v>0</v>
      </c>
      <c r="AX32" s="72">
        <f t="shared" si="29"/>
        <v>0</v>
      </c>
      <c r="AY32" s="72">
        <f t="shared" si="30"/>
        <v>0</v>
      </c>
      <c r="AZ32" s="72">
        <f t="shared" si="31"/>
        <v>0</v>
      </c>
      <c r="BA32" s="72">
        <f t="shared" si="32"/>
        <v>0</v>
      </c>
      <c r="BB32" s="72">
        <f t="shared" si="33"/>
        <v>0</v>
      </c>
      <c r="BC32" s="72">
        <f t="shared" si="34"/>
        <v>0</v>
      </c>
      <c r="BD32" s="72">
        <f t="shared" si="35"/>
        <v>0</v>
      </c>
      <c r="BE32" s="72">
        <f t="shared" si="36"/>
        <v>0</v>
      </c>
      <c r="BF32" s="72">
        <f t="shared" si="37"/>
        <v>0</v>
      </c>
      <c r="BG32" s="72">
        <f t="shared" si="38"/>
        <v>0</v>
      </c>
      <c r="BH32" s="72">
        <f t="shared" si="39"/>
        <v>0</v>
      </c>
      <c r="BI32" s="72">
        <f t="shared" si="40"/>
        <v>0</v>
      </c>
      <c r="BJ32" s="72">
        <f t="shared" si="41"/>
        <v>0</v>
      </c>
      <c r="BK32" s="72"/>
      <c r="BL32" s="72"/>
      <c r="BM32" s="312"/>
      <c r="BN32" s="313"/>
      <c r="BO32" s="312"/>
      <c r="BP32" s="313"/>
      <c r="BQ32" s="312"/>
      <c r="BR32" s="313"/>
      <c r="BS32" s="312"/>
      <c r="BT32" s="313"/>
      <c r="BU32" s="312"/>
      <c r="BV32" s="313"/>
    </row>
    <row r="33" spans="1:74" ht="15" customHeight="1">
      <c r="A33" s="93"/>
      <c r="B33" s="11"/>
      <c r="C33" s="28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94"/>
      <c r="T33" s="26">
        <f t="shared" si="0"/>
        <v>0</v>
      </c>
      <c r="U33" s="95">
        <f t="shared" si="1"/>
        <v>0</v>
      </c>
      <c r="V33" s="19"/>
      <c r="W33" s="72">
        <f t="shared" si="2"/>
        <v>0</v>
      </c>
      <c r="X33" s="72">
        <f t="shared" si="3"/>
        <v>0</v>
      </c>
      <c r="Y33" s="72">
        <f t="shared" si="4"/>
        <v>0</v>
      </c>
      <c r="Z33" s="72">
        <f t="shared" si="5"/>
        <v>0</v>
      </c>
      <c r="AA33" s="72">
        <f t="shared" si="6"/>
        <v>0</v>
      </c>
      <c r="AB33" s="72">
        <f t="shared" si="7"/>
        <v>0</v>
      </c>
      <c r="AC33" s="72">
        <f t="shared" si="8"/>
        <v>0</v>
      </c>
      <c r="AD33" s="72">
        <f t="shared" si="9"/>
        <v>0</v>
      </c>
      <c r="AE33" s="72">
        <f t="shared" si="10"/>
        <v>0</v>
      </c>
      <c r="AF33" s="72">
        <f t="shared" si="11"/>
        <v>0</v>
      </c>
      <c r="AG33" s="72">
        <f t="shared" si="12"/>
        <v>0</v>
      </c>
      <c r="AH33" s="72">
        <f t="shared" si="13"/>
        <v>0</v>
      </c>
      <c r="AI33" s="72">
        <f t="shared" si="14"/>
        <v>0</v>
      </c>
      <c r="AJ33" s="72">
        <f t="shared" si="15"/>
        <v>0</v>
      </c>
      <c r="AK33" s="72">
        <f t="shared" si="16"/>
        <v>0</v>
      </c>
      <c r="AL33" s="72">
        <f t="shared" si="17"/>
        <v>0</v>
      </c>
      <c r="AM33" s="72">
        <f t="shared" si="18"/>
        <v>0</v>
      </c>
      <c r="AN33" s="72">
        <f t="shared" si="19"/>
        <v>0</v>
      </c>
      <c r="AO33" s="72">
        <f t="shared" si="20"/>
        <v>0</v>
      </c>
      <c r="AP33" s="72">
        <f t="shared" si="21"/>
        <v>0</v>
      </c>
      <c r="AQ33" s="72">
        <f t="shared" si="22"/>
        <v>0</v>
      </c>
      <c r="AR33" s="72">
        <f t="shared" si="23"/>
        <v>0</v>
      </c>
      <c r="AS33" s="72">
        <f t="shared" si="24"/>
        <v>0</v>
      </c>
      <c r="AT33" s="72">
        <f t="shared" si="25"/>
        <v>0</v>
      </c>
      <c r="AU33" s="72">
        <f t="shared" si="26"/>
        <v>0</v>
      </c>
      <c r="AV33" s="72">
        <f t="shared" si="27"/>
        <v>0</v>
      </c>
      <c r="AW33" s="72">
        <f t="shared" si="28"/>
        <v>0</v>
      </c>
      <c r="AX33" s="72">
        <f t="shared" si="29"/>
        <v>0</v>
      </c>
      <c r="AY33" s="72">
        <f t="shared" si="30"/>
        <v>0</v>
      </c>
      <c r="AZ33" s="72">
        <f t="shared" si="31"/>
        <v>0</v>
      </c>
      <c r="BA33" s="72">
        <f t="shared" si="32"/>
        <v>0</v>
      </c>
      <c r="BB33" s="72">
        <f t="shared" si="33"/>
        <v>0</v>
      </c>
      <c r="BC33" s="72">
        <f t="shared" si="34"/>
        <v>0</v>
      </c>
      <c r="BD33" s="72">
        <f t="shared" si="35"/>
        <v>0</v>
      </c>
      <c r="BE33" s="72">
        <f t="shared" si="36"/>
        <v>0</v>
      </c>
      <c r="BF33" s="72">
        <f t="shared" si="37"/>
        <v>0</v>
      </c>
      <c r="BG33" s="72">
        <f t="shared" si="38"/>
        <v>0</v>
      </c>
      <c r="BH33" s="72">
        <f t="shared" si="39"/>
        <v>0</v>
      </c>
      <c r="BI33" s="72">
        <f t="shared" si="40"/>
        <v>0</v>
      </c>
      <c r="BJ33" s="72">
        <f t="shared" si="41"/>
        <v>0</v>
      </c>
      <c r="BK33" s="72"/>
      <c r="BL33" s="72"/>
      <c r="BM33" s="320"/>
      <c r="BN33" s="321"/>
      <c r="BO33" s="320"/>
      <c r="BP33" s="321"/>
      <c r="BQ33" s="320"/>
      <c r="BR33" s="321"/>
      <c r="BS33" s="320"/>
      <c r="BT33" s="321"/>
      <c r="BU33" s="320"/>
      <c r="BV33" s="321"/>
    </row>
    <row r="34" spans="1:74" ht="15" customHeight="1">
      <c r="A34" s="93"/>
      <c r="B34" s="11"/>
      <c r="C34" s="28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94"/>
      <c r="T34" s="26">
        <f t="shared" si="0"/>
        <v>0</v>
      </c>
      <c r="U34" s="95">
        <f t="shared" si="1"/>
        <v>0</v>
      </c>
      <c r="V34" s="19"/>
      <c r="W34" s="72">
        <f t="shared" si="2"/>
        <v>0</v>
      </c>
      <c r="X34" s="72">
        <f t="shared" si="3"/>
        <v>0</v>
      </c>
      <c r="Y34" s="72">
        <f t="shared" si="4"/>
        <v>0</v>
      </c>
      <c r="Z34" s="72">
        <f t="shared" si="5"/>
        <v>0</v>
      </c>
      <c r="AA34" s="72">
        <f t="shared" si="6"/>
        <v>0</v>
      </c>
      <c r="AB34" s="72">
        <f t="shared" si="7"/>
        <v>0</v>
      </c>
      <c r="AC34" s="72">
        <f t="shared" si="8"/>
        <v>0</v>
      </c>
      <c r="AD34" s="72">
        <f t="shared" si="9"/>
        <v>0</v>
      </c>
      <c r="AE34" s="72">
        <f t="shared" si="10"/>
        <v>0</v>
      </c>
      <c r="AF34" s="72">
        <f t="shared" si="11"/>
        <v>0</v>
      </c>
      <c r="AG34" s="72">
        <f t="shared" si="12"/>
        <v>0</v>
      </c>
      <c r="AH34" s="72">
        <f t="shared" si="13"/>
        <v>0</v>
      </c>
      <c r="AI34" s="72">
        <f t="shared" si="14"/>
        <v>0</v>
      </c>
      <c r="AJ34" s="72">
        <f t="shared" si="15"/>
        <v>0</v>
      </c>
      <c r="AK34" s="72">
        <f t="shared" si="16"/>
        <v>0</v>
      </c>
      <c r="AL34" s="72">
        <f t="shared" si="17"/>
        <v>0</v>
      </c>
      <c r="AM34" s="72">
        <f t="shared" si="18"/>
        <v>0</v>
      </c>
      <c r="AN34" s="72">
        <f t="shared" si="19"/>
        <v>0</v>
      </c>
      <c r="AO34" s="72">
        <f t="shared" si="20"/>
        <v>0</v>
      </c>
      <c r="AP34" s="72">
        <f t="shared" si="21"/>
        <v>0</v>
      </c>
      <c r="AQ34" s="72">
        <f t="shared" si="22"/>
        <v>0</v>
      </c>
      <c r="AR34" s="72">
        <f t="shared" si="23"/>
        <v>0</v>
      </c>
      <c r="AS34" s="72">
        <f t="shared" si="24"/>
        <v>0</v>
      </c>
      <c r="AT34" s="72">
        <f t="shared" si="25"/>
        <v>0</v>
      </c>
      <c r="AU34" s="72">
        <f t="shared" si="26"/>
        <v>0</v>
      </c>
      <c r="AV34" s="72">
        <f t="shared" si="27"/>
        <v>0</v>
      </c>
      <c r="AW34" s="72">
        <f t="shared" si="28"/>
        <v>0</v>
      </c>
      <c r="AX34" s="72">
        <f t="shared" si="29"/>
        <v>0</v>
      </c>
      <c r="AY34" s="72">
        <f t="shared" si="30"/>
        <v>0</v>
      </c>
      <c r="AZ34" s="72">
        <f t="shared" si="31"/>
        <v>0</v>
      </c>
      <c r="BA34" s="72">
        <f t="shared" si="32"/>
        <v>0</v>
      </c>
      <c r="BB34" s="72">
        <f t="shared" si="33"/>
        <v>0</v>
      </c>
      <c r="BC34" s="72">
        <f t="shared" si="34"/>
        <v>0</v>
      </c>
      <c r="BD34" s="72">
        <f t="shared" si="35"/>
        <v>0</v>
      </c>
      <c r="BE34" s="72">
        <f t="shared" si="36"/>
        <v>0</v>
      </c>
      <c r="BF34" s="72">
        <f t="shared" si="37"/>
        <v>0</v>
      </c>
      <c r="BG34" s="72">
        <f t="shared" si="38"/>
        <v>0</v>
      </c>
      <c r="BH34" s="72">
        <f t="shared" si="39"/>
        <v>0</v>
      </c>
      <c r="BI34" s="72">
        <f t="shared" si="40"/>
        <v>0</v>
      </c>
      <c r="BJ34" s="72">
        <f t="shared" si="41"/>
        <v>0</v>
      </c>
      <c r="BK34" s="72"/>
      <c r="BL34" s="72"/>
      <c r="BM34" s="316" t="s">
        <v>22</v>
      </c>
      <c r="BN34" s="317"/>
      <c r="BO34" s="316" t="s">
        <v>22</v>
      </c>
      <c r="BP34" s="317"/>
      <c r="BQ34" s="316" t="s">
        <v>22</v>
      </c>
      <c r="BR34" s="317"/>
      <c r="BS34" s="316" t="s">
        <v>22</v>
      </c>
      <c r="BT34" s="317"/>
      <c r="BU34" s="316" t="s">
        <v>22</v>
      </c>
      <c r="BV34" s="317"/>
    </row>
    <row r="35" spans="1:74" ht="15" customHeight="1">
      <c r="A35" s="93"/>
      <c r="B35" s="11"/>
      <c r="C35" s="28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94"/>
      <c r="T35" s="26">
        <f t="shared" si="0"/>
        <v>0</v>
      </c>
      <c r="U35" s="95">
        <f t="shared" si="1"/>
        <v>0</v>
      </c>
      <c r="V35" s="19"/>
      <c r="W35" s="72">
        <f t="shared" si="2"/>
        <v>0</v>
      </c>
      <c r="X35" s="72">
        <f t="shared" si="3"/>
        <v>0</v>
      </c>
      <c r="Y35" s="72">
        <f t="shared" si="4"/>
        <v>0</v>
      </c>
      <c r="Z35" s="72">
        <f t="shared" si="5"/>
        <v>0</v>
      </c>
      <c r="AA35" s="72">
        <f t="shared" si="6"/>
        <v>0</v>
      </c>
      <c r="AB35" s="72">
        <f t="shared" si="7"/>
        <v>0</v>
      </c>
      <c r="AC35" s="72">
        <f t="shared" si="8"/>
        <v>0</v>
      </c>
      <c r="AD35" s="72">
        <f t="shared" si="9"/>
        <v>0</v>
      </c>
      <c r="AE35" s="72">
        <f t="shared" si="10"/>
        <v>0</v>
      </c>
      <c r="AF35" s="72">
        <f t="shared" si="11"/>
        <v>0</v>
      </c>
      <c r="AG35" s="72">
        <f t="shared" si="12"/>
        <v>0</v>
      </c>
      <c r="AH35" s="72">
        <f t="shared" si="13"/>
        <v>0</v>
      </c>
      <c r="AI35" s="72">
        <f t="shared" si="14"/>
        <v>0</v>
      </c>
      <c r="AJ35" s="72">
        <f t="shared" si="15"/>
        <v>0</v>
      </c>
      <c r="AK35" s="72">
        <f t="shared" si="16"/>
        <v>0</v>
      </c>
      <c r="AL35" s="72">
        <f t="shared" si="17"/>
        <v>0</v>
      </c>
      <c r="AM35" s="72">
        <f t="shared" si="18"/>
        <v>0</v>
      </c>
      <c r="AN35" s="72">
        <f t="shared" si="19"/>
        <v>0</v>
      </c>
      <c r="AO35" s="72">
        <f t="shared" si="20"/>
        <v>0</v>
      </c>
      <c r="AP35" s="72">
        <f t="shared" si="21"/>
        <v>0</v>
      </c>
      <c r="AQ35" s="72">
        <f t="shared" si="22"/>
        <v>0</v>
      </c>
      <c r="AR35" s="72">
        <f t="shared" si="23"/>
        <v>0</v>
      </c>
      <c r="AS35" s="72">
        <f t="shared" si="24"/>
        <v>0</v>
      </c>
      <c r="AT35" s="72">
        <f t="shared" si="25"/>
        <v>0</v>
      </c>
      <c r="AU35" s="72">
        <f t="shared" si="26"/>
        <v>0</v>
      </c>
      <c r="AV35" s="72">
        <f t="shared" si="27"/>
        <v>0</v>
      </c>
      <c r="AW35" s="72">
        <f t="shared" si="28"/>
        <v>0</v>
      </c>
      <c r="AX35" s="72">
        <f t="shared" si="29"/>
        <v>0</v>
      </c>
      <c r="AY35" s="72">
        <f t="shared" si="30"/>
        <v>0</v>
      </c>
      <c r="AZ35" s="72">
        <f t="shared" si="31"/>
        <v>0</v>
      </c>
      <c r="BA35" s="72">
        <f t="shared" si="32"/>
        <v>0</v>
      </c>
      <c r="BB35" s="72">
        <f t="shared" si="33"/>
        <v>0</v>
      </c>
      <c r="BC35" s="72">
        <f t="shared" si="34"/>
        <v>0</v>
      </c>
      <c r="BD35" s="72">
        <f t="shared" si="35"/>
        <v>0</v>
      </c>
      <c r="BE35" s="72">
        <f t="shared" si="36"/>
        <v>0</v>
      </c>
      <c r="BF35" s="72">
        <f t="shared" si="37"/>
        <v>0</v>
      </c>
      <c r="BG35" s="72">
        <f t="shared" si="38"/>
        <v>0</v>
      </c>
      <c r="BH35" s="72">
        <f t="shared" si="39"/>
        <v>0</v>
      </c>
      <c r="BI35" s="72">
        <f t="shared" si="40"/>
        <v>0</v>
      </c>
      <c r="BJ35" s="72">
        <f t="shared" si="41"/>
        <v>0</v>
      </c>
      <c r="BK35" s="72"/>
      <c r="BL35" s="72"/>
      <c r="BM35" s="318"/>
      <c r="BN35" s="319"/>
      <c r="BO35" s="318"/>
      <c r="BP35" s="319"/>
      <c r="BQ35" s="318"/>
      <c r="BR35" s="319"/>
      <c r="BS35" s="318"/>
      <c r="BT35" s="319"/>
      <c r="BU35" s="318"/>
      <c r="BV35" s="319"/>
    </row>
    <row r="36" spans="1:74" ht="15" customHeight="1">
      <c r="A36" s="93"/>
      <c r="B36" s="11"/>
      <c r="C36" s="28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94"/>
      <c r="T36" s="26">
        <f t="shared" si="0"/>
        <v>0</v>
      </c>
      <c r="U36" s="95">
        <f t="shared" si="1"/>
        <v>0</v>
      </c>
      <c r="V36" s="19"/>
      <c r="W36" s="72">
        <f t="shared" si="2"/>
        <v>0</v>
      </c>
      <c r="X36" s="72">
        <f t="shared" si="3"/>
        <v>0</v>
      </c>
      <c r="Y36" s="72">
        <f t="shared" si="4"/>
        <v>0</v>
      </c>
      <c r="Z36" s="72">
        <f t="shared" si="5"/>
        <v>0</v>
      </c>
      <c r="AA36" s="72">
        <f t="shared" si="6"/>
        <v>0</v>
      </c>
      <c r="AB36" s="72">
        <f t="shared" si="7"/>
        <v>0</v>
      </c>
      <c r="AC36" s="72">
        <f t="shared" si="8"/>
        <v>0</v>
      </c>
      <c r="AD36" s="72">
        <f t="shared" si="9"/>
        <v>0</v>
      </c>
      <c r="AE36" s="72">
        <f t="shared" si="10"/>
        <v>0</v>
      </c>
      <c r="AF36" s="72">
        <f t="shared" si="11"/>
        <v>0</v>
      </c>
      <c r="AG36" s="72">
        <f t="shared" si="12"/>
        <v>0</v>
      </c>
      <c r="AH36" s="72">
        <f t="shared" si="13"/>
        <v>0</v>
      </c>
      <c r="AI36" s="72">
        <f t="shared" si="14"/>
        <v>0</v>
      </c>
      <c r="AJ36" s="72">
        <f t="shared" si="15"/>
        <v>0</v>
      </c>
      <c r="AK36" s="72">
        <f t="shared" si="16"/>
        <v>0</v>
      </c>
      <c r="AL36" s="72">
        <f t="shared" si="17"/>
        <v>0</v>
      </c>
      <c r="AM36" s="72">
        <f t="shared" si="18"/>
        <v>0</v>
      </c>
      <c r="AN36" s="72">
        <f t="shared" si="19"/>
        <v>0</v>
      </c>
      <c r="AO36" s="72">
        <f t="shared" si="20"/>
        <v>0</v>
      </c>
      <c r="AP36" s="72">
        <f t="shared" si="21"/>
        <v>0</v>
      </c>
      <c r="AQ36" s="72">
        <f t="shared" si="22"/>
        <v>0</v>
      </c>
      <c r="AR36" s="72">
        <f t="shared" si="23"/>
        <v>0</v>
      </c>
      <c r="AS36" s="72">
        <f t="shared" si="24"/>
        <v>0</v>
      </c>
      <c r="AT36" s="72">
        <f t="shared" si="25"/>
        <v>0</v>
      </c>
      <c r="AU36" s="72">
        <f t="shared" si="26"/>
        <v>0</v>
      </c>
      <c r="AV36" s="72">
        <f t="shared" si="27"/>
        <v>0</v>
      </c>
      <c r="AW36" s="72">
        <f t="shared" si="28"/>
        <v>0</v>
      </c>
      <c r="AX36" s="72">
        <f t="shared" si="29"/>
        <v>0</v>
      </c>
      <c r="AY36" s="72">
        <f t="shared" si="30"/>
        <v>0</v>
      </c>
      <c r="AZ36" s="72">
        <f t="shared" si="31"/>
        <v>0</v>
      </c>
      <c r="BA36" s="72">
        <f t="shared" si="32"/>
        <v>0</v>
      </c>
      <c r="BB36" s="72">
        <f t="shared" si="33"/>
        <v>0</v>
      </c>
      <c r="BC36" s="72">
        <f t="shared" si="34"/>
        <v>0</v>
      </c>
      <c r="BD36" s="72">
        <f t="shared" si="35"/>
        <v>0</v>
      </c>
      <c r="BE36" s="72">
        <f t="shared" si="36"/>
        <v>0</v>
      </c>
      <c r="BF36" s="72">
        <f t="shared" si="37"/>
        <v>0</v>
      </c>
      <c r="BG36" s="72">
        <f t="shared" si="38"/>
        <v>0</v>
      </c>
      <c r="BH36" s="72">
        <f t="shared" si="39"/>
        <v>0</v>
      </c>
      <c r="BI36" s="72">
        <f t="shared" si="40"/>
        <v>0</v>
      </c>
      <c r="BJ36" s="72">
        <f t="shared" si="41"/>
        <v>0</v>
      </c>
      <c r="BK36" s="72"/>
      <c r="BL36" s="72"/>
      <c r="BM36" s="312">
        <f>BM26+BM31</f>
        <v>0</v>
      </c>
      <c r="BN36" s="313"/>
      <c r="BO36" s="312">
        <f>BO26+BO31</f>
        <v>0</v>
      </c>
      <c r="BP36" s="313"/>
      <c r="BQ36" s="312">
        <f>BQ26+BQ31</f>
        <v>30</v>
      </c>
      <c r="BR36" s="313"/>
      <c r="BS36" s="312">
        <f>BS26+BS31</f>
        <v>0</v>
      </c>
      <c r="BT36" s="313"/>
      <c r="BU36" s="312">
        <f>BU26+BU31</f>
        <v>0</v>
      </c>
      <c r="BV36" s="313"/>
    </row>
    <row r="37" spans="1:74" ht="15" customHeight="1">
      <c r="A37" s="93"/>
      <c r="B37" s="11"/>
      <c r="C37" s="28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94"/>
      <c r="T37" s="26">
        <f t="shared" si="0"/>
        <v>0</v>
      </c>
      <c r="U37" s="95">
        <f t="shared" si="1"/>
        <v>0</v>
      </c>
      <c r="V37" s="19"/>
      <c r="W37" s="72">
        <f t="shared" si="2"/>
        <v>0</v>
      </c>
      <c r="X37" s="72">
        <f t="shared" si="3"/>
        <v>0</v>
      </c>
      <c r="Y37" s="72">
        <f t="shared" si="4"/>
        <v>0</v>
      </c>
      <c r="Z37" s="72">
        <f t="shared" si="5"/>
        <v>0</v>
      </c>
      <c r="AA37" s="72">
        <f t="shared" si="6"/>
        <v>0</v>
      </c>
      <c r="AB37" s="72">
        <f t="shared" si="7"/>
        <v>0</v>
      </c>
      <c r="AC37" s="72">
        <f t="shared" si="8"/>
        <v>0</v>
      </c>
      <c r="AD37" s="72">
        <f t="shared" si="9"/>
        <v>0</v>
      </c>
      <c r="AE37" s="72">
        <f t="shared" si="10"/>
        <v>0</v>
      </c>
      <c r="AF37" s="72">
        <f t="shared" si="11"/>
        <v>0</v>
      </c>
      <c r="AG37" s="72">
        <f t="shared" si="12"/>
        <v>0</v>
      </c>
      <c r="AH37" s="72">
        <f t="shared" si="13"/>
        <v>0</v>
      </c>
      <c r="AI37" s="72">
        <f t="shared" si="14"/>
        <v>0</v>
      </c>
      <c r="AJ37" s="72">
        <f t="shared" si="15"/>
        <v>0</v>
      </c>
      <c r="AK37" s="72">
        <f t="shared" si="16"/>
        <v>0</v>
      </c>
      <c r="AL37" s="72">
        <f t="shared" si="17"/>
        <v>0</v>
      </c>
      <c r="AM37" s="72">
        <f t="shared" si="18"/>
        <v>0</v>
      </c>
      <c r="AN37" s="72">
        <f t="shared" si="19"/>
        <v>0</v>
      </c>
      <c r="AO37" s="72">
        <f t="shared" si="20"/>
        <v>0</v>
      </c>
      <c r="AP37" s="72">
        <f t="shared" si="21"/>
        <v>0</v>
      </c>
      <c r="AQ37" s="72">
        <f t="shared" si="22"/>
        <v>0</v>
      </c>
      <c r="AR37" s="72">
        <f t="shared" si="23"/>
        <v>0</v>
      </c>
      <c r="AS37" s="72">
        <f t="shared" si="24"/>
        <v>0</v>
      </c>
      <c r="AT37" s="72">
        <f t="shared" si="25"/>
        <v>0</v>
      </c>
      <c r="AU37" s="72">
        <f t="shared" si="26"/>
        <v>0</v>
      </c>
      <c r="AV37" s="72">
        <f t="shared" si="27"/>
        <v>0</v>
      </c>
      <c r="AW37" s="72">
        <f t="shared" si="28"/>
        <v>0</v>
      </c>
      <c r="AX37" s="72">
        <f t="shared" si="29"/>
        <v>0</v>
      </c>
      <c r="AY37" s="72">
        <f t="shared" si="30"/>
        <v>0</v>
      </c>
      <c r="AZ37" s="72">
        <f t="shared" si="31"/>
        <v>0</v>
      </c>
      <c r="BA37" s="72">
        <f t="shared" si="32"/>
        <v>0</v>
      </c>
      <c r="BB37" s="72">
        <f t="shared" si="33"/>
        <v>0</v>
      </c>
      <c r="BC37" s="72">
        <f t="shared" si="34"/>
        <v>0</v>
      </c>
      <c r="BD37" s="72">
        <f t="shared" si="35"/>
        <v>0</v>
      </c>
      <c r="BE37" s="72">
        <f t="shared" si="36"/>
        <v>0</v>
      </c>
      <c r="BF37" s="72">
        <f t="shared" si="37"/>
        <v>0</v>
      </c>
      <c r="BG37" s="72">
        <f t="shared" si="38"/>
        <v>0</v>
      </c>
      <c r="BH37" s="72">
        <f t="shared" si="39"/>
        <v>0</v>
      </c>
      <c r="BI37" s="72">
        <f t="shared" si="40"/>
        <v>0</v>
      </c>
      <c r="BJ37" s="72">
        <f t="shared" si="41"/>
        <v>0</v>
      </c>
      <c r="BK37" s="72"/>
      <c r="BL37" s="72"/>
      <c r="BM37" s="312"/>
      <c r="BN37" s="313"/>
      <c r="BO37" s="312"/>
      <c r="BP37" s="313"/>
      <c r="BQ37" s="312"/>
      <c r="BR37" s="313"/>
      <c r="BS37" s="312"/>
      <c r="BT37" s="313"/>
      <c r="BU37" s="312"/>
      <c r="BV37" s="313"/>
    </row>
    <row r="38" spans="1:74" ht="15" customHeight="1" thickBot="1">
      <c r="A38" s="93"/>
      <c r="B38" s="11"/>
      <c r="C38" s="28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94"/>
      <c r="T38" s="26">
        <f t="shared" si="0"/>
        <v>0</v>
      </c>
      <c r="U38" s="95">
        <f t="shared" si="1"/>
        <v>0</v>
      </c>
      <c r="V38" s="19"/>
      <c r="W38" s="72">
        <f t="shared" si="2"/>
        <v>0</v>
      </c>
      <c r="X38" s="72">
        <f t="shared" si="3"/>
        <v>0</v>
      </c>
      <c r="Y38" s="72">
        <f t="shared" si="4"/>
        <v>0</v>
      </c>
      <c r="Z38" s="72">
        <f t="shared" si="5"/>
        <v>0</v>
      </c>
      <c r="AA38" s="72">
        <f t="shared" si="6"/>
        <v>0</v>
      </c>
      <c r="AB38" s="72">
        <f t="shared" si="7"/>
        <v>0</v>
      </c>
      <c r="AC38" s="72">
        <f t="shared" si="8"/>
        <v>0</v>
      </c>
      <c r="AD38" s="72">
        <f t="shared" si="9"/>
        <v>0</v>
      </c>
      <c r="AE38" s="72">
        <f t="shared" si="10"/>
        <v>0</v>
      </c>
      <c r="AF38" s="72">
        <f t="shared" si="11"/>
        <v>0</v>
      </c>
      <c r="AG38" s="72">
        <f t="shared" si="12"/>
        <v>0</v>
      </c>
      <c r="AH38" s="72">
        <f t="shared" si="13"/>
        <v>0</v>
      </c>
      <c r="AI38" s="72">
        <f t="shared" si="14"/>
        <v>0</v>
      </c>
      <c r="AJ38" s="72">
        <f t="shared" si="15"/>
        <v>0</v>
      </c>
      <c r="AK38" s="72">
        <f t="shared" si="16"/>
        <v>0</v>
      </c>
      <c r="AL38" s="72">
        <f t="shared" si="17"/>
        <v>0</v>
      </c>
      <c r="AM38" s="72">
        <f t="shared" si="18"/>
        <v>0</v>
      </c>
      <c r="AN38" s="72">
        <f t="shared" si="19"/>
        <v>0</v>
      </c>
      <c r="AO38" s="72">
        <f t="shared" si="20"/>
        <v>0</v>
      </c>
      <c r="AP38" s="72">
        <f t="shared" si="21"/>
        <v>0</v>
      </c>
      <c r="AQ38" s="72">
        <f t="shared" si="22"/>
        <v>0</v>
      </c>
      <c r="AR38" s="72">
        <f t="shared" si="23"/>
        <v>0</v>
      </c>
      <c r="AS38" s="72">
        <f t="shared" si="24"/>
        <v>0</v>
      </c>
      <c r="AT38" s="72">
        <f t="shared" si="25"/>
        <v>0</v>
      </c>
      <c r="AU38" s="72">
        <f t="shared" si="26"/>
        <v>0</v>
      </c>
      <c r="AV38" s="72">
        <f t="shared" si="27"/>
        <v>0</v>
      </c>
      <c r="AW38" s="72">
        <f t="shared" si="28"/>
        <v>0</v>
      </c>
      <c r="AX38" s="72">
        <f t="shared" si="29"/>
        <v>0</v>
      </c>
      <c r="AY38" s="72">
        <f t="shared" si="30"/>
        <v>0</v>
      </c>
      <c r="AZ38" s="72">
        <f t="shared" si="31"/>
        <v>0</v>
      </c>
      <c r="BA38" s="72">
        <f t="shared" si="32"/>
        <v>0</v>
      </c>
      <c r="BB38" s="72">
        <f t="shared" si="33"/>
        <v>0</v>
      </c>
      <c r="BC38" s="72">
        <f t="shared" si="34"/>
        <v>0</v>
      </c>
      <c r="BD38" s="72">
        <f t="shared" si="35"/>
        <v>0</v>
      </c>
      <c r="BE38" s="72">
        <f t="shared" si="36"/>
        <v>0</v>
      </c>
      <c r="BF38" s="72">
        <f t="shared" si="37"/>
        <v>0</v>
      </c>
      <c r="BG38" s="72">
        <f t="shared" si="38"/>
        <v>0</v>
      </c>
      <c r="BH38" s="72">
        <f t="shared" si="39"/>
        <v>0</v>
      </c>
      <c r="BI38" s="72">
        <f t="shared" si="40"/>
        <v>0</v>
      </c>
      <c r="BJ38" s="72">
        <f t="shared" si="41"/>
        <v>0</v>
      </c>
      <c r="BK38" s="72"/>
      <c r="BL38" s="72"/>
      <c r="BM38" s="314"/>
      <c r="BN38" s="315"/>
      <c r="BO38" s="314"/>
      <c r="BP38" s="315"/>
      <c r="BQ38" s="314"/>
      <c r="BR38" s="315"/>
      <c r="BS38" s="314"/>
      <c r="BT38" s="315"/>
      <c r="BU38" s="314"/>
      <c r="BV38" s="315"/>
    </row>
    <row r="39" spans="1:74" ht="15" customHeight="1" thickTop="1" thickBot="1">
      <c r="A39" s="93"/>
      <c r="B39" s="11"/>
      <c r="C39" s="28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94"/>
      <c r="T39" s="26">
        <f t="shared" si="0"/>
        <v>0</v>
      </c>
      <c r="U39" s="95">
        <f t="shared" si="1"/>
        <v>0</v>
      </c>
      <c r="V39" s="19"/>
      <c r="W39" s="72">
        <f t="shared" si="2"/>
        <v>0</v>
      </c>
      <c r="X39" s="72">
        <f t="shared" si="3"/>
        <v>0</v>
      </c>
      <c r="Y39" s="72">
        <f t="shared" si="4"/>
        <v>0</v>
      </c>
      <c r="Z39" s="72">
        <f t="shared" si="5"/>
        <v>0</v>
      </c>
      <c r="AA39" s="72">
        <f t="shared" si="6"/>
        <v>0</v>
      </c>
      <c r="AB39" s="72">
        <f t="shared" si="7"/>
        <v>0</v>
      </c>
      <c r="AC39" s="72">
        <f t="shared" si="8"/>
        <v>0</v>
      </c>
      <c r="AD39" s="72">
        <f t="shared" si="9"/>
        <v>0</v>
      </c>
      <c r="AE39" s="72">
        <f t="shared" si="10"/>
        <v>0</v>
      </c>
      <c r="AF39" s="72">
        <f t="shared" si="11"/>
        <v>0</v>
      </c>
      <c r="AG39" s="72">
        <f t="shared" si="12"/>
        <v>0</v>
      </c>
      <c r="AH39" s="72">
        <f t="shared" si="13"/>
        <v>0</v>
      </c>
      <c r="AI39" s="72">
        <f t="shared" si="14"/>
        <v>0</v>
      </c>
      <c r="AJ39" s="72">
        <f t="shared" si="15"/>
        <v>0</v>
      </c>
      <c r="AK39" s="72">
        <f t="shared" si="16"/>
        <v>0</v>
      </c>
      <c r="AL39" s="72">
        <f t="shared" si="17"/>
        <v>0</v>
      </c>
      <c r="AM39" s="72">
        <f t="shared" si="18"/>
        <v>0</v>
      </c>
      <c r="AN39" s="72">
        <f t="shared" si="19"/>
        <v>0</v>
      </c>
      <c r="AO39" s="72">
        <f t="shared" si="20"/>
        <v>0</v>
      </c>
      <c r="AP39" s="72">
        <f t="shared" si="21"/>
        <v>0</v>
      </c>
      <c r="AQ39" s="72">
        <f t="shared" si="22"/>
        <v>0</v>
      </c>
      <c r="AR39" s="72">
        <f t="shared" si="23"/>
        <v>0</v>
      </c>
      <c r="AS39" s="72">
        <f t="shared" si="24"/>
        <v>0</v>
      </c>
      <c r="AT39" s="72">
        <f t="shared" si="25"/>
        <v>0</v>
      </c>
      <c r="AU39" s="72">
        <f t="shared" si="26"/>
        <v>0</v>
      </c>
      <c r="AV39" s="72">
        <f t="shared" si="27"/>
        <v>0</v>
      </c>
      <c r="AW39" s="72">
        <f t="shared" si="28"/>
        <v>0</v>
      </c>
      <c r="AX39" s="72">
        <f t="shared" si="29"/>
        <v>0</v>
      </c>
      <c r="AY39" s="72">
        <f t="shared" si="30"/>
        <v>0</v>
      </c>
      <c r="AZ39" s="72">
        <f t="shared" si="31"/>
        <v>0</v>
      </c>
      <c r="BA39" s="72">
        <f t="shared" si="32"/>
        <v>0</v>
      </c>
      <c r="BB39" s="72">
        <f t="shared" si="33"/>
        <v>0</v>
      </c>
      <c r="BC39" s="72">
        <f t="shared" si="34"/>
        <v>0</v>
      </c>
      <c r="BD39" s="72">
        <f t="shared" si="35"/>
        <v>0</v>
      </c>
      <c r="BE39" s="72">
        <f t="shared" si="36"/>
        <v>0</v>
      </c>
      <c r="BF39" s="72">
        <f t="shared" si="37"/>
        <v>0</v>
      </c>
      <c r="BG39" s="72">
        <f t="shared" si="38"/>
        <v>0</v>
      </c>
      <c r="BH39" s="72">
        <f t="shared" si="39"/>
        <v>0</v>
      </c>
      <c r="BI39" s="72">
        <f t="shared" si="40"/>
        <v>0</v>
      </c>
      <c r="BJ39" s="72">
        <f t="shared" si="41"/>
        <v>0</v>
      </c>
      <c r="BK39" s="72"/>
      <c r="BL39" s="72"/>
    </row>
    <row r="40" spans="1:74" ht="15" customHeight="1" thickTop="1">
      <c r="A40" s="93"/>
      <c r="B40" s="11"/>
      <c r="C40" s="28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94"/>
      <c r="T40" s="26">
        <f t="shared" si="0"/>
        <v>0</v>
      </c>
      <c r="U40" s="95">
        <f t="shared" si="1"/>
        <v>0</v>
      </c>
      <c r="V40" s="19"/>
      <c r="W40" s="72">
        <f t="shared" si="2"/>
        <v>0</v>
      </c>
      <c r="X40" s="72">
        <f t="shared" si="3"/>
        <v>0</v>
      </c>
      <c r="Y40" s="72">
        <f t="shared" si="4"/>
        <v>0</v>
      </c>
      <c r="Z40" s="72">
        <f t="shared" si="5"/>
        <v>0</v>
      </c>
      <c r="AA40" s="72">
        <f t="shared" si="6"/>
        <v>0</v>
      </c>
      <c r="AB40" s="72">
        <f t="shared" si="7"/>
        <v>0</v>
      </c>
      <c r="AC40" s="72">
        <f t="shared" si="8"/>
        <v>0</v>
      </c>
      <c r="AD40" s="72">
        <f t="shared" si="9"/>
        <v>0</v>
      </c>
      <c r="AE40" s="72">
        <f t="shared" si="10"/>
        <v>0</v>
      </c>
      <c r="AF40" s="72">
        <f t="shared" si="11"/>
        <v>0</v>
      </c>
      <c r="AG40" s="72">
        <f t="shared" si="12"/>
        <v>0</v>
      </c>
      <c r="AH40" s="72">
        <f t="shared" si="13"/>
        <v>0</v>
      </c>
      <c r="AI40" s="72">
        <f t="shared" si="14"/>
        <v>0</v>
      </c>
      <c r="AJ40" s="72">
        <f t="shared" si="15"/>
        <v>0</v>
      </c>
      <c r="AK40" s="72">
        <f t="shared" si="16"/>
        <v>0</v>
      </c>
      <c r="AL40" s="72">
        <f t="shared" si="17"/>
        <v>0</v>
      </c>
      <c r="AM40" s="72">
        <f t="shared" si="18"/>
        <v>0</v>
      </c>
      <c r="AN40" s="72">
        <f t="shared" si="19"/>
        <v>0</v>
      </c>
      <c r="AO40" s="72">
        <f t="shared" si="20"/>
        <v>0</v>
      </c>
      <c r="AP40" s="72">
        <f t="shared" si="21"/>
        <v>0</v>
      </c>
      <c r="AQ40" s="72">
        <f t="shared" si="22"/>
        <v>0</v>
      </c>
      <c r="AR40" s="72">
        <f t="shared" si="23"/>
        <v>0</v>
      </c>
      <c r="AS40" s="72">
        <f t="shared" si="24"/>
        <v>0</v>
      </c>
      <c r="AT40" s="72">
        <f t="shared" si="25"/>
        <v>0</v>
      </c>
      <c r="AU40" s="72">
        <f t="shared" si="26"/>
        <v>0</v>
      </c>
      <c r="AV40" s="72">
        <f t="shared" si="27"/>
        <v>0</v>
      </c>
      <c r="AW40" s="72">
        <f t="shared" si="28"/>
        <v>0</v>
      </c>
      <c r="AX40" s="72">
        <f t="shared" si="29"/>
        <v>0</v>
      </c>
      <c r="AY40" s="72">
        <f t="shared" si="30"/>
        <v>0</v>
      </c>
      <c r="AZ40" s="72">
        <f t="shared" si="31"/>
        <v>0</v>
      </c>
      <c r="BA40" s="72">
        <f t="shared" si="32"/>
        <v>0</v>
      </c>
      <c r="BB40" s="72">
        <f t="shared" si="33"/>
        <v>0</v>
      </c>
      <c r="BC40" s="72">
        <f t="shared" si="34"/>
        <v>0</v>
      </c>
      <c r="BD40" s="72">
        <f t="shared" si="35"/>
        <v>0</v>
      </c>
      <c r="BE40" s="72">
        <f t="shared" si="36"/>
        <v>0</v>
      </c>
      <c r="BF40" s="72">
        <f t="shared" si="37"/>
        <v>0</v>
      </c>
      <c r="BG40" s="72">
        <f t="shared" si="38"/>
        <v>0</v>
      </c>
      <c r="BH40" s="72">
        <f t="shared" si="39"/>
        <v>0</v>
      </c>
      <c r="BI40" s="72">
        <f t="shared" si="40"/>
        <v>0</v>
      </c>
      <c r="BJ40" s="72">
        <f t="shared" si="41"/>
        <v>0</v>
      </c>
      <c r="BK40" s="72"/>
      <c r="BL40" s="72"/>
      <c r="BM40" s="328">
        <f>AQ1</f>
        <v>0</v>
      </c>
      <c r="BN40" s="329"/>
      <c r="BO40" s="328">
        <f>AS1</f>
        <v>0</v>
      </c>
      <c r="BP40" s="329"/>
      <c r="BQ40" s="334">
        <f>AU1</f>
        <v>0</v>
      </c>
      <c r="BR40" s="335"/>
      <c r="BS40" s="334">
        <f>AW1</f>
        <v>0</v>
      </c>
      <c r="BT40" s="335"/>
      <c r="BU40" s="334">
        <f>AY1</f>
        <v>0</v>
      </c>
      <c r="BV40" s="335"/>
    </row>
    <row r="41" spans="1:74" ht="15" customHeight="1">
      <c r="A41" s="93"/>
      <c r="B41" s="11"/>
      <c r="C41" s="28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94"/>
      <c r="T41" s="26">
        <f t="shared" si="0"/>
        <v>0</v>
      </c>
      <c r="U41" s="95">
        <f t="shared" si="1"/>
        <v>0</v>
      </c>
      <c r="V41" s="19"/>
      <c r="W41" s="72">
        <f t="shared" si="2"/>
        <v>0</v>
      </c>
      <c r="X41" s="72">
        <f t="shared" si="3"/>
        <v>0</v>
      </c>
      <c r="Y41" s="72">
        <f t="shared" si="4"/>
        <v>0</v>
      </c>
      <c r="Z41" s="72">
        <f t="shared" si="5"/>
        <v>0</v>
      </c>
      <c r="AA41" s="72">
        <f t="shared" si="6"/>
        <v>0</v>
      </c>
      <c r="AB41" s="72">
        <f t="shared" si="7"/>
        <v>0</v>
      </c>
      <c r="AC41" s="72">
        <f t="shared" si="8"/>
        <v>0</v>
      </c>
      <c r="AD41" s="72">
        <f t="shared" si="9"/>
        <v>0</v>
      </c>
      <c r="AE41" s="72">
        <f t="shared" si="10"/>
        <v>0</v>
      </c>
      <c r="AF41" s="72">
        <f t="shared" si="11"/>
        <v>0</v>
      </c>
      <c r="AG41" s="72">
        <f t="shared" si="12"/>
        <v>0</v>
      </c>
      <c r="AH41" s="72">
        <f t="shared" si="13"/>
        <v>0</v>
      </c>
      <c r="AI41" s="72">
        <f t="shared" si="14"/>
        <v>0</v>
      </c>
      <c r="AJ41" s="72">
        <f t="shared" si="15"/>
        <v>0</v>
      </c>
      <c r="AK41" s="72">
        <f t="shared" si="16"/>
        <v>0</v>
      </c>
      <c r="AL41" s="72">
        <f t="shared" si="17"/>
        <v>0</v>
      </c>
      <c r="AM41" s="72">
        <f t="shared" si="18"/>
        <v>0</v>
      </c>
      <c r="AN41" s="72">
        <f t="shared" si="19"/>
        <v>0</v>
      </c>
      <c r="AO41" s="72">
        <f t="shared" si="20"/>
        <v>0</v>
      </c>
      <c r="AP41" s="72">
        <f t="shared" si="21"/>
        <v>0</v>
      </c>
      <c r="AQ41" s="72">
        <f t="shared" si="22"/>
        <v>0</v>
      </c>
      <c r="AR41" s="72">
        <f t="shared" si="23"/>
        <v>0</v>
      </c>
      <c r="AS41" s="72">
        <f t="shared" si="24"/>
        <v>0</v>
      </c>
      <c r="AT41" s="72">
        <f t="shared" si="25"/>
        <v>0</v>
      </c>
      <c r="AU41" s="72">
        <f t="shared" si="26"/>
        <v>0</v>
      </c>
      <c r="AV41" s="72">
        <f t="shared" si="27"/>
        <v>0</v>
      </c>
      <c r="AW41" s="72">
        <f t="shared" si="28"/>
        <v>0</v>
      </c>
      <c r="AX41" s="72">
        <f t="shared" si="29"/>
        <v>0</v>
      </c>
      <c r="AY41" s="72">
        <f t="shared" si="30"/>
        <v>0</v>
      </c>
      <c r="AZ41" s="72">
        <f t="shared" si="31"/>
        <v>0</v>
      </c>
      <c r="BA41" s="72">
        <f t="shared" si="32"/>
        <v>0</v>
      </c>
      <c r="BB41" s="72">
        <f t="shared" si="33"/>
        <v>0</v>
      </c>
      <c r="BC41" s="72">
        <f t="shared" si="34"/>
        <v>0</v>
      </c>
      <c r="BD41" s="72">
        <f t="shared" si="35"/>
        <v>0</v>
      </c>
      <c r="BE41" s="72">
        <f t="shared" si="36"/>
        <v>0</v>
      </c>
      <c r="BF41" s="72">
        <f t="shared" si="37"/>
        <v>0</v>
      </c>
      <c r="BG41" s="72">
        <f t="shared" si="38"/>
        <v>0</v>
      </c>
      <c r="BH41" s="72">
        <f t="shared" si="39"/>
        <v>0</v>
      </c>
      <c r="BI41" s="72">
        <f t="shared" si="40"/>
        <v>0</v>
      </c>
      <c r="BJ41" s="72">
        <f t="shared" si="41"/>
        <v>0</v>
      </c>
      <c r="BK41" s="72"/>
      <c r="BL41" s="72"/>
      <c r="BM41" s="330"/>
      <c r="BN41" s="331"/>
      <c r="BO41" s="330"/>
      <c r="BP41" s="331"/>
      <c r="BQ41" s="336"/>
      <c r="BR41" s="337"/>
      <c r="BS41" s="336"/>
      <c r="BT41" s="337"/>
      <c r="BU41" s="336"/>
      <c r="BV41" s="337"/>
    </row>
    <row r="42" spans="1:74" ht="15" customHeight="1">
      <c r="A42" s="93"/>
      <c r="B42" s="11"/>
      <c r="C42" s="28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94"/>
      <c r="T42" s="26">
        <f t="shared" si="0"/>
        <v>0</v>
      </c>
      <c r="U42" s="95">
        <f t="shared" si="1"/>
        <v>0</v>
      </c>
      <c r="V42" s="19"/>
      <c r="W42" s="72">
        <f t="shared" si="2"/>
        <v>0</v>
      </c>
      <c r="X42" s="72">
        <f t="shared" si="3"/>
        <v>0</v>
      </c>
      <c r="Y42" s="72">
        <f t="shared" si="4"/>
        <v>0</v>
      </c>
      <c r="Z42" s="72">
        <f t="shared" si="5"/>
        <v>0</v>
      </c>
      <c r="AA42" s="72">
        <f t="shared" si="6"/>
        <v>0</v>
      </c>
      <c r="AB42" s="72">
        <f t="shared" si="7"/>
        <v>0</v>
      </c>
      <c r="AC42" s="72">
        <f t="shared" si="8"/>
        <v>0</v>
      </c>
      <c r="AD42" s="72">
        <f t="shared" si="9"/>
        <v>0</v>
      </c>
      <c r="AE42" s="72">
        <f t="shared" si="10"/>
        <v>0</v>
      </c>
      <c r="AF42" s="72">
        <f t="shared" si="11"/>
        <v>0</v>
      </c>
      <c r="AG42" s="72">
        <f t="shared" si="12"/>
        <v>0</v>
      </c>
      <c r="AH42" s="72">
        <f t="shared" si="13"/>
        <v>0</v>
      </c>
      <c r="AI42" s="72">
        <f t="shared" si="14"/>
        <v>0</v>
      </c>
      <c r="AJ42" s="72">
        <f t="shared" si="15"/>
        <v>0</v>
      </c>
      <c r="AK42" s="72">
        <f t="shared" si="16"/>
        <v>0</v>
      </c>
      <c r="AL42" s="72">
        <f t="shared" si="17"/>
        <v>0</v>
      </c>
      <c r="AM42" s="72">
        <f t="shared" si="18"/>
        <v>0</v>
      </c>
      <c r="AN42" s="72">
        <f t="shared" si="19"/>
        <v>0</v>
      </c>
      <c r="AO42" s="72">
        <f t="shared" si="20"/>
        <v>0</v>
      </c>
      <c r="AP42" s="72">
        <f t="shared" si="21"/>
        <v>0</v>
      </c>
      <c r="AQ42" s="72">
        <f t="shared" si="22"/>
        <v>0</v>
      </c>
      <c r="AR42" s="72">
        <f t="shared" si="23"/>
        <v>0</v>
      </c>
      <c r="AS42" s="72">
        <f t="shared" si="24"/>
        <v>0</v>
      </c>
      <c r="AT42" s="72">
        <f t="shared" si="25"/>
        <v>0</v>
      </c>
      <c r="AU42" s="72">
        <f t="shared" si="26"/>
        <v>0</v>
      </c>
      <c r="AV42" s="72">
        <f t="shared" si="27"/>
        <v>0</v>
      </c>
      <c r="AW42" s="72">
        <f t="shared" si="28"/>
        <v>0</v>
      </c>
      <c r="AX42" s="72">
        <f t="shared" si="29"/>
        <v>0</v>
      </c>
      <c r="AY42" s="72">
        <f t="shared" si="30"/>
        <v>0</v>
      </c>
      <c r="AZ42" s="72">
        <f t="shared" si="31"/>
        <v>0</v>
      </c>
      <c r="BA42" s="72">
        <f t="shared" si="32"/>
        <v>0</v>
      </c>
      <c r="BB42" s="72">
        <f t="shared" si="33"/>
        <v>0</v>
      </c>
      <c r="BC42" s="72">
        <f t="shared" si="34"/>
        <v>0</v>
      </c>
      <c r="BD42" s="72">
        <f t="shared" si="35"/>
        <v>0</v>
      </c>
      <c r="BE42" s="72">
        <f t="shared" si="36"/>
        <v>0</v>
      </c>
      <c r="BF42" s="72">
        <f t="shared" si="37"/>
        <v>0</v>
      </c>
      <c r="BG42" s="72">
        <f t="shared" si="38"/>
        <v>0</v>
      </c>
      <c r="BH42" s="72">
        <f t="shared" si="39"/>
        <v>0</v>
      </c>
      <c r="BI42" s="72">
        <f t="shared" si="40"/>
        <v>0</v>
      </c>
      <c r="BJ42" s="72">
        <f t="shared" si="41"/>
        <v>0</v>
      </c>
      <c r="BK42" s="72"/>
      <c r="BL42" s="72"/>
      <c r="BM42" s="332"/>
      <c r="BN42" s="333"/>
      <c r="BO42" s="332"/>
      <c r="BP42" s="333"/>
      <c r="BQ42" s="338"/>
      <c r="BR42" s="339"/>
      <c r="BS42" s="338"/>
      <c r="BT42" s="339"/>
      <c r="BU42" s="338"/>
      <c r="BV42" s="339"/>
    </row>
    <row r="43" spans="1:74" ht="15" customHeight="1">
      <c r="A43" s="93"/>
      <c r="B43" s="11"/>
      <c r="C43" s="28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94"/>
      <c r="T43" s="26">
        <f t="shared" si="0"/>
        <v>0</v>
      </c>
      <c r="U43" s="95">
        <f t="shared" si="1"/>
        <v>0</v>
      </c>
      <c r="V43" s="19"/>
      <c r="W43" s="72">
        <f t="shared" si="2"/>
        <v>0</v>
      </c>
      <c r="X43" s="72">
        <f t="shared" si="3"/>
        <v>0</v>
      </c>
      <c r="Y43" s="72">
        <f t="shared" si="4"/>
        <v>0</v>
      </c>
      <c r="Z43" s="72">
        <f t="shared" si="5"/>
        <v>0</v>
      </c>
      <c r="AA43" s="72">
        <f t="shared" si="6"/>
        <v>0</v>
      </c>
      <c r="AB43" s="72">
        <f t="shared" si="7"/>
        <v>0</v>
      </c>
      <c r="AC43" s="72">
        <f t="shared" si="8"/>
        <v>0</v>
      </c>
      <c r="AD43" s="72">
        <f t="shared" si="9"/>
        <v>0</v>
      </c>
      <c r="AE43" s="72">
        <f t="shared" si="10"/>
        <v>0</v>
      </c>
      <c r="AF43" s="72">
        <f t="shared" si="11"/>
        <v>0</v>
      </c>
      <c r="AG43" s="72">
        <f t="shared" si="12"/>
        <v>0</v>
      </c>
      <c r="AH43" s="72">
        <f t="shared" si="13"/>
        <v>0</v>
      </c>
      <c r="AI43" s="72">
        <f t="shared" si="14"/>
        <v>0</v>
      </c>
      <c r="AJ43" s="72">
        <f t="shared" si="15"/>
        <v>0</v>
      </c>
      <c r="AK43" s="72">
        <f t="shared" si="16"/>
        <v>0</v>
      </c>
      <c r="AL43" s="72">
        <f t="shared" si="17"/>
        <v>0</v>
      </c>
      <c r="AM43" s="72">
        <f t="shared" si="18"/>
        <v>0</v>
      </c>
      <c r="AN43" s="72">
        <f t="shared" si="19"/>
        <v>0</v>
      </c>
      <c r="AO43" s="72">
        <f t="shared" si="20"/>
        <v>0</v>
      </c>
      <c r="AP43" s="72">
        <f t="shared" si="21"/>
        <v>0</v>
      </c>
      <c r="AQ43" s="72">
        <f t="shared" si="22"/>
        <v>0</v>
      </c>
      <c r="AR43" s="72">
        <f t="shared" si="23"/>
        <v>0</v>
      </c>
      <c r="AS43" s="72">
        <f t="shared" si="24"/>
        <v>0</v>
      </c>
      <c r="AT43" s="72">
        <f t="shared" si="25"/>
        <v>0</v>
      </c>
      <c r="AU43" s="72">
        <f t="shared" si="26"/>
        <v>0</v>
      </c>
      <c r="AV43" s="72">
        <f t="shared" si="27"/>
        <v>0</v>
      </c>
      <c r="AW43" s="72">
        <f t="shared" si="28"/>
        <v>0</v>
      </c>
      <c r="AX43" s="72">
        <f t="shared" si="29"/>
        <v>0</v>
      </c>
      <c r="AY43" s="72">
        <f t="shared" si="30"/>
        <v>0</v>
      </c>
      <c r="AZ43" s="72">
        <f t="shared" si="31"/>
        <v>0</v>
      </c>
      <c r="BA43" s="72">
        <f t="shared" si="32"/>
        <v>0</v>
      </c>
      <c r="BB43" s="72">
        <f t="shared" si="33"/>
        <v>0</v>
      </c>
      <c r="BC43" s="72">
        <f t="shared" si="34"/>
        <v>0</v>
      </c>
      <c r="BD43" s="72">
        <f t="shared" si="35"/>
        <v>0</v>
      </c>
      <c r="BE43" s="72">
        <f t="shared" si="36"/>
        <v>0</v>
      </c>
      <c r="BF43" s="72">
        <f t="shared" si="37"/>
        <v>0</v>
      </c>
      <c r="BG43" s="72">
        <f t="shared" si="38"/>
        <v>0</v>
      </c>
      <c r="BH43" s="72">
        <f t="shared" si="39"/>
        <v>0</v>
      </c>
      <c r="BI43" s="72">
        <f t="shared" si="40"/>
        <v>0</v>
      </c>
      <c r="BJ43" s="72">
        <f t="shared" si="41"/>
        <v>0</v>
      </c>
      <c r="BK43" s="72"/>
      <c r="BL43" s="72"/>
      <c r="BM43" s="322" t="s">
        <v>20</v>
      </c>
      <c r="BN43" s="323"/>
      <c r="BO43" s="322" t="s">
        <v>20</v>
      </c>
      <c r="BP43" s="323"/>
      <c r="BQ43" s="322" t="s">
        <v>20</v>
      </c>
      <c r="BR43" s="323"/>
      <c r="BS43" s="322" t="s">
        <v>20</v>
      </c>
      <c r="BT43" s="323"/>
      <c r="BU43" s="322" t="s">
        <v>20</v>
      </c>
      <c r="BV43" s="323"/>
    </row>
    <row r="44" spans="1:74" ht="15" customHeight="1">
      <c r="A44" s="93"/>
      <c r="B44" s="11"/>
      <c r="C44" s="28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94"/>
      <c r="T44" s="26">
        <f t="shared" si="0"/>
        <v>0</v>
      </c>
      <c r="U44" s="95">
        <f t="shared" si="1"/>
        <v>0</v>
      </c>
      <c r="V44" s="19"/>
      <c r="W44" s="72">
        <f t="shared" si="2"/>
        <v>0</v>
      </c>
      <c r="X44" s="72">
        <f t="shared" si="3"/>
        <v>0</v>
      </c>
      <c r="Y44" s="72">
        <f t="shared" si="4"/>
        <v>0</v>
      </c>
      <c r="Z44" s="72">
        <f t="shared" si="5"/>
        <v>0</v>
      </c>
      <c r="AA44" s="72">
        <f t="shared" si="6"/>
        <v>0</v>
      </c>
      <c r="AB44" s="72">
        <f t="shared" si="7"/>
        <v>0</v>
      </c>
      <c r="AC44" s="72">
        <f t="shared" si="8"/>
        <v>0</v>
      </c>
      <c r="AD44" s="72">
        <f t="shared" si="9"/>
        <v>0</v>
      </c>
      <c r="AE44" s="72">
        <f t="shared" si="10"/>
        <v>0</v>
      </c>
      <c r="AF44" s="72">
        <f t="shared" si="11"/>
        <v>0</v>
      </c>
      <c r="AG44" s="72">
        <f t="shared" si="12"/>
        <v>0</v>
      </c>
      <c r="AH44" s="72">
        <f t="shared" si="13"/>
        <v>0</v>
      </c>
      <c r="AI44" s="72">
        <f t="shared" si="14"/>
        <v>0</v>
      </c>
      <c r="AJ44" s="72">
        <f t="shared" si="15"/>
        <v>0</v>
      </c>
      <c r="AK44" s="72">
        <f t="shared" si="16"/>
        <v>0</v>
      </c>
      <c r="AL44" s="72">
        <f t="shared" si="17"/>
        <v>0</v>
      </c>
      <c r="AM44" s="72">
        <f t="shared" si="18"/>
        <v>0</v>
      </c>
      <c r="AN44" s="72">
        <f t="shared" si="19"/>
        <v>0</v>
      </c>
      <c r="AO44" s="72">
        <f t="shared" si="20"/>
        <v>0</v>
      </c>
      <c r="AP44" s="72">
        <f t="shared" si="21"/>
        <v>0</v>
      </c>
      <c r="AQ44" s="72">
        <f t="shared" si="22"/>
        <v>0</v>
      </c>
      <c r="AR44" s="72">
        <f t="shared" si="23"/>
        <v>0</v>
      </c>
      <c r="AS44" s="72">
        <f t="shared" si="24"/>
        <v>0</v>
      </c>
      <c r="AT44" s="72">
        <f t="shared" si="25"/>
        <v>0</v>
      </c>
      <c r="AU44" s="72">
        <f t="shared" si="26"/>
        <v>0</v>
      </c>
      <c r="AV44" s="72">
        <f t="shared" si="27"/>
        <v>0</v>
      </c>
      <c r="AW44" s="72">
        <f t="shared" si="28"/>
        <v>0</v>
      </c>
      <c r="AX44" s="72">
        <f t="shared" si="29"/>
        <v>0</v>
      </c>
      <c r="AY44" s="72">
        <f t="shared" si="30"/>
        <v>0</v>
      </c>
      <c r="AZ44" s="72">
        <f t="shared" si="31"/>
        <v>0</v>
      </c>
      <c r="BA44" s="72">
        <f t="shared" si="32"/>
        <v>0</v>
      </c>
      <c r="BB44" s="72">
        <f t="shared" si="33"/>
        <v>0</v>
      </c>
      <c r="BC44" s="72">
        <f t="shared" si="34"/>
        <v>0</v>
      </c>
      <c r="BD44" s="72">
        <f t="shared" si="35"/>
        <v>0</v>
      </c>
      <c r="BE44" s="72">
        <f t="shared" si="36"/>
        <v>0</v>
      </c>
      <c r="BF44" s="72">
        <f t="shared" si="37"/>
        <v>0</v>
      </c>
      <c r="BG44" s="72">
        <f t="shared" si="38"/>
        <v>0</v>
      </c>
      <c r="BH44" s="72">
        <f t="shared" si="39"/>
        <v>0</v>
      </c>
      <c r="BI44" s="72">
        <f t="shared" si="40"/>
        <v>0</v>
      </c>
      <c r="BJ44" s="72">
        <f t="shared" si="41"/>
        <v>0</v>
      </c>
      <c r="BK44" s="72"/>
      <c r="BL44" s="72"/>
      <c r="BM44" s="324"/>
      <c r="BN44" s="325"/>
      <c r="BO44" s="324"/>
      <c r="BP44" s="325"/>
      <c r="BQ44" s="324"/>
      <c r="BR44" s="325"/>
      <c r="BS44" s="324"/>
      <c r="BT44" s="325"/>
      <c r="BU44" s="324"/>
      <c r="BV44" s="325"/>
    </row>
    <row r="45" spans="1:74" ht="15" customHeight="1">
      <c r="A45" s="93"/>
      <c r="B45" s="11"/>
      <c r="C45" s="28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94"/>
      <c r="T45" s="26">
        <f t="shared" si="0"/>
        <v>0</v>
      </c>
      <c r="U45" s="95">
        <f t="shared" si="1"/>
        <v>0</v>
      </c>
      <c r="V45" s="19"/>
      <c r="W45" s="72">
        <f t="shared" si="2"/>
        <v>0</v>
      </c>
      <c r="X45" s="72">
        <f t="shared" si="3"/>
        <v>0</v>
      </c>
      <c r="Y45" s="72">
        <f t="shared" si="4"/>
        <v>0</v>
      </c>
      <c r="Z45" s="72">
        <f t="shared" si="5"/>
        <v>0</v>
      </c>
      <c r="AA45" s="72">
        <f t="shared" si="6"/>
        <v>0</v>
      </c>
      <c r="AB45" s="72">
        <f t="shared" si="7"/>
        <v>0</v>
      </c>
      <c r="AC45" s="72">
        <f t="shared" si="8"/>
        <v>0</v>
      </c>
      <c r="AD45" s="72">
        <f t="shared" si="9"/>
        <v>0</v>
      </c>
      <c r="AE45" s="72">
        <f t="shared" si="10"/>
        <v>0</v>
      </c>
      <c r="AF45" s="72">
        <f t="shared" si="11"/>
        <v>0</v>
      </c>
      <c r="AG45" s="72">
        <f t="shared" si="12"/>
        <v>0</v>
      </c>
      <c r="AH45" s="72">
        <f t="shared" si="13"/>
        <v>0</v>
      </c>
      <c r="AI45" s="72">
        <f t="shared" si="14"/>
        <v>0</v>
      </c>
      <c r="AJ45" s="72">
        <f t="shared" si="15"/>
        <v>0</v>
      </c>
      <c r="AK45" s="72">
        <f t="shared" si="16"/>
        <v>0</v>
      </c>
      <c r="AL45" s="72">
        <f t="shared" si="17"/>
        <v>0</v>
      </c>
      <c r="AM45" s="72">
        <f t="shared" si="18"/>
        <v>0</v>
      </c>
      <c r="AN45" s="72">
        <f t="shared" si="19"/>
        <v>0</v>
      </c>
      <c r="AO45" s="72">
        <f t="shared" si="20"/>
        <v>0</v>
      </c>
      <c r="AP45" s="72">
        <f t="shared" si="21"/>
        <v>0</v>
      </c>
      <c r="AQ45" s="72">
        <f t="shared" si="22"/>
        <v>0</v>
      </c>
      <c r="AR45" s="72">
        <f t="shared" si="23"/>
        <v>0</v>
      </c>
      <c r="AS45" s="72">
        <f t="shared" si="24"/>
        <v>0</v>
      </c>
      <c r="AT45" s="72">
        <f t="shared" si="25"/>
        <v>0</v>
      </c>
      <c r="AU45" s="72">
        <f t="shared" si="26"/>
        <v>0</v>
      </c>
      <c r="AV45" s="72">
        <f t="shared" si="27"/>
        <v>0</v>
      </c>
      <c r="AW45" s="72">
        <f t="shared" si="28"/>
        <v>0</v>
      </c>
      <c r="AX45" s="72">
        <f t="shared" si="29"/>
        <v>0</v>
      </c>
      <c r="AY45" s="72">
        <f t="shared" si="30"/>
        <v>0</v>
      </c>
      <c r="AZ45" s="72">
        <f t="shared" si="31"/>
        <v>0</v>
      </c>
      <c r="BA45" s="72">
        <f t="shared" si="32"/>
        <v>0</v>
      </c>
      <c r="BB45" s="72">
        <f t="shared" si="33"/>
        <v>0</v>
      </c>
      <c r="BC45" s="72">
        <f t="shared" si="34"/>
        <v>0</v>
      </c>
      <c r="BD45" s="72">
        <f t="shared" si="35"/>
        <v>0</v>
      </c>
      <c r="BE45" s="72">
        <f t="shared" si="36"/>
        <v>0</v>
      </c>
      <c r="BF45" s="72">
        <f t="shared" si="37"/>
        <v>0</v>
      </c>
      <c r="BG45" s="72">
        <f t="shared" si="38"/>
        <v>0</v>
      </c>
      <c r="BH45" s="72">
        <f t="shared" si="39"/>
        <v>0</v>
      </c>
      <c r="BI45" s="72">
        <f t="shared" si="40"/>
        <v>0</v>
      </c>
      <c r="BJ45" s="72">
        <f t="shared" si="41"/>
        <v>0</v>
      </c>
      <c r="BK45" s="72"/>
      <c r="BL45" s="72"/>
      <c r="BM45" s="312">
        <f>SUM(AQ2:AQ500)</f>
        <v>0</v>
      </c>
      <c r="BN45" s="313"/>
      <c r="BO45" s="312">
        <f>SUM(AS2:AS500)</f>
        <v>0</v>
      </c>
      <c r="BP45" s="313"/>
      <c r="BQ45" s="312">
        <f>SUM(AU2:AU500)</f>
        <v>0</v>
      </c>
      <c r="BR45" s="313"/>
      <c r="BS45" s="312">
        <f>SUM(AW2:AW500)</f>
        <v>0</v>
      </c>
      <c r="BT45" s="313"/>
      <c r="BU45" s="312">
        <f>SUM(AY2:AY500)</f>
        <v>0</v>
      </c>
      <c r="BV45" s="313"/>
    </row>
    <row r="46" spans="1:74" ht="15" customHeight="1">
      <c r="A46" s="93"/>
      <c r="B46" s="11"/>
      <c r="C46" s="28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94"/>
      <c r="T46" s="26">
        <f t="shared" si="0"/>
        <v>0</v>
      </c>
      <c r="U46" s="95">
        <f t="shared" si="1"/>
        <v>0</v>
      </c>
      <c r="V46" s="19"/>
      <c r="W46" s="72">
        <f t="shared" si="2"/>
        <v>0</v>
      </c>
      <c r="X46" s="72">
        <f t="shared" si="3"/>
        <v>0</v>
      </c>
      <c r="Y46" s="72">
        <f t="shared" si="4"/>
        <v>0</v>
      </c>
      <c r="Z46" s="72">
        <f t="shared" si="5"/>
        <v>0</v>
      </c>
      <c r="AA46" s="72">
        <f t="shared" si="6"/>
        <v>0</v>
      </c>
      <c r="AB46" s="72">
        <f t="shared" si="7"/>
        <v>0</v>
      </c>
      <c r="AC46" s="72">
        <f t="shared" si="8"/>
        <v>0</v>
      </c>
      <c r="AD46" s="72">
        <f t="shared" si="9"/>
        <v>0</v>
      </c>
      <c r="AE46" s="72">
        <f t="shared" si="10"/>
        <v>0</v>
      </c>
      <c r="AF46" s="72">
        <f t="shared" si="11"/>
        <v>0</v>
      </c>
      <c r="AG46" s="72">
        <f t="shared" si="12"/>
        <v>0</v>
      </c>
      <c r="AH46" s="72">
        <f t="shared" si="13"/>
        <v>0</v>
      </c>
      <c r="AI46" s="72">
        <f t="shared" si="14"/>
        <v>0</v>
      </c>
      <c r="AJ46" s="72">
        <f t="shared" si="15"/>
        <v>0</v>
      </c>
      <c r="AK46" s="72">
        <f t="shared" si="16"/>
        <v>0</v>
      </c>
      <c r="AL46" s="72">
        <f t="shared" si="17"/>
        <v>0</v>
      </c>
      <c r="AM46" s="72">
        <f t="shared" si="18"/>
        <v>0</v>
      </c>
      <c r="AN46" s="72">
        <f t="shared" si="19"/>
        <v>0</v>
      </c>
      <c r="AO46" s="72">
        <f t="shared" si="20"/>
        <v>0</v>
      </c>
      <c r="AP46" s="72">
        <f t="shared" si="21"/>
        <v>0</v>
      </c>
      <c r="AQ46" s="72">
        <f t="shared" si="22"/>
        <v>0</v>
      </c>
      <c r="AR46" s="72">
        <f t="shared" si="23"/>
        <v>0</v>
      </c>
      <c r="AS46" s="72">
        <f t="shared" si="24"/>
        <v>0</v>
      </c>
      <c r="AT46" s="72">
        <f t="shared" si="25"/>
        <v>0</v>
      </c>
      <c r="AU46" s="72">
        <f t="shared" si="26"/>
        <v>0</v>
      </c>
      <c r="AV46" s="72">
        <f t="shared" si="27"/>
        <v>0</v>
      </c>
      <c r="AW46" s="72">
        <f t="shared" si="28"/>
        <v>0</v>
      </c>
      <c r="AX46" s="72">
        <f t="shared" si="29"/>
        <v>0</v>
      </c>
      <c r="AY46" s="72">
        <f t="shared" si="30"/>
        <v>0</v>
      </c>
      <c r="AZ46" s="72">
        <f t="shared" si="31"/>
        <v>0</v>
      </c>
      <c r="BA46" s="72">
        <f t="shared" si="32"/>
        <v>0</v>
      </c>
      <c r="BB46" s="72">
        <f t="shared" si="33"/>
        <v>0</v>
      </c>
      <c r="BC46" s="72">
        <f t="shared" si="34"/>
        <v>0</v>
      </c>
      <c r="BD46" s="72">
        <f t="shared" si="35"/>
        <v>0</v>
      </c>
      <c r="BE46" s="72">
        <f t="shared" si="36"/>
        <v>0</v>
      </c>
      <c r="BF46" s="72">
        <f t="shared" si="37"/>
        <v>0</v>
      </c>
      <c r="BG46" s="72">
        <f t="shared" si="38"/>
        <v>0</v>
      </c>
      <c r="BH46" s="72">
        <f t="shared" si="39"/>
        <v>0</v>
      </c>
      <c r="BI46" s="72">
        <f t="shared" si="40"/>
        <v>0</v>
      </c>
      <c r="BJ46" s="72">
        <f t="shared" si="41"/>
        <v>0</v>
      </c>
      <c r="BK46" s="72"/>
      <c r="BL46" s="72"/>
      <c r="BM46" s="312"/>
      <c r="BN46" s="313"/>
      <c r="BO46" s="312"/>
      <c r="BP46" s="313"/>
      <c r="BQ46" s="312"/>
      <c r="BR46" s="313"/>
      <c r="BS46" s="312"/>
      <c r="BT46" s="313"/>
      <c r="BU46" s="312"/>
      <c r="BV46" s="313"/>
    </row>
    <row r="47" spans="1:74" ht="15" customHeight="1">
      <c r="A47" s="93"/>
      <c r="B47" s="11"/>
      <c r="C47" s="28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94"/>
      <c r="T47" s="26">
        <f t="shared" si="0"/>
        <v>0</v>
      </c>
      <c r="U47" s="95">
        <f t="shared" si="1"/>
        <v>0</v>
      </c>
      <c r="V47" s="19"/>
      <c r="W47" s="72">
        <f t="shared" si="2"/>
        <v>0</v>
      </c>
      <c r="X47" s="72">
        <f t="shared" si="3"/>
        <v>0</v>
      </c>
      <c r="Y47" s="72">
        <f t="shared" si="4"/>
        <v>0</v>
      </c>
      <c r="Z47" s="72">
        <f t="shared" si="5"/>
        <v>0</v>
      </c>
      <c r="AA47" s="72">
        <f t="shared" si="6"/>
        <v>0</v>
      </c>
      <c r="AB47" s="72">
        <f t="shared" si="7"/>
        <v>0</v>
      </c>
      <c r="AC47" s="72">
        <f t="shared" si="8"/>
        <v>0</v>
      </c>
      <c r="AD47" s="72">
        <f t="shared" si="9"/>
        <v>0</v>
      </c>
      <c r="AE47" s="72">
        <f t="shared" si="10"/>
        <v>0</v>
      </c>
      <c r="AF47" s="72">
        <f t="shared" si="11"/>
        <v>0</v>
      </c>
      <c r="AG47" s="72">
        <f t="shared" si="12"/>
        <v>0</v>
      </c>
      <c r="AH47" s="72">
        <f t="shared" si="13"/>
        <v>0</v>
      </c>
      <c r="AI47" s="72">
        <f t="shared" si="14"/>
        <v>0</v>
      </c>
      <c r="AJ47" s="72">
        <f t="shared" si="15"/>
        <v>0</v>
      </c>
      <c r="AK47" s="72">
        <f t="shared" si="16"/>
        <v>0</v>
      </c>
      <c r="AL47" s="72">
        <f t="shared" si="17"/>
        <v>0</v>
      </c>
      <c r="AM47" s="72">
        <f t="shared" si="18"/>
        <v>0</v>
      </c>
      <c r="AN47" s="72">
        <f t="shared" si="19"/>
        <v>0</v>
      </c>
      <c r="AO47" s="72">
        <f t="shared" si="20"/>
        <v>0</v>
      </c>
      <c r="AP47" s="72">
        <f t="shared" si="21"/>
        <v>0</v>
      </c>
      <c r="AQ47" s="72">
        <f t="shared" si="22"/>
        <v>0</v>
      </c>
      <c r="AR47" s="72">
        <f t="shared" si="23"/>
        <v>0</v>
      </c>
      <c r="AS47" s="72">
        <f t="shared" si="24"/>
        <v>0</v>
      </c>
      <c r="AT47" s="72">
        <f t="shared" si="25"/>
        <v>0</v>
      </c>
      <c r="AU47" s="72">
        <f t="shared" si="26"/>
        <v>0</v>
      </c>
      <c r="AV47" s="72">
        <f t="shared" si="27"/>
        <v>0</v>
      </c>
      <c r="AW47" s="72">
        <f t="shared" si="28"/>
        <v>0</v>
      </c>
      <c r="AX47" s="72">
        <f t="shared" si="29"/>
        <v>0</v>
      </c>
      <c r="AY47" s="72">
        <f t="shared" si="30"/>
        <v>0</v>
      </c>
      <c r="AZ47" s="72">
        <f t="shared" si="31"/>
        <v>0</v>
      </c>
      <c r="BA47" s="72">
        <f t="shared" si="32"/>
        <v>0</v>
      </c>
      <c r="BB47" s="72">
        <f t="shared" si="33"/>
        <v>0</v>
      </c>
      <c r="BC47" s="72">
        <f t="shared" si="34"/>
        <v>0</v>
      </c>
      <c r="BD47" s="72">
        <f t="shared" si="35"/>
        <v>0</v>
      </c>
      <c r="BE47" s="72">
        <f t="shared" si="36"/>
        <v>0</v>
      </c>
      <c r="BF47" s="72">
        <f t="shared" si="37"/>
        <v>0</v>
      </c>
      <c r="BG47" s="72">
        <f t="shared" si="38"/>
        <v>0</v>
      </c>
      <c r="BH47" s="72">
        <f t="shared" si="39"/>
        <v>0</v>
      </c>
      <c r="BI47" s="72">
        <f t="shared" si="40"/>
        <v>0</v>
      </c>
      <c r="BJ47" s="72">
        <f t="shared" si="41"/>
        <v>0</v>
      </c>
      <c r="BK47" s="72"/>
      <c r="BL47" s="72"/>
      <c r="BM47" s="326"/>
      <c r="BN47" s="327"/>
      <c r="BO47" s="326"/>
      <c r="BP47" s="327"/>
      <c r="BQ47" s="326"/>
      <c r="BR47" s="327"/>
      <c r="BS47" s="326"/>
      <c r="BT47" s="327"/>
      <c r="BU47" s="326"/>
      <c r="BV47" s="327"/>
    </row>
    <row r="48" spans="1:74" ht="15" customHeight="1">
      <c r="A48" s="93"/>
      <c r="B48" s="11"/>
      <c r="C48" s="28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94"/>
      <c r="T48" s="26">
        <f t="shared" si="0"/>
        <v>0</v>
      </c>
      <c r="U48" s="95">
        <f t="shared" si="1"/>
        <v>0</v>
      </c>
      <c r="V48" s="19"/>
      <c r="W48" s="72">
        <f t="shared" si="2"/>
        <v>0</v>
      </c>
      <c r="X48" s="72">
        <f t="shared" si="3"/>
        <v>0</v>
      </c>
      <c r="Y48" s="72">
        <f t="shared" si="4"/>
        <v>0</v>
      </c>
      <c r="Z48" s="72">
        <f t="shared" si="5"/>
        <v>0</v>
      </c>
      <c r="AA48" s="72">
        <f t="shared" si="6"/>
        <v>0</v>
      </c>
      <c r="AB48" s="72">
        <f t="shared" si="7"/>
        <v>0</v>
      </c>
      <c r="AC48" s="72">
        <f t="shared" si="8"/>
        <v>0</v>
      </c>
      <c r="AD48" s="72">
        <f t="shared" si="9"/>
        <v>0</v>
      </c>
      <c r="AE48" s="72">
        <f t="shared" si="10"/>
        <v>0</v>
      </c>
      <c r="AF48" s="72">
        <f t="shared" si="11"/>
        <v>0</v>
      </c>
      <c r="AG48" s="72">
        <f t="shared" si="12"/>
        <v>0</v>
      </c>
      <c r="AH48" s="72">
        <f t="shared" si="13"/>
        <v>0</v>
      </c>
      <c r="AI48" s="72">
        <f t="shared" si="14"/>
        <v>0</v>
      </c>
      <c r="AJ48" s="72">
        <f t="shared" si="15"/>
        <v>0</v>
      </c>
      <c r="AK48" s="72">
        <f t="shared" si="16"/>
        <v>0</v>
      </c>
      <c r="AL48" s="72">
        <f t="shared" si="17"/>
        <v>0</v>
      </c>
      <c r="AM48" s="72">
        <f t="shared" si="18"/>
        <v>0</v>
      </c>
      <c r="AN48" s="72">
        <f t="shared" si="19"/>
        <v>0</v>
      </c>
      <c r="AO48" s="72">
        <f t="shared" si="20"/>
        <v>0</v>
      </c>
      <c r="AP48" s="72">
        <f t="shared" si="21"/>
        <v>0</v>
      </c>
      <c r="AQ48" s="72">
        <f t="shared" si="22"/>
        <v>0</v>
      </c>
      <c r="AR48" s="72">
        <f t="shared" si="23"/>
        <v>0</v>
      </c>
      <c r="AS48" s="72">
        <f t="shared" si="24"/>
        <v>0</v>
      </c>
      <c r="AT48" s="72">
        <f t="shared" si="25"/>
        <v>0</v>
      </c>
      <c r="AU48" s="72">
        <f t="shared" si="26"/>
        <v>0</v>
      </c>
      <c r="AV48" s="72">
        <f t="shared" si="27"/>
        <v>0</v>
      </c>
      <c r="AW48" s="72">
        <f t="shared" si="28"/>
        <v>0</v>
      </c>
      <c r="AX48" s="72">
        <f t="shared" si="29"/>
        <v>0</v>
      </c>
      <c r="AY48" s="72">
        <f t="shared" si="30"/>
        <v>0</v>
      </c>
      <c r="AZ48" s="72">
        <f t="shared" si="31"/>
        <v>0</v>
      </c>
      <c r="BA48" s="72">
        <f t="shared" si="32"/>
        <v>0</v>
      </c>
      <c r="BB48" s="72">
        <f t="shared" si="33"/>
        <v>0</v>
      </c>
      <c r="BC48" s="72">
        <f t="shared" si="34"/>
        <v>0</v>
      </c>
      <c r="BD48" s="72">
        <f t="shared" si="35"/>
        <v>0</v>
      </c>
      <c r="BE48" s="72">
        <f t="shared" si="36"/>
        <v>0</v>
      </c>
      <c r="BF48" s="72">
        <f t="shared" si="37"/>
        <v>0</v>
      </c>
      <c r="BG48" s="72">
        <f t="shared" si="38"/>
        <v>0</v>
      </c>
      <c r="BH48" s="72">
        <f t="shared" si="39"/>
        <v>0</v>
      </c>
      <c r="BI48" s="72">
        <f t="shared" si="40"/>
        <v>0</v>
      </c>
      <c r="BJ48" s="72">
        <f t="shared" si="41"/>
        <v>0</v>
      </c>
      <c r="BK48" s="72"/>
      <c r="BL48" s="72"/>
      <c r="BM48" s="322" t="s">
        <v>21</v>
      </c>
      <c r="BN48" s="323"/>
      <c r="BO48" s="322" t="s">
        <v>21</v>
      </c>
      <c r="BP48" s="323"/>
      <c r="BQ48" s="322" t="s">
        <v>21</v>
      </c>
      <c r="BR48" s="323"/>
      <c r="BS48" s="322" t="s">
        <v>21</v>
      </c>
      <c r="BT48" s="323"/>
      <c r="BU48" s="322" t="s">
        <v>21</v>
      </c>
      <c r="BV48" s="323"/>
    </row>
    <row r="49" spans="1:74" ht="15" customHeight="1">
      <c r="A49" s="93"/>
      <c r="B49" s="11"/>
      <c r="C49" s="28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94"/>
      <c r="T49" s="26">
        <f t="shared" si="0"/>
        <v>0</v>
      </c>
      <c r="U49" s="95">
        <f t="shared" si="1"/>
        <v>0</v>
      </c>
      <c r="V49" s="19"/>
      <c r="W49" s="72">
        <f t="shared" si="2"/>
        <v>0</v>
      </c>
      <c r="X49" s="72">
        <f t="shared" si="3"/>
        <v>0</v>
      </c>
      <c r="Y49" s="72">
        <f t="shared" si="4"/>
        <v>0</v>
      </c>
      <c r="Z49" s="72">
        <f t="shared" si="5"/>
        <v>0</v>
      </c>
      <c r="AA49" s="72">
        <f t="shared" si="6"/>
        <v>0</v>
      </c>
      <c r="AB49" s="72">
        <f t="shared" si="7"/>
        <v>0</v>
      </c>
      <c r="AC49" s="72">
        <f t="shared" si="8"/>
        <v>0</v>
      </c>
      <c r="AD49" s="72">
        <f t="shared" si="9"/>
        <v>0</v>
      </c>
      <c r="AE49" s="72">
        <f t="shared" si="10"/>
        <v>0</v>
      </c>
      <c r="AF49" s="72">
        <f t="shared" si="11"/>
        <v>0</v>
      </c>
      <c r="AG49" s="72">
        <f t="shared" si="12"/>
        <v>0</v>
      </c>
      <c r="AH49" s="72">
        <f t="shared" si="13"/>
        <v>0</v>
      </c>
      <c r="AI49" s="72">
        <f t="shared" si="14"/>
        <v>0</v>
      </c>
      <c r="AJ49" s="72">
        <f t="shared" si="15"/>
        <v>0</v>
      </c>
      <c r="AK49" s="72">
        <f t="shared" si="16"/>
        <v>0</v>
      </c>
      <c r="AL49" s="72">
        <f t="shared" si="17"/>
        <v>0</v>
      </c>
      <c r="AM49" s="72">
        <f t="shared" si="18"/>
        <v>0</v>
      </c>
      <c r="AN49" s="72">
        <f t="shared" si="19"/>
        <v>0</v>
      </c>
      <c r="AO49" s="72">
        <f t="shared" si="20"/>
        <v>0</v>
      </c>
      <c r="AP49" s="72">
        <f t="shared" si="21"/>
        <v>0</v>
      </c>
      <c r="AQ49" s="72">
        <f t="shared" si="22"/>
        <v>0</v>
      </c>
      <c r="AR49" s="72">
        <f t="shared" si="23"/>
        <v>0</v>
      </c>
      <c r="AS49" s="72">
        <f t="shared" si="24"/>
        <v>0</v>
      </c>
      <c r="AT49" s="72">
        <f t="shared" si="25"/>
        <v>0</v>
      </c>
      <c r="AU49" s="72">
        <f t="shared" si="26"/>
        <v>0</v>
      </c>
      <c r="AV49" s="72">
        <f t="shared" si="27"/>
        <v>0</v>
      </c>
      <c r="AW49" s="72">
        <f t="shared" si="28"/>
        <v>0</v>
      </c>
      <c r="AX49" s="72">
        <f t="shared" si="29"/>
        <v>0</v>
      </c>
      <c r="AY49" s="72">
        <f t="shared" si="30"/>
        <v>0</v>
      </c>
      <c r="AZ49" s="72">
        <f t="shared" si="31"/>
        <v>0</v>
      </c>
      <c r="BA49" s="72">
        <f t="shared" si="32"/>
        <v>0</v>
      </c>
      <c r="BB49" s="72">
        <f t="shared" si="33"/>
        <v>0</v>
      </c>
      <c r="BC49" s="72">
        <f t="shared" si="34"/>
        <v>0</v>
      </c>
      <c r="BD49" s="72">
        <f t="shared" si="35"/>
        <v>0</v>
      </c>
      <c r="BE49" s="72">
        <f t="shared" si="36"/>
        <v>0</v>
      </c>
      <c r="BF49" s="72">
        <f t="shared" si="37"/>
        <v>0</v>
      </c>
      <c r="BG49" s="72">
        <f t="shared" si="38"/>
        <v>0</v>
      </c>
      <c r="BH49" s="72">
        <f t="shared" si="39"/>
        <v>0</v>
      </c>
      <c r="BI49" s="72">
        <f t="shared" si="40"/>
        <v>0</v>
      </c>
      <c r="BJ49" s="72">
        <f t="shared" si="41"/>
        <v>0</v>
      </c>
      <c r="BK49" s="72"/>
      <c r="BL49" s="72"/>
      <c r="BM49" s="324"/>
      <c r="BN49" s="325"/>
      <c r="BO49" s="324"/>
      <c r="BP49" s="325"/>
      <c r="BQ49" s="324"/>
      <c r="BR49" s="325"/>
      <c r="BS49" s="324"/>
      <c r="BT49" s="325"/>
      <c r="BU49" s="324"/>
      <c r="BV49" s="325"/>
    </row>
    <row r="50" spans="1:74" ht="15" customHeight="1">
      <c r="A50" s="93"/>
      <c r="B50" s="11"/>
      <c r="C50" s="28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94"/>
      <c r="T50" s="26">
        <f t="shared" si="0"/>
        <v>0</v>
      </c>
      <c r="U50" s="95">
        <f t="shared" si="1"/>
        <v>0</v>
      </c>
      <c r="V50" s="19"/>
      <c r="W50" s="72">
        <f t="shared" si="2"/>
        <v>0</v>
      </c>
      <c r="X50" s="72">
        <f t="shared" si="3"/>
        <v>0</v>
      </c>
      <c r="Y50" s="72">
        <f t="shared" si="4"/>
        <v>0</v>
      </c>
      <c r="Z50" s="72">
        <f t="shared" si="5"/>
        <v>0</v>
      </c>
      <c r="AA50" s="72">
        <f t="shared" si="6"/>
        <v>0</v>
      </c>
      <c r="AB50" s="72">
        <f t="shared" si="7"/>
        <v>0</v>
      </c>
      <c r="AC50" s="72">
        <f t="shared" si="8"/>
        <v>0</v>
      </c>
      <c r="AD50" s="72">
        <f t="shared" si="9"/>
        <v>0</v>
      </c>
      <c r="AE50" s="72">
        <f t="shared" si="10"/>
        <v>0</v>
      </c>
      <c r="AF50" s="72">
        <f t="shared" si="11"/>
        <v>0</v>
      </c>
      <c r="AG50" s="72">
        <f t="shared" si="12"/>
        <v>0</v>
      </c>
      <c r="AH50" s="72">
        <f t="shared" si="13"/>
        <v>0</v>
      </c>
      <c r="AI50" s="72">
        <f t="shared" si="14"/>
        <v>0</v>
      </c>
      <c r="AJ50" s="72">
        <f t="shared" si="15"/>
        <v>0</v>
      </c>
      <c r="AK50" s="72">
        <f t="shared" si="16"/>
        <v>0</v>
      </c>
      <c r="AL50" s="72">
        <f t="shared" si="17"/>
        <v>0</v>
      </c>
      <c r="AM50" s="72">
        <f t="shared" si="18"/>
        <v>0</v>
      </c>
      <c r="AN50" s="72">
        <f t="shared" si="19"/>
        <v>0</v>
      </c>
      <c r="AO50" s="72">
        <f t="shared" si="20"/>
        <v>0</v>
      </c>
      <c r="AP50" s="72">
        <f t="shared" si="21"/>
        <v>0</v>
      </c>
      <c r="AQ50" s="72">
        <f t="shared" si="22"/>
        <v>0</v>
      </c>
      <c r="AR50" s="72">
        <f t="shared" si="23"/>
        <v>0</v>
      </c>
      <c r="AS50" s="72">
        <f t="shared" si="24"/>
        <v>0</v>
      </c>
      <c r="AT50" s="72">
        <f t="shared" si="25"/>
        <v>0</v>
      </c>
      <c r="AU50" s="72">
        <f t="shared" si="26"/>
        <v>0</v>
      </c>
      <c r="AV50" s="72">
        <f t="shared" si="27"/>
        <v>0</v>
      </c>
      <c r="AW50" s="72">
        <f t="shared" si="28"/>
        <v>0</v>
      </c>
      <c r="AX50" s="72">
        <f t="shared" si="29"/>
        <v>0</v>
      </c>
      <c r="AY50" s="72">
        <f t="shared" si="30"/>
        <v>0</v>
      </c>
      <c r="AZ50" s="72">
        <f t="shared" si="31"/>
        <v>0</v>
      </c>
      <c r="BA50" s="72">
        <f t="shared" si="32"/>
        <v>0</v>
      </c>
      <c r="BB50" s="72">
        <f t="shared" si="33"/>
        <v>0</v>
      </c>
      <c r="BC50" s="72">
        <f t="shared" si="34"/>
        <v>0</v>
      </c>
      <c r="BD50" s="72">
        <f t="shared" si="35"/>
        <v>0</v>
      </c>
      <c r="BE50" s="72">
        <f t="shared" si="36"/>
        <v>0</v>
      </c>
      <c r="BF50" s="72">
        <f t="shared" si="37"/>
        <v>0</v>
      </c>
      <c r="BG50" s="72">
        <f t="shared" si="38"/>
        <v>0</v>
      </c>
      <c r="BH50" s="72">
        <f t="shared" si="39"/>
        <v>0</v>
      </c>
      <c r="BI50" s="72">
        <f t="shared" si="40"/>
        <v>0</v>
      </c>
      <c r="BJ50" s="72">
        <f t="shared" si="41"/>
        <v>0</v>
      </c>
      <c r="BK50" s="72"/>
      <c r="BL50" s="72"/>
      <c r="BM50" s="312">
        <f>SUM(AR2:AR500)</f>
        <v>0</v>
      </c>
      <c r="BN50" s="313"/>
      <c r="BO50" s="312">
        <f>SUM(AT2:AT500)</f>
        <v>0</v>
      </c>
      <c r="BP50" s="313"/>
      <c r="BQ50" s="312">
        <f>SUM(AV2:AV500)</f>
        <v>0</v>
      </c>
      <c r="BR50" s="313"/>
      <c r="BS50" s="312">
        <f>SUM(AX2:AX500)</f>
        <v>0</v>
      </c>
      <c r="BT50" s="313"/>
      <c r="BU50" s="312">
        <f>SUM(AZ2:AZ500)</f>
        <v>0</v>
      </c>
      <c r="BV50" s="313"/>
    </row>
    <row r="51" spans="1:74" ht="15" customHeight="1">
      <c r="A51" s="93"/>
      <c r="B51" s="11"/>
      <c r="C51" s="28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94"/>
      <c r="T51" s="26">
        <f t="shared" si="0"/>
        <v>0</v>
      </c>
      <c r="U51" s="95">
        <f t="shared" si="1"/>
        <v>0</v>
      </c>
      <c r="V51" s="19"/>
      <c r="W51" s="72">
        <f t="shared" si="2"/>
        <v>0</v>
      </c>
      <c r="X51" s="72">
        <f t="shared" si="3"/>
        <v>0</v>
      </c>
      <c r="Y51" s="72">
        <f t="shared" si="4"/>
        <v>0</v>
      </c>
      <c r="Z51" s="72">
        <f t="shared" si="5"/>
        <v>0</v>
      </c>
      <c r="AA51" s="72">
        <f t="shared" si="6"/>
        <v>0</v>
      </c>
      <c r="AB51" s="72">
        <f t="shared" si="7"/>
        <v>0</v>
      </c>
      <c r="AC51" s="72">
        <f t="shared" si="8"/>
        <v>0</v>
      </c>
      <c r="AD51" s="72">
        <f t="shared" si="9"/>
        <v>0</v>
      </c>
      <c r="AE51" s="72">
        <f t="shared" si="10"/>
        <v>0</v>
      </c>
      <c r="AF51" s="72">
        <f t="shared" si="11"/>
        <v>0</v>
      </c>
      <c r="AG51" s="72">
        <f t="shared" si="12"/>
        <v>0</v>
      </c>
      <c r="AH51" s="72">
        <f t="shared" si="13"/>
        <v>0</v>
      </c>
      <c r="AI51" s="72">
        <f t="shared" si="14"/>
        <v>0</v>
      </c>
      <c r="AJ51" s="72">
        <f t="shared" si="15"/>
        <v>0</v>
      </c>
      <c r="AK51" s="72">
        <f t="shared" si="16"/>
        <v>0</v>
      </c>
      <c r="AL51" s="72">
        <f t="shared" si="17"/>
        <v>0</v>
      </c>
      <c r="AM51" s="72">
        <f t="shared" si="18"/>
        <v>0</v>
      </c>
      <c r="AN51" s="72">
        <f t="shared" si="19"/>
        <v>0</v>
      </c>
      <c r="AO51" s="72">
        <f t="shared" si="20"/>
        <v>0</v>
      </c>
      <c r="AP51" s="72">
        <f t="shared" si="21"/>
        <v>0</v>
      </c>
      <c r="AQ51" s="72">
        <f t="shared" si="22"/>
        <v>0</v>
      </c>
      <c r="AR51" s="72">
        <f t="shared" si="23"/>
        <v>0</v>
      </c>
      <c r="AS51" s="72">
        <f t="shared" si="24"/>
        <v>0</v>
      </c>
      <c r="AT51" s="72">
        <f t="shared" si="25"/>
        <v>0</v>
      </c>
      <c r="AU51" s="72">
        <f t="shared" si="26"/>
        <v>0</v>
      </c>
      <c r="AV51" s="72">
        <f t="shared" si="27"/>
        <v>0</v>
      </c>
      <c r="AW51" s="72">
        <f t="shared" si="28"/>
        <v>0</v>
      </c>
      <c r="AX51" s="72">
        <f t="shared" si="29"/>
        <v>0</v>
      </c>
      <c r="AY51" s="72">
        <f t="shared" si="30"/>
        <v>0</v>
      </c>
      <c r="AZ51" s="72">
        <f t="shared" si="31"/>
        <v>0</v>
      </c>
      <c r="BA51" s="72">
        <f t="shared" si="32"/>
        <v>0</v>
      </c>
      <c r="BB51" s="72">
        <f t="shared" si="33"/>
        <v>0</v>
      </c>
      <c r="BC51" s="72">
        <f t="shared" si="34"/>
        <v>0</v>
      </c>
      <c r="BD51" s="72">
        <f t="shared" si="35"/>
        <v>0</v>
      </c>
      <c r="BE51" s="72">
        <f t="shared" si="36"/>
        <v>0</v>
      </c>
      <c r="BF51" s="72">
        <f t="shared" si="37"/>
        <v>0</v>
      </c>
      <c r="BG51" s="72">
        <f t="shared" si="38"/>
        <v>0</v>
      </c>
      <c r="BH51" s="72">
        <f t="shared" si="39"/>
        <v>0</v>
      </c>
      <c r="BI51" s="72">
        <f t="shared" si="40"/>
        <v>0</v>
      </c>
      <c r="BJ51" s="72">
        <f t="shared" si="41"/>
        <v>0</v>
      </c>
      <c r="BK51" s="72"/>
      <c r="BL51" s="72"/>
      <c r="BM51" s="312"/>
      <c r="BN51" s="313"/>
      <c r="BO51" s="312"/>
      <c r="BP51" s="313"/>
      <c r="BQ51" s="312"/>
      <c r="BR51" s="313"/>
      <c r="BS51" s="312"/>
      <c r="BT51" s="313"/>
      <c r="BU51" s="312"/>
      <c r="BV51" s="313"/>
    </row>
    <row r="52" spans="1:74" ht="15" customHeight="1">
      <c r="A52" s="93"/>
      <c r="B52" s="11"/>
      <c r="C52" s="28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94"/>
      <c r="T52" s="26">
        <f t="shared" si="0"/>
        <v>0</v>
      </c>
      <c r="U52" s="95">
        <f t="shared" si="1"/>
        <v>0</v>
      </c>
      <c r="V52" s="19"/>
      <c r="W52" s="72">
        <f t="shared" si="2"/>
        <v>0</v>
      </c>
      <c r="X52" s="72">
        <f t="shared" si="3"/>
        <v>0</v>
      </c>
      <c r="Y52" s="72">
        <f t="shared" si="4"/>
        <v>0</v>
      </c>
      <c r="Z52" s="72">
        <f t="shared" si="5"/>
        <v>0</v>
      </c>
      <c r="AA52" s="72">
        <f t="shared" si="6"/>
        <v>0</v>
      </c>
      <c r="AB52" s="72">
        <f t="shared" si="7"/>
        <v>0</v>
      </c>
      <c r="AC52" s="72">
        <f t="shared" si="8"/>
        <v>0</v>
      </c>
      <c r="AD52" s="72">
        <f t="shared" si="9"/>
        <v>0</v>
      </c>
      <c r="AE52" s="72">
        <f t="shared" si="10"/>
        <v>0</v>
      </c>
      <c r="AF52" s="72">
        <f t="shared" si="11"/>
        <v>0</v>
      </c>
      <c r="AG52" s="72">
        <f t="shared" si="12"/>
        <v>0</v>
      </c>
      <c r="AH52" s="72">
        <f t="shared" si="13"/>
        <v>0</v>
      </c>
      <c r="AI52" s="72">
        <f t="shared" si="14"/>
        <v>0</v>
      </c>
      <c r="AJ52" s="72">
        <f t="shared" si="15"/>
        <v>0</v>
      </c>
      <c r="AK52" s="72">
        <f t="shared" si="16"/>
        <v>0</v>
      </c>
      <c r="AL52" s="72">
        <f t="shared" si="17"/>
        <v>0</v>
      </c>
      <c r="AM52" s="72">
        <f t="shared" si="18"/>
        <v>0</v>
      </c>
      <c r="AN52" s="72">
        <f t="shared" si="19"/>
        <v>0</v>
      </c>
      <c r="AO52" s="72">
        <f t="shared" si="20"/>
        <v>0</v>
      </c>
      <c r="AP52" s="72">
        <f t="shared" si="21"/>
        <v>0</v>
      </c>
      <c r="AQ52" s="72">
        <f t="shared" si="22"/>
        <v>0</v>
      </c>
      <c r="AR52" s="72">
        <f t="shared" si="23"/>
        <v>0</v>
      </c>
      <c r="AS52" s="72">
        <f t="shared" si="24"/>
        <v>0</v>
      </c>
      <c r="AT52" s="72">
        <f t="shared" si="25"/>
        <v>0</v>
      </c>
      <c r="AU52" s="72">
        <f t="shared" si="26"/>
        <v>0</v>
      </c>
      <c r="AV52" s="72">
        <f t="shared" si="27"/>
        <v>0</v>
      </c>
      <c r="AW52" s="72">
        <f t="shared" si="28"/>
        <v>0</v>
      </c>
      <c r="AX52" s="72">
        <f t="shared" si="29"/>
        <v>0</v>
      </c>
      <c r="AY52" s="72">
        <f t="shared" si="30"/>
        <v>0</v>
      </c>
      <c r="AZ52" s="72">
        <f t="shared" si="31"/>
        <v>0</v>
      </c>
      <c r="BA52" s="72">
        <f t="shared" si="32"/>
        <v>0</v>
      </c>
      <c r="BB52" s="72">
        <f t="shared" si="33"/>
        <v>0</v>
      </c>
      <c r="BC52" s="72">
        <f t="shared" si="34"/>
        <v>0</v>
      </c>
      <c r="BD52" s="72">
        <f t="shared" si="35"/>
        <v>0</v>
      </c>
      <c r="BE52" s="72">
        <f t="shared" si="36"/>
        <v>0</v>
      </c>
      <c r="BF52" s="72">
        <f t="shared" si="37"/>
        <v>0</v>
      </c>
      <c r="BG52" s="72">
        <f t="shared" si="38"/>
        <v>0</v>
      </c>
      <c r="BH52" s="72">
        <f t="shared" si="39"/>
        <v>0</v>
      </c>
      <c r="BI52" s="72">
        <f t="shared" si="40"/>
        <v>0</v>
      </c>
      <c r="BJ52" s="72">
        <f t="shared" si="41"/>
        <v>0</v>
      </c>
      <c r="BK52" s="72"/>
      <c r="BL52" s="72"/>
      <c r="BM52" s="320"/>
      <c r="BN52" s="321"/>
      <c r="BO52" s="320"/>
      <c r="BP52" s="321"/>
      <c r="BQ52" s="320"/>
      <c r="BR52" s="321"/>
      <c r="BS52" s="320"/>
      <c r="BT52" s="321"/>
      <c r="BU52" s="320"/>
      <c r="BV52" s="321"/>
    </row>
    <row r="53" spans="1:74" ht="15" customHeight="1">
      <c r="A53" s="93"/>
      <c r="B53" s="11"/>
      <c r="C53" s="28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94"/>
      <c r="T53" s="26">
        <f t="shared" si="0"/>
        <v>0</v>
      </c>
      <c r="U53" s="95">
        <f t="shared" si="1"/>
        <v>0</v>
      </c>
      <c r="V53" s="19"/>
      <c r="W53" s="72">
        <f t="shared" si="2"/>
        <v>0</v>
      </c>
      <c r="X53" s="72">
        <f t="shared" si="3"/>
        <v>0</v>
      </c>
      <c r="Y53" s="72">
        <f t="shared" si="4"/>
        <v>0</v>
      </c>
      <c r="Z53" s="72">
        <f t="shared" si="5"/>
        <v>0</v>
      </c>
      <c r="AA53" s="72">
        <f t="shared" si="6"/>
        <v>0</v>
      </c>
      <c r="AB53" s="72">
        <f t="shared" si="7"/>
        <v>0</v>
      </c>
      <c r="AC53" s="72">
        <f t="shared" si="8"/>
        <v>0</v>
      </c>
      <c r="AD53" s="72">
        <f t="shared" si="9"/>
        <v>0</v>
      </c>
      <c r="AE53" s="72">
        <f t="shared" si="10"/>
        <v>0</v>
      </c>
      <c r="AF53" s="72">
        <f t="shared" si="11"/>
        <v>0</v>
      </c>
      <c r="AG53" s="72">
        <f t="shared" si="12"/>
        <v>0</v>
      </c>
      <c r="AH53" s="72">
        <f t="shared" si="13"/>
        <v>0</v>
      </c>
      <c r="AI53" s="72">
        <f t="shared" si="14"/>
        <v>0</v>
      </c>
      <c r="AJ53" s="72">
        <f t="shared" si="15"/>
        <v>0</v>
      </c>
      <c r="AK53" s="72">
        <f t="shared" si="16"/>
        <v>0</v>
      </c>
      <c r="AL53" s="72">
        <f t="shared" si="17"/>
        <v>0</v>
      </c>
      <c r="AM53" s="72">
        <f t="shared" si="18"/>
        <v>0</v>
      </c>
      <c r="AN53" s="72">
        <f t="shared" si="19"/>
        <v>0</v>
      </c>
      <c r="AO53" s="72">
        <f t="shared" si="20"/>
        <v>0</v>
      </c>
      <c r="AP53" s="72">
        <f t="shared" si="21"/>
        <v>0</v>
      </c>
      <c r="AQ53" s="72">
        <f t="shared" si="22"/>
        <v>0</v>
      </c>
      <c r="AR53" s="72">
        <f t="shared" si="23"/>
        <v>0</v>
      </c>
      <c r="AS53" s="72">
        <f t="shared" si="24"/>
        <v>0</v>
      </c>
      <c r="AT53" s="72">
        <f t="shared" si="25"/>
        <v>0</v>
      </c>
      <c r="AU53" s="72">
        <f t="shared" si="26"/>
        <v>0</v>
      </c>
      <c r="AV53" s="72">
        <f t="shared" si="27"/>
        <v>0</v>
      </c>
      <c r="AW53" s="72">
        <f t="shared" si="28"/>
        <v>0</v>
      </c>
      <c r="AX53" s="72">
        <f t="shared" si="29"/>
        <v>0</v>
      </c>
      <c r="AY53" s="72">
        <f t="shared" si="30"/>
        <v>0</v>
      </c>
      <c r="AZ53" s="72">
        <f t="shared" si="31"/>
        <v>0</v>
      </c>
      <c r="BA53" s="72">
        <f t="shared" si="32"/>
        <v>0</v>
      </c>
      <c r="BB53" s="72">
        <f t="shared" si="33"/>
        <v>0</v>
      </c>
      <c r="BC53" s="72">
        <f t="shared" si="34"/>
        <v>0</v>
      </c>
      <c r="BD53" s="72">
        <f t="shared" si="35"/>
        <v>0</v>
      </c>
      <c r="BE53" s="72">
        <f t="shared" si="36"/>
        <v>0</v>
      </c>
      <c r="BF53" s="72">
        <f t="shared" si="37"/>
        <v>0</v>
      </c>
      <c r="BG53" s="72">
        <f t="shared" si="38"/>
        <v>0</v>
      </c>
      <c r="BH53" s="72">
        <f t="shared" si="39"/>
        <v>0</v>
      </c>
      <c r="BI53" s="72">
        <f t="shared" si="40"/>
        <v>0</v>
      </c>
      <c r="BJ53" s="72">
        <f t="shared" si="41"/>
        <v>0</v>
      </c>
      <c r="BK53" s="72"/>
      <c r="BL53" s="72"/>
      <c r="BM53" s="316" t="s">
        <v>22</v>
      </c>
      <c r="BN53" s="317"/>
      <c r="BO53" s="316" t="s">
        <v>22</v>
      </c>
      <c r="BP53" s="317"/>
      <c r="BQ53" s="316" t="s">
        <v>22</v>
      </c>
      <c r="BR53" s="317"/>
      <c r="BS53" s="316" t="s">
        <v>22</v>
      </c>
      <c r="BT53" s="317"/>
      <c r="BU53" s="316" t="s">
        <v>22</v>
      </c>
      <c r="BV53" s="317"/>
    </row>
    <row r="54" spans="1:74" ht="15" customHeight="1">
      <c r="A54" s="93"/>
      <c r="B54" s="11"/>
      <c r="C54" s="28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94"/>
      <c r="T54" s="26">
        <f t="shared" si="0"/>
        <v>0</v>
      </c>
      <c r="U54" s="95">
        <f t="shared" si="1"/>
        <v>0</v>
      </c>
      <c r="V54" s="19"/>
      <c r="W54" s="72">
        <f t="shared" si="2"/>
        <v>0</v>
      </c>
      <c r="X54" s="72">
        <f t="shared" si="3"/>
        <v>0</v>
      </c>
      <c r="Y54" s="72">
        <f t="shared" si="4"/>
        <v>0</v>
      </c>
      <c r="Z54" s="72">
        <f t="shared" si="5"/>
        <v>0</v>
      </c>
      <c r="AA54" s="72">
        <f t="shared" si="6"/>
        <v>0</v>
      </c>
      <c r="AB54" s="72">
        <f t="shared" si="7"/>
        <v>0</v>
      </c>
      <c r="AC54" s="72">
        <f t="shared" si="8"/>
        <v>0</v>
      </c>
      <c r="AD54" s="72">
        <f t="shared" si="9"/>
        <v>0</v>
      </c>
      <c r="AE54" s="72">
        <f t="shared" si="10"/>
        <v>0</v>
      </c>
      <c r="AF54" s="72">
        <f t="shared" si="11"/>
        <v>0</v>
      </c>
      <c r="AG54" s="72">
        <f t="shared" si="12"/>
        <v>0</v>
      </c>
      <c r="AH54" s="72">
        <f t="shared" si="13"/>
        <v>0</v>
      </c>
      <c r="AI54" s="72">
        <f t="shared" si="14"/>
        <v>0</v>
      </c>
      <c r="AJ54" s="72">
        <f t="shared" si="15"/>
        <v>0</v>
      </c>
      <c r="AK54" s="72">
        <f t="shared" si="16"/>
        <v>0</v>
      </c>
      <c r="AL54" s="72">
        <f t="shared" si="17"/>
        <v>0</v>
      </c>
      <c r="AM54" s="72">
        <f t="shared" si="18"/>
        <v>0</v>
      </c>
      <c r="AN54" s="72">
        <f t="shared" si="19"/>
        <v>0</v>
      </c>
      <c r="AO54" s="72">
        <f t="shared" si="20"/>
        <v>0</v>
      </c>
      <c r="AP54" s="72">
        <f t="shared" si="21"/>
        <v>0</v>
      </c>
      <c r="AQ54" s="72">
        <f t="shared" si="22"/>
        <v>0</v>
      </c>
      <c r="AR54" s="72">
        <f t="shared" si="23"/>
        <v>0</v>
      </c>
      <c r="AS54" s="72">
        <f t="shared" si="24"/>
        <v>0</v>
      </c>
      <c r="AT54" s="72">
        <f t="shared" si="25"/>
        <v>0</v>
      </c>
      <c r="AU54" s="72">
        <f t="shared" si="26"/>
        <v>0</v>
      </c>
      <c r="AV54" s="72">
        <f t="shared" si="27"/>
        <v>0</v>
      </c>
      <c r="AW54" s="72">
        <f t="shared" si="28"/>
        <v>0</v>
      </c>
      <c r="AX54" s="72">
        <f t="shared" si="29"/>
        <v>0</v>
      </c>
      <c r="AY54" s="72">
        <f t="shared" si="30"/>
        <v>0</v>
      </c>
      <c r="AZ54" s="72">
        <f t="shared" si="31"/>
        <v>0</v>
      </c>
      <c r="BA54" s="72">
        <f t="shared" si="32"/>
        <v>0</v>
      </c>
      <c r="BB54" s="72">
        <f t="shared" si="33"/>
        <v>0</v>
      </c>
      <c r="BC54" s="72">
        <f t="shared" si="34"/>
        <v>0</v>
      </c>
      <c r="BD54" s="72">
        <f t="shared" si="35"/>
        <v>0</v>
      </c>
      <c r="BE54" s="72">
        <f t="shared" si="36"/>
        <v>0</v>
      </c>
      <c r="BF54" s="72">
        <f t="shared" si="37"/>
        <v>0</v>
      </c>
      <c r="BG54" s="72">
        <f t="shared" si="38"/>
        <v>0</v>
      </c>
      <c r="BH54" s="72">
        <f t="shared" si="39"/>
        <v>0</v>
      </c>
      <c r="BI54" s="72">
        <f t="shared" si="40"/>
        <v>0</v>
      </c>
      <c r="BJ54" s="72">
        <f t="shared" si="41"/>
        <v>0</v>
      </c>
      <c r="BK54" s="72"/>
      <c r="BL54" s="72"/>
      <c r="BM54" s="318"/>
      <c r="BN54" s="319"/>
      <c r="BO54" s="318"/>
      <c r="BP54" s="319"/>
      <c r="BQ54" s="318"/>
      <c r="BR54" s="319"/>
      <c r="BS54" s="318"/>
      <c r="BT54" s="319"/>
      <c r="BU54" s="318"/>
      <c r="BV54" s="319"/>
    </row>
    <row r="55" spans="1:74" ht="15" customHeight="1">
      <c r="A55" s="93"/>
      <c r="B55" s="11"/>
      <c r="C55" s="28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94"/>
      <c r="T55" s="26">
        <f t="shared" si="0"/>
        <v>0</v>
      </c>
      <c r="U55" s="95">
        <f t="shared" si="1"/>
        <v>0</v>
      </c>
      <c r="V55" s="19"/>
      <c r="W55" s="72">
        <f t="shared" si="2"/>
        <v>0</v>
      </c>
      <c r="X55" s="72">
        <f t="shared" si="3"/>
        <v>0</v>
      </c>
      <c r="Y55" s="72">
        <f t="shared" si="4"/>
        <v>0</v>
      </c>
      <c r="Z55" s="72">
        <f t="shared" si="5"/>
        <v>0</v>
      </c>
      <c r="AA55" s="72">
        <f t="shared" si="6"/>
        <v>0</v>
      </c>
      <c r="AB55" s="72">
        <f t="shared" si="7"/>
        <v>0</v>
      </c>
      <c r="AC55" s="72">
        <f t="shared" si="8"/>
        <v>0</v>
      </c>
      <c r="AD55" s="72">
        <f t="shared" si="9"/>
        <v>0</v>
      </c>
      <c r="AE55" s="72">
        <f t="shared" si="10"/>
        <v>0</v>
      </c>
      <c r="AF55" s="72">
        <f t="shared" si="11"/>
        <v>0</v>
      </c>
      <c r="AG55" s="72">
        <f t="shared" si="12"/>
        <v>0</v>
      </c>
      <c r="AH55" s="72">
        <f t="shared" si="13"/>
        <v>0</v>
      </c>
      <c r="AI55" s="72">
        <f t="shared" si="14"/>
        <v>0</v>
      </c>
      <c r="AJ55" s="72">
        <f t="shared" si="15"/>
        <v>0</v>
      </c>
      <c r="AK55" s="72">
        <f t="shared" si="16"/>
        <v>0</v>
      </c>
      <c r="AL55" s="72">
        <f t="shared" si="17"/>
        <v>0</v>
      </c>
      <c r="AM55" s="72">
        <f t="shared" si="18"/>
        <v>0</v>
      </c>
      <c r="AN55" s="72">
        <f t="shared" si="19"/>
        <v>0</v>
      </c>
      <c r="AO55" s="72">
        <f t="shared" si="20"/>
        <v>0</v>
      </c>
      <c r="AP55" s="72">
        <f t="shared" si="21"/>
        <v>0</v>
      </c>
      <c r="AQ55" s="72">
        <f t="shared" si="22"/>
        <v>0</v>
      </c>
      <c r="AR55" s="72">
        <f t="shared" si="23"/>
        <v>0</v>
      </c>
      <c r="AS55" s="72">
        <f t="shared" si="24"/>
        <v>0</v>
      </c>
      <c r="AT55" s="72">
        <f t="shared" si="25"/>
        <v>0</v>
      </c>
      <c r="AU55" s="72">
        <f t="shared" si="26"/>
        <v>0</v>
      </c>
      <c r="AV55" s="72">
        <f t="shared" si="27"/>
        <v>0</v>
      </c>
      <c r="AW55" s="72">
        <f t="shared" si="28"/>
        <v>0</v>
      </c>
      <c r="AX55" s="72">
        <f t="shared" si="29"/>
        <v>0</v>
      </c>
      <c r="AY55" s="72">
        <f t="shared" si="30"/>
        <v>0</v>
      </c>
      <c r="AZ55" s="72">
        <f t="shared" si="31"/>
        <v>0</v>
      </c>
      <c r="BA55" s="72">
        <f t="shared" si="32"/>
        <v>0</v>
      </c>
      <c r="BB55" s="72">
        <f t="shared" si="33"/>
        <v>0</v>
      </c>
      <c r="BC55" s="72">
        <f t="shared" si="34"/>
        <v>0</v>
      </c>
      <c r="BD55" s="72">
        <f t="shared" si="35"/>
        <v>0</v>
      </c>
      <c r="BE55" s="72">
        <f t="shared" si="36"/>
        <v>0</v>
      </c>
      <c r="BF55" s="72">
        <f t="shared" si="37"/>
        <v>0</v>
      </c>
      <c r="BG55" s="72">
        <f t="shared" si="38"/>
        <v>0</v>
      </c>
      <c r="BH55" s="72">
        <f t="shared" si="39"/>
        <v>0</v>
      </c>
      <c r="BI55" s="72">
        <f t="shared" si="40"/>
        <v>0</v>
      </c>
      <c r="BJ55" s="72">
        <f t="shared" si="41"/>
        <v>0</v>
      </c>
      <c r="BK55" s="72"/>
      <c r="BL55" s="72"/>
      <c r="BM55" s="312">
        <f>BM45+BM50</f>
        <v>0</v>
      </c>
      <c r="BN55" s="313"/>
      <c r="BO55" s="312">
        <f>BO45+BO50</f>
        <v>0</v>
      </c>
      <c r="BP55" s="313"/>
      <c r="BQ55" s="312">
        <f>BQ45+BQ50</f>
        <v>0</v>
      </c>
      <c r="BR55" s="313"/>
      <c r="BS55" s="312">
        <f>BS45+BS50</f>
        <v>0</v>
      </c>
      <c r="BT55" s="313"/>
      <c r="BU55" s="312">
        <f>BU45+BU50</f>
        <v>0</v>
      </c>
      <c r="BV55" s="313"/>
    </row>
    <row r="56" spans="1:74" ht="15" customHeight="1">
      <c r="A56" s="93"/>
      <c r="B56" s="11"/>
      <c r="C56" s="28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94"/>
      <c r="T56" s="26">
        <f t="shared" si="0"/>
        <v>0</v>
      </c>
      <c r="U56" s="95">
        <f t="shared" si="1"/>
        <v>0</v>
      </c>
      <c r="V56" s="19"/>
      <c r="W56" s="72">
        <f t="shared" si="2"/>
        <v>0</v>
      </c>
      <c r="X56" s="72">
        <f t="shared" si="3"/>
        <v>0</v>
      </c>
      <c r="Y56" s="72">
        <f t="shared" si="4"/>
        <v>0</v>
      </c>
      <c r="Z56" s="72">
        <f t="shared" si="5"/>
        <v>0</v>
      </c>
      <c r="AA56" s="72">
        <f t="shared" si="6"/>
        <v>0</v>
      </c>
      <c r="AB56" s="72">
        <f t="shared" si="7"/>
        <v>0</v>
      </c>
      <c r="AC56" s="72">
        <f t="shared" si="8"/>
        <v>0</v>
      </c>
      <c r="AD56" s="72">
        <f t="shared" si="9"/>
        <v>0</v>
      </c>
      <c r="AE56" s="72">
        <f t="shared" si="10"/>
        <v>0</v>
      </c>
      <c r="AF56" s="72">
        <f t="shared" si="11"/>
        <v>0</v>
      </c>
      <c r="AG56" s="72">
        <f t="shared" si="12"/>
        <v>0</v>
      </c>
      <c r="AH56" s="72">
        <f t="shared" si="13"/>
        <v>0</v>
      </c>
      <c r="AI56" s="72">
        <f t="shared" si="14"/>
        <v>0</v>
      </c>
      <c r="AJ56" s="72">
        <f t="shared" si="15"/>
        <v>0</v>
      </c>
      <c r="AK56" s="72">
        <f t="shared" si="16"/>
        <v>0</v>
      </c>
      <c r="AL56" s="72">
        <f t="shared" si="17"/>
        <v>0</v>
      </c>
      <c r="AM56" s="72">
        <f t="shared" si="18"/>
        <v>0</v>
      </c>
      <c r="AN56" s="72">
        <f t="shared" si="19"/>
        <v>0</v>
      </c>
      <c r="AO56" s="72">
        <f t="shared" si="20"/>
        <v>0</v>
      </c>
      <c r="AP56" s="72">
        <f t="shared" si="21"/>
        <v>0</v>
      </c>
      <c r="AQ56" s="72">
        <f t="shared" si="22"/>
        <v>0</v>
      </c>
      <c r="AR56" s="72">
        <f t="shared" si="23"/>
        <v>0</v>
      </c>
      <c r="AS56" s="72">
        <f t="shared" si="24"/>
        <v>0</v>
      </c>
      <c r="AT56" s="72">
        <f t="shared" si="25"/>
        <v>0</v>
      </c>
      <c r="AU56" s="72">
        <f t="shared" si="26"/>
        <v>0</v>
      </c>
      <c r="AV56" s="72">
        <f t="shared" si="27"/>
        <v>0</v>
      </c>
      <c r="AW56" s="72">
        <f t="shared" si="28"/>
        <v>0</v>
      </c>
      <c r="AX56" s="72">
        <f t="shared" si="29"/>
        <v>0</v>
      </c>
      <c r="AY56" s="72">
        <f t="shared" si="30"/>
        <v>0</v>
      </c>
      <c r="AZ56" s="72">
        <f t="shared" si="31"/>
        <v>0</v>
      </c>
      <c r="BA56" s="72">
        <f t="shared" si="32"/>
        <v>0</v>
      </c>
      <c r="BB56" s="72">
        <f t="shared" si="33"/>
        <v>0</v>
      </c>
      <c r="BC56" s="72">
        <f t="shared" si="34"/>
        <v>0</v>
      </c>
      <c r="BD56" s="72">
        <f t="shared" si="35"/>
        <v>0</v>
      </c>
      <c r="BE56" s="72">
        <f t="shared" si="36"/>
        <v>0</v>
      </c>
      <c r="BF56" s="72">
        <f t="shared" si="37"/>
        <v>0</v>
      </c>
      <c r="BG56" s="72">
        <f t="shared" si="38"/>
        <v>0</v>
      </c>
      <c r="BH56" s="72">
        <f t="shared" si="39"/>
        <v>0</v>
      </c>
      <c r="BI56" s="72">
        <f t="shared" si="40"/>
        <v>0</v>
      </c>
      <c r="BJ56" s="72">
        <f t="shared" si="41"/>
        <v>0</v>
      </c>
      <c r="BK56" s="72"/>
      <c r="BL56" s="72"/>
      <c r="BM56" s="312"/>
      <c r="BN56" s="313"/>
      <c r="BO56" s="312"/>
      <c r="BP56" s="313"/>
      <c r="BQ56" s="312"/>
      <c r="BR56" s="313"/>
      <c r="BS56" s="312"/>
      <c r="BT56" s="313"/>
      <c r="BU56" s="312"/>
      <c r="BV56" s="313"/>
    </row>
    <row r="57" spans="1:74" ht="15" customHeight="1" thickBot="1">
      <c r="A57" s="93"/>
      <c r="B57" s="11"/>
      <c r="C57" s="28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94"/>
      <c r="T57" s="26">
        <f t="shared" si="0"/>
        <v>0</v>
      </c>
      <c r="U57" s="95">
        <f t="shared" si="1"/>
        <v>0</v>
      </c>
      <c r="V57" s="19"/>
      <c r="W57" s="72">
        <f t="shared" si="2"/>
        <v>0</v>
      </c>
      <c r="X57" s="72">
        <f t="shared" si="3"/>
        <v>0</v>
      </c>
      <c r="Y57" s="72">
        <f t="shared" si="4"/>
        <v>0</v>
      </c>
      <c r="Z57" s="72">
        <f t="shared" si="5"/>
        <v>0</v>
      </c>
      <c r="AA57" s="72">
        <f t="shared" si="6"/>
        <v>0</v>
      </c>
      <c r="AB57" s="72">
        <f t="shared" si="7"/>
        <v>0</v>
      </c>
      <c r="AC57" s="72">
        <f t="shared" si="8"/>
        <v>0</v>
      </c>
      <c r="AD57" s="72">
        <f t="shared" si="9"/>
        <v>0</v>
      </c>
      <c r="AE57" s="72">
        <f t="shared" si="10"/>
        <v>0</v>
      </c>
      <c r="AF57" s="72">
        <f t="shared" si="11"/>
        <v>0</v>
      </c>
      <c r="AG57" s="72">
        <f t="shared" si="12"/>
        <v>0</v>
      </c>
      <c r="AH57" s="72">
        <f t="shared" si="13"/>
        <v>0</v>
      </c>
      <c r="AI57" s="72">
        <f t="shared" si="14"/>
        <v>0</v>
      </c>
      <c r="AJ57" s="72">
        <f t="shared" si="15"/>
        <v>0</v>
      </c>
      <c r="AK57" s="72">
        <f t="shared" si="16"/>
        <v>0</v>
      </c>
      <c r="AL57" s="72">
        <f t="shared" si="17"/>
        <v>0</v>
      </c>
      <c r="AM57" s="72">
        <f t="shared" si="18"/>
        <v>0</v>
      </c>
      <c r="AN57" s="72">
        <f t="shared" si="19"/>
        <v>0</v>
      </c>
      <c r="AO57" s="72">
        <f t="shared" si="20"/>
        <v>0</v>
      </c>
      <c r="AP57" s="72">
        <f t="shared" si="21"/>
        <v>0</v>
      </c>
      <c r="AQ57" s="72">
        <f t="shared" si="22"/>
        <v>0</v>
      </c>
      <c r="AR57" s="72">
        <f t="shared" si="23"/>
        <v>0</v>
      </c>
      <c r="AS57" s="72">
        <f t="shared" si="24"/>
        <v>0</v>
      </c>
      <c r="AT57" s="72">
        <f t="shared" si="25"/>
        <v>0</v>
      </c>
      <c r="AU57" s="72">
        <f t="shared" si="26"/>
        <v>0</v>
      </c>
      <c r="AV57" s="72">
        <f t="shared" si="27"/>
        <v>0</v>
      </c>
      <c r="AW57" s="72">
        <f t="shared" si="28"/>
        <v>0</v>
      </c>
      <c r="AX57" s="72">
        <f t="shared" si="29"/>
        <v>0</v>
      </c>
      <c r="AY57" s="72">
        <f t="shared" si="30"/>
        <v>0</v>
      </c>
      <c r="AZ57" s="72">
        <f t="shared" si="31"/>
        <v>0</v>
      </c>
      <c r="BA57" s="72">
        <f t="shared" si="32"/>
        <v>0</v>
      </c>
      <c r="BB57" s="72">
        <f t="shared" si="33"/>
        <v>0</v>
      </c>
      <c r="BC57" s="72">
        <f t="shared" si="34"/>
        <v>0</v>
      </c>
      <c r="BD57" s="72">
        <f t="shared" si="35"/>
        <v>0</v>
      </c>
      <c r="BE57" s="72">
        <f t="shared" si="36"/>
        <v>0</v>
      </c>
      <c r="BF57" s="72">
        <f t="shared" si="37"/>
        <v>0</v>
      </c>
      <c r="BG57" s="72">
        <f t="shared" si="38"/>
        <v>0</v>
      </c>
      <c r="BH57" s="72">
        <f t="shared" si="39"/>
        <v>0</v>
      </c>
      <c r="BI57" s="72">
        <f t="shared" si="40"/>
        <v>0</v>
      </c>
      <c r="BJ57" s="72">
        <f t="shared" si="41"/>
        <v>0</v>
      </c>
      <c r="BK57" s="72"/>
      <c r="BL57" s="72"/>
      <c r="BM57" s="314"/>
      <c r="BN57" s="315"/>
      <c r="BO57" s="314"/>
      <c r="BP57" s="315"/>
      <c r="BQ57" s="314"/>
      <c r="BR57" s="315"/>
      <c r="BS57" s="314"/>
      <c r="BT57" s="315"/>
      <c r="BU57" s="314"/>
      <c r="BV57" s="315"/>
    </row>
    <row r="58" spans="1:74" ht="15" customHeight="1" thickTop="1" thickBot="1">
      <c r="A58" s="93"/>
      <c r="B58" s="11"/>
      <c r="C58" s="28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94"/>
      <c r="T58" s="26">
        <f t="shared" si="0"/>
        <v>0</v>
      </c>
      <c r="U58" s="95">
        <f t="shared" si="1"/>
        <v>0</v>
      </c>
      <c r="V58" s="19"/>
      <c r="W58" s="72">
        <f t="shared" si="2"/>
        <v>0</v>
      </c>
      <c r="X58" s="72">
        <f t="shared" si="3"/>
        <v>0</v>
      </c>
      <c r="Y58" s="72">
        <f t="shared" si="4"/>
        <v>0</v>
      </c>
      <c r="Z58" s="72">
        <f t="shared" si="5"/>
        <v>0</v>
      </c>
      <c r="AA58" s="72">
        <f t="shared" si="6"/>
        <v>0</v>
      </c>
      <c r="AB58" s="72">
        <f t="shared" si="7"/>
        <v>0</v>
      </c>
      <c r="AC58" s="72">
        <f t="shared" si="8"/>
        <v>0</v>
      </c>
      <c r="AD58" s="72">
        <f t="shared" si="9"/>
        <v>0</v>
      </c>
      <c r="AE58" s="72">
        <f t="shared" si="10"/>
        <v>0</v>
      </c>
      <c r="AF58" s="72">
        <f t="shared" si="11"/>
        <v>0</v>
      </c>
      <c r="AG58" s="72">
        <f t="shared" si="12"/>
        <v>0</v>
      </c>
      <c r="AH58" s="72">
        <f t="shared" si="13"/>
        <v>0</v>
      </c>
      <c r="AI58" s="72">
        <f t="shared" si="14"/>
        <v>0</v>
      </c>
      <c r="AJ58" s="72">
        <f t="shared" si="15"/>
        <v>0</v>
      </c>
      <c r="AK58" s="72">
        <f t="shared" si="16"/>
        <v>0</v>
      </c>
      <c r="AL58" s="72">
        <f t="shared" si="17"/>
        <v>0</v>
      </c>
      <c r="AM58" s="72">
        <f t="shared" si="18"/>
        <v>0</v>
      </c>
      <c r="AN58" s="72">
        <f t="shared" si="19"/>
        <v>0</v>
      </c>
      <c r="AO58" s="72">
        <f t="shared" si="20"/>
        <v>0</v>
      </c>
      <c r="AP58" s="72">
        <f t="shared" si="21"/>
        <v>0</v>
      </c>
      <c r="AQ58" s="72">
        <f t="shared" si="22"/>
        <v>0</v>
      </c>
      <c r="AR58" s="72">
        <f t="shared" si="23"/>
        <v>0</v>
      </c>
      <c r="AS58" s="72">
        <f t="shared" si="24"/>
        <v>0</v>
      </c>
      <c r="AT58" s="72">
        <f t="shared" si="25"/>
        <v>0</v>
      </c>
      <c r="AU58" s="72">
        <f t="shared" si="26"/>
        <v>0</v>
      </c>
      <c r="AV58" s="72">
        <f t="shared" si="27"/>
        <v>0</v>
      </c>
      <c r="AW58" s="72">
        <f t="shared" si="28"/>
        <v>0</v>
      </c>
      <c r="AX58" s="72">
        <f t="shared" si="29"/>
        <v>0</v>
      </c>
      <c r="AY58" s="72">
        <f t="shared" si="30"/>
        <v>0</v>
      </c>
      <c r="AZ58" s="72">
        <f t="shared" si="31"/>
        <v>0</v>
      </c>
      <c r="BA58" s="72">
        <f t="shared" si="32"/>
        <v>0</v>
      </c>
      <c r="BB58" s="72">
        <f t="shared" si="33"/>
        <v>0</v>
      </c>
      <c r="BC58" s="72">
        <f t="shared" si="34"/>
        <v>0</v>
      </c>
      <c r="BD58" s="72">
        <f t="shared" si="35"/>
        <v>0</v>
      </c>
      <c r="BE58" s="72">
        <f t="shared" si="36"/>
        <v>0</v>
      </c>
      <c r="BF58" s="72">
        <f t="shared" si="37"/>
        <v>0</v>
      </c>
      <c r="BG58" s="72">
        <f t="shared" si="38"/>
        <v>0</v>
      </c>
      <c r="BH58" s="72">
        <f t="shared" si="39"/>
        <v>0</v>
      </c>
      <c r="BI58" s="72">
        <f t="shared" si="40"/>
        <v>0</v>
      </c>
      <c r="BJ58" s="72">
        <f t="shared" si="41"/>
        <v>0</v>
      </c>
      <c r="BK58" s="72"/>
      <c r="BL58" s="72"/>
    </row>
    <row r="59" spans="1:74" ht="15" customHeight="1" thickTop="1">
      <c r="A59" s="93"/>
      <c r="B59" s="11"/>
      <c r="C59" s="28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94"/>
      <c r="T59" s="26">
        <f t="shared" si="0"/>
        <v>0</v>
      </c>
      <c r="U59" s="95">
        <f t="shared" si="1"/>
        <v>0</v>
      </c>
      <c r="V59" s="19"/>
      <c r="W59" s="72">
        <f t="shared" si="2"/>
        <v>0</v>
      </c>
      <c r="X59" s="72">
        <f t="shared" si="3"/>
        <v>0</v>
      </c>
      <c r="Y59" s="72">
        <f t="shared" si="4"/>
        <v>0</v>
      </c>
      <c r="Z59" s="72">
        <f t="shared" si="5"/>
        <v>0</v>
      </c>
      <c r="AA59" s="72">
        <f t="shared" si="6"/>
        <v>0</v>
      </c>
      <c r="AB59" s="72">
        <f t="shared" si="7"/>
        <v>0</v>
      </c>
      <c r="AC59" s="72">
        <f t="shared" si="8"/>
        <v>0</v>
      </c>
      <c r="AD59" s="72">
        <f t="shared" si="9"/>
        <v>0</v>
      </c>
      <c r="AE59" s="72">
        <f t="shared" si="10"/>
        <v>0</v>
      </c>
      <c r="AF59" s="72">
        <f t="shared" si="11"/>
        <v>0</v>
      </c>
      <c r="AG59" s="72">
        <f t="shared" si="12"/>
        <v>0</v>
      </c>
      <c r="AH59" s="72">
        <f t="shared" si="13"/>
        <v>0</v>
      </c>
      <c r="AI59" s="72">
        <f t="shared" si="14"/>
        <v>0</v>
      </c>
      <c r="AJ59" s="72">
        <f t="shared" si="15"/>
        <v>0</v>
      </c>
      <c r="AK59" s="72">
        <f t="shared" si="16"/>
        <v>0</v>
      </c>
      <c r="AL59" s="72">
        <f t="shared" si="17"/>
        <v>0</v>
      </c>
      <c r="AM59" s="72">
        <f t="shared" si="18"/>
        <v>0</v>
      </c>
      <c r="AN59" s="72">
        <f t="shared" si="19"/>
        <v>0</v>
      </c>
      <c r="AO59" s="72">
        <f t="shared" si="20"/>
        <v>0</v>
      </c>
      <c r="AP59" s="72">
        <f t="shared" si="21"/>
        <v>0</v>
      </c>
      <c r="AQ59" s="72">
        <f t="shared" si="22"/>
        <v>0</v>
      </c>
      <c r="AR59" s="72">
        <f t="shared" si="23"/>
        <v>0</v>
      </c>
      <c r="AS59" s="72">
        <f t="shared" si="24"/>
        <v>0</v>
      </c>
      <c r="AT59" s="72">
        <f t="shared" si="25"/>
        <v>0</v>
      </c>
      <c r="AU59" s="72">
        <f t="shared" si="26"/>
        <v>0</v>
      </c>
      <c r="AV59" s="72">
        <f t="shared" si="27"/>
        <v>0</v>
      </c>
      <c r="AW59" s="72">
        <f t="shared" si="28"/>
        <v>0</v>
      </c>
      <c r="AX59" s="72">
        <f t="shared" si="29"/>
        <v>0</v>
      </c>
      <c r="AY59" s="72">
        <f t="shared" si="30"/>
        <v>0</v>
      </c>
      <c r="AZ59" s="72">
        <f t="shared" si="31"/>
        <v>0</v>
      </c>
      <c r="BA59" s="72">
        <f t="shared" si="32"/>
        <v>0</v>
      </c>
      <c r="BB59" s="72">
        <f t="shared" si="33"/>
        <v>0</v>
      </c>
      <c r="BC59" s="72">
        <f t="shared" si="34"/>
        <v>0</v>
      </c>
      <c r="BD59" s="72">
        <f t="shared" si="35"/>
        <v>0</v>
      </c>
      <c r="BE59" s="72">
        <f t="shared" si="36"/>
        <v>0</v>
      </c>
      <c r="BF59" s="72">
        <f t="shared" si="37"/>
        <v>0</v>
      </c>
      <c r="BG59" s="72">
        <f t="shared" si="38"/>
        <v>0</v>
      </c>
      <c r="BH59" s="72">
        <f t="shared" si="39"/>
        <v>0</v>
      </c>
      <c r="BI59" s="72">
        <f t="shared" si="40"/>
        <v>0</v>
      </c>
      <c r="BJ59" s="72">
        <f t="shared" si="41"/>
        <v>0</v>
      </c>
      <c r="BK59" s="72"/>
      <c r="BL59" s="72"/>
      <c r="BM59" s="328">
        <f>BA1</f>
        <v>0</v>
      </c>
      <c r="BN59" s="329"/>
      <c r="BO59" s="328">
        <f>BC1</f>
        <v>0</v>
      </c>
      <c r="BP59" s="329"/>
      <c r="BQ59" s="334">
        <f>BE1</f>
        <v>0</v>
      </c>
      <c r="BR59" s="335"/>
      <c r="BS59" s="334">
        <f>BG1</f>
        <v>0</v>
      </c>
      <c r="BT59" s="335"/>
      <c r="BU59" s="334">
        <f>BI1</f>
        <v>0</v>
      </c>
      <c r="BV59" s="335"/>
    </row>
    <row r="60" spans="1:74" ht="15" customHeight="1">
      <c r="A60" s="93"/>
      <c r="B60" s="11"/>
      <c r="C60" s="28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94"/>
      <c r="T60" s="26">
        <f t="shared" si="0"/>
        <v>0</v>
      </c>
      <c r="U60" s="95">
        <f t="shared" si="1"/>
        <v>0</v>
      </c>
      <c r="V60" s="19"/>
      <c r="W60" s="72">
        <f t="shared" si="2"/>
        <v>0</v>
      </c>
      <c r="X60" s="72">
        <f t="shared" si="3"/>
        <v>0</v>
      </c>
      <c r="Y60" s="72">
        <f t="shared" si="4"/>
        <v>0</v>
      </c>
      <c r="Z60" s="72">
        <f t="shared" si="5"/>
        <v>0</v>
      </c>
      <c r="AA60" s="72">
        <f t="shared" si="6"/>
        <v>0</v>
      </c>
      <c r="AB60" s="72">
        <f t="shared" si="7"/>
        <v>0</v>
      </c>
      <c r="AC60" s="72">
        <f t="shared" si="8"/>
        <v>0</v>
      </c>
      <c r="AD60" s="72">
        <f t="shared" si="9"/>
        <v>0</v>
      </c>
      <c r="AE60" s="72">
        <f t="shared" si="10"/>
        <v>0</v>
      </c>
      <c r="AF60" s="72">
        <f t="shared" si="11"/>
        <v>0</v>
      </c>
      <c r="AG60" s="72">
        <f t="shared" si="12"/>
        <v>0</v>
      </c>
      <c r="AH60" s="72">
        <f t="shared" si="13"/>
        <v>0</v>
      </c>
      <c r="AI60" s="72">
        <f t="shared" si="14"/>
        <v>0</v>
      </c>
      <c r="AJ60" s="72">
        <f t="shared" si="15"/>
        <v>0</v>
      </c>
      <c r="AK60" s="72">
        <f t="shared" si="16"/>
        <v>0</v>
      </c>
      <c r="AL60" s="72">
        <f t="shared" si="17"/>
        <v>0</v>
      </c>
      <c r="AM60" s="72">
        <f t="shared" si="18"/>
        <v>0</v>
      </c>
      <c r="AN60" s="72">
        <f t="shared" si="19"/>
        <v>0</v>
      </c>
      <c r="AO60" s="72">
        <f t="shared" si="20"/>
        <v>0</v>
      </c>
      <c r="AP60" s="72">
        <f t="shared" si="21"/>
        <v>0</v>
      </c>
      <c r="AQ60" s="72">
        <f t="shared" si="22"/>
        <v>0</v>
      </c>
      <c r="AR60" s="72">
        <f t="shared" si="23"/>
        <v>0</v>
      </c>
      <c r="AS60" s="72">
        <f t="shared" si="24"/>
        <v>0</v>
      </c>
      <c r="AT60" s="72">
        <f t="shared" si="25"/>
        <v>0</v>
      </c>
      <c r="AU60" s="72">
        <f t="shared" si="26"/>
        <v>0</v>
      </c>
      <c r="AV60" s="72">
        <f t="shared" si="27"/>
        <v>0</v>
      </c>
      <c r="AW60" s="72">
        <f t="shared" si="28"/>
        <v>0</v>
      </c>
      <c r="AX60" s="72">
        <f t="shared" si="29"/>
        <v>0</v>
      </c>
      <c r="AY60" s="72">
        <f t="shared" si="30"/>
        <v>0</v>
      </c>
      <c r="AZ60" s="72">
        <f t="shared" si="31"/>
        <v>0</v>
      </c>
      <c r="BA60" s="72">
        <f t="shared" si="32"/>
        <v>0</v>
      </c>
      <c r="BB60" s="72">
        <f t="shared" si="33"/>
        <v>0</v>
      </c>
      <c r="BC60" s="72">
        <f t="shared" si="34"/>
        <v>0</v>
      </c>
      <c r="BD60" s="72">
        <f t="shared" si="35"/>
        <v>0</v>
      </c>
      <c r="BE60" s="72">
        <f t="shared" si="36"/>
        <v>0</v>
      </c>
      <c r="BF60" s="72">
        <f t="shared" si="37"/>
        <v>0</v>
      </c>
      <c r="BG60" s="72">
        <f t="shared" si="38"/>
        <v>0</v>
      </c>
      <c r="BH60" s="72">
        <f t="shared" si="39"/>
        <v>0</v>
      </c>
      <c r="BI60" s="72">
        <f t="shared" si="40"/>
        <v>0</v>
      </c>
      <c r="BJ60" s="72">
        <f t="shared" si="41"/>
        <v>0</v>
      </c>
      <c r="BK60" s="72"/>
      <c r="BL60" s="72"/>
      <c r="BM60" s="330"/>
      <c r="BN60" s="331"/>
      <c r="BO60" s="330"/>
      <c r="BP60" s="331"/>
      <c r="BQ60" s="336"/>
      <c r="BR60" s="337"/>
      <c r="BS60" s="336"/>
      <c r="BT60" s="337"/>
      <c r="BU60" s="336"/>
      <c r="BV60" s="337"/>
    </row>
    <row r="61" spans="1:74" ht="15" customHeight="1">
      <c r="A61" s="93"/>
      <c r="B61" s="11"/>
      <c r="C61" s="28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94"/>
      <c r="T61" s="26">
        <f t="shared" si="0"/>
        <v>0</v>
      </c>
      <c r="U61" s="95">
        <f t="shared" si="1"/>
        <v>0</v>
      </c>
      <c r="V61" s="19"/>
      <c r="W61" s="72">
        <f t="shared" si="2"/>
        <v>0</v>
      </c>
      <c r="X61" s="72">
        <f t="shared" si="3"/>
        <v>0</v>
      </c>
      <c r="Y61" s="72">
        <f t="shared" si="4"/>
        <v>0</v>
      </c>
      <c r="Z61" s="72">
        <f t="shared" si="5"/>
        <v>0</v>
      </c>
      <c r="AA61" s="72">
        <f t="shared" si="6"/>
        <v>0</v>
      </c>
      <c r="AB61" s="72">
        <f t="shared" si="7"/>
        <v>0</v>
      </c>
      <c r="AC61" s="72">
        <f t="shared" si="8"/>
        <v>0</v>
      </c>
      <c r="AD61" s="72">
        <f t="shared" si="9"/>
        <v>0</v>
      </c>
      <c r="AE61" s="72">
        <f t="shared" si="10"/>
        <v>0</v>
      </c>
      <c r="AF61" s="72">
        <f t="shared" si="11"/>
        <v>0</v>
      </c>
      <c r="AG61" s="72">
        <f t="shared" si="12"/>
        <v>0</v>
      </c>
      <c r="AH61" s="72">
        <f t="shared" si="13"/>
        <v>0</v>
      </c>
      <c r="AI61" s="72">
        <f t="shared" si="14"/>
        <v>0</v>
      </c>
      <c r="AJ61" s="72">
        <f t="shared" si="15"/>
        <v>0</v>
      </c>
      <c r="AK61" s="72">
        <f t="shared" si="16"/>
        <v>0</v>
      </c>
      <c r="AL61" s="72">
        <f t="shared" si="17"/>
        <v>0</v>
      </c>
      <c r="AM61" s="72">
        <f t="shared" si="18"/>
        <v>0</v>
      </c>
      <c r="AN61" s="72">
        <f t="shared" si="19"/>
        <v>0</v>
      </c>
      <c r="AO61" s="72">
        <f t="shared" si="20"/>
        <v>0</v>
      </c>
      <c r="AP61" s="72">
        <f t="shared" si="21"/>
        <v>0</v>
      </c>
      <c r="AQ61" s="72">
        <f t="shared" si="22"/>
        <v>0</v>
      </c>
      <c r="AR61" s="72">
        <f t="shared" si="23"/>
        <v>0</v>
      </c>
      <c r="AS61" s="72">
        <f t="shared" si="24"/>
        <v>0</v>
      </c>
      <c r="AT61" s="72">
        <f t="shared" si="25"/>
        <v>0</v>
      </c>
      <c r="AU61" s="72">
        <f t="shared" si="26"/>
        <v>0</v>
      </c>
      <c r="AV61" s="72">
        <f t="shared" si="27"/>
        <v>0</v>
      </c>
      <c r="AW61" s="72">
        <f t="shared" si="28"/>
        <v>0</v>
      </c>
      <c r="AX61" s="72">
        <f t="shared" si="29"/>
        <v>0</v>
      </c>
      <c r="AY61" s="72">
        <f t="shared" si="30"/>
        <v>0</v>
      </c>
      <c r="AZ61" s="72">
        <f t="shared" si="31"/>
        <v>0</v>
      </c>
      <c r="BA61" s="72">
        <f t="shared" si="32"/>
        <v>0</v>
      </c>
      <c r="BB61" s="72">
        <f t="shared" si="33"/>
        <v>0</v>
      </c>
      <c r="BC61" s="72">
        <f t="shared" si="34"/>
        <v>0</v>
      </c>
      <c r="BD61" s="72">
        <f t="shared" si="35"/>
        <v>0</v>
      </c>
      <c r="BE61" s="72">
        <f t="shared" si="36"/>
        <v>0</v>
      </c>
      <c r="BF61" s="72">
        <f t="shared" si="37"/>
        <v>0</v>
      </c>
      <c r="BG61" s="72">
        <f t="shared" si="38"/>
        <v>0</v>
      </c>
      <c r="BH61" s="72">
        <f t="shared" si="39"/>
        <v>0</v>
      </c>
      <c r="BI61" s="72">
        <f t="shared" si="40"/>
        <v>0</v>
      </c>
      <c r="BJ61" s="72">
        <f t="shared" si="41"/>
        <v>0</v>
      </c>
      <c r="BK61" s="72"/>
      <c r="BL61" s="72"/>
      <c r="BM61" s="332"/>
      <c r="BN61" s="333"/>
      <c r="BO61" s="332"/>
      <c r="BP61" s="333"/>
      <c r="BQ61" s="338"/>
      <c r="BR61" s="339"/>
      <c r="BS61" s="338"/>
      <c r="BT61" s="339"/>
      <c r="BU61" s="338"/>
      <c r="BV61" s="339"/>
    </row>
    <row r="62" spans="1:74" ht="15" customHeight="1">
      <c r="A62" s="93"/>
      <c r="B62" s="11"/>
      <c r="C62" s="28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94"/>
      <c r="T62" s="26">
        <f t="shared" si="0"/>
        <v>0</v>
      </c>
      <c r="U62" s="95">
        <f t="shared" si="1"/>
        <v>0</v>
      </c>
      <c r="V62" s="19"/>
      <c r="W62" s="72">
        <f t="shared" si="2"/>
        <v>0</v>
      </c>
      <c r="X62" s="72">
        <f t="shared" si="3"/>
        <v>0</v>
      </c>
      <c r="Y62" s="72">
        <f t="shared" si="4"/>
        <v>0</v>
      </c>
      <c r="Z62" s="72">
        <f t="shared" si="5"/>
        <v>0</v>
      </c>
      <c r="AA62" s="72">
        <f t="shared" si="6"/>
        <v>0</v>
      </c>
      <c r="AB62" s="72">
        <f t="shared" si="7"/>
        <v>0</v>
      </c>
      <c r="AC62" s="72">
        <f t="shared" si="8"/>
        <v>0</v>
      </c>
      <c r="AD62" s="72">
        <f t="shared" si="9"/>
        <v>0</v>
      </c>
      <c r="AE62" s="72">
        <f t="shared" si="10"/>
        <v>0</v>
      </c>
      <c r="AF62" s="72">
        <f t="shared" si="11"/>
        <v>0</v>
      </c>
      <c r="AG62" s="72">
        <f t="shared" si="12"/>
        <v>0</v>
      </c>
      <c r="AH62" s="72">
        <f t="shared" si="13"/>
        <v>0</v>
      </c>
      <c r="AI62" s="72">
        <f t="shared" si="14"/>
        <v>0</v>
      </c>
      <c r="AJ62" s="72">
        <f t="shared" si="15"/>
        <v>0</v>
      </c>
      <c r="AK62" s="72">
        <f t="shared" si="16"/>
        <v>0</v>
      </c>
      <c r="AL62" s="72">
        <f t="shared" si="17"/>
        <v>0</v>
      </c>
      <c r="AM62" s="72">
        <f t="shared" si="18"/>
        <v>0</v>
      </c>
      <c r="AN62" s="72">
        <f t="shared" si="19"/>
        <v>0</v>
      </c>
      <c r="AO62" s="72">
        <f t="shared" si="20"/>
        <v>0</v>
      </c>
      <c r="AP62" s="72">
        <f t="shared" si="21"/>
        <v>0</v>
      </c>
      <c r="AQ62" s="72">
        <f t="shared" si="22"/>
        <v>0</v>
      </c>
      <c r="AR62" s="72">
        <f t="shared" si="23"/>
        <v>0</v>
      </c>
      <c r="AS62" s="72">
        <f t="shared" si="24"/>
        <v>0</v>
      </c>
      <c r="AT62" s="72">
        <f t="shared" si="25"/>
        <v>0</v>
      </c>
      <c r="AU62" s="72">
        <f t="shared" si="26"/>
        <v>0</v>
      </c>
      <c r="AV62" s="72">
        <f t="shared" si="27"/>
        <v>0</v>
      </c>
      <c r="AW62" s="72">
        <f t="shared" si="28"/>
        <v>0</v>
      </c>
      <c r="AX62" s="72">
        <f t="shared" si="29"/>
        <v>0</v>
      </c>
      <c r="AY62" s="72">
        <f t="shared" si="30"/>
        <v>0</v>
      </c>
      <c r="AZ62" s="72">
        <f t="shared" si="31"/>
        <v>0</v>
      </c>
      <c r="BA62" s="72">
        <f t="shared" si="32"/>
        <v>0</v>
      </c>
      <c r="BB62" s="72">
        <f t="shared" si="33"/>
        <v>0</v>
      </c>
      <c r="BC62" s="72">
        <f t="shared" si="34"/>
        <v>0</v>
      </c>
      <c r="BD62" s="72">
        <f t="shared" si="35"/>
        <v>0</v>
      </c>
      <c r="BE62" s="72">
        <f t="shared" si="36"/>
        <v>0</v>
      </c>
      <c r="BF62" s="72">
        <f t="shared" si="37"/>
        <v>0</v>
      </c>
      <c r="BG62" s="72">
        <f t="shared" si="38"/>
        <v>0</v>
      </c>
      <c r="BH62" s="72">
        <f t="shared" si="39"/>
        <v>0</v>
      </c>
      <c r="BI62" s="72">
        <f t="shared" si="40"/>
        <v>0</v>
      </c>
      <c r="BJ62" s="72">
        <f t="shared" si="41"/>
        <v>0</v>
      </c>
      <c r="BK62" s="72"/>
      <c r="BL62" s="72"/>
      <c r="BM62" s="322" t="s">
        <v>20</v>
      </c>
      <c r="BN62" s="323"/>
      <c r="BO62" s="322" t="s">
        <v>20</v>
      </c>
      <c r="BP62" s="323"/>
      <c r="BQ62" s="322" t="s">
        <v>20</v>
      </c>
      <c r="BR62" s="323"/>
      <c r="BS62" s="322" t="s">
        <v>20</v>
      </c>
      <c r="BT62" s="323"/>
      <c r="BU62" s="322" t="s">
        <v>20</v>
      </c>
      <c r="BV62" s="323"/>
    </row>
    <row r="63" spans="1:74" ht="15" customHeight="1">
      <c r="A63" s="93"/>
      <c r="B63" s="11"/>
      <c r="C63" s="28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94"/>
      <c r="T63" s="26">
        <f t="shared" si="0"/>
        <v>0</v>
      </c>
      <c r="U63" s="95">
        <f t="shared" si="1"/>
        <v>0</v>
      </c>
      <c r="V63" s="19"/>
      <c r="W63" s="72">
        <f t="shared" si="2"/>
        <v>0</v>
      </c>
      <c r="X63" s="72">
        <f t="shared" si="3"/>
        <v>0</v>
      </c>
      <c r="Y63" s="72">
        <f t="shared" si="4"/>
        <v>0</v>
      </c>
      <c r="Z63" s="72">
        <f t="shared" si="5"/>
        <v>0</v>
      </c>
      <c r="AA63" s="72">
        <f t="shared" si="6"/>
        <v>0</v>
      </c>
      <c r="AB63" s="72">
        <f t="shared" si="7"/>
        <v>0</v>
      </c>
      <c r="AC63" s="72">
        <f t="shared" si="8"/>
        <v>0</v>
      </c>
      <c r="AD63" s="72">
        <f t="shared" si="9"/>
        <v>0</v>
      </c>
      <c r="AE63" s="72">
        <f t="shared" si="10"/>
        <v>0</v>
      </c>
      <c r="AF63" s="72">
        <f t="shared" si="11"/>
        <v>0</v>
      </c>
      <c r="AG63" s="72">
        <f t="shared" si="12"/>
        <v>0</v>
      </c>
      <c r="AH63" s="72">
        <f t="shared" si="13"/>
        <v>0</v>
      </c>
      <c r="AI63" s="72">
        <f t="shared" si="14"/>
        <v>0</v>
      </c>
      <c r="AJ63" s="72">
        <f t="shared" si="15"/>
        <v>0</v>
      </c>
      <c r="AK63" s="72">
        <f t="shared" si="16"/>
        <v>0</v>
      </c>
      <c r="AL63" s="72">
        <f t="shared" si="17"/>
        <v>0</v>
      </c>
      <c r="AM63" s="72">
        <f t="shared" si="18"/>
        <v>0</v>
      </c>
      <c r="AN63" s="72">
        <f t="shared" si="19"/>
        <v>0</v>
      </c>
      <c r="AO63" s="72">
        <f t="shared" si="20"/>
        <v>0</v>
      </c>
      <c r="AP63" s="72">
        <f t="shared" si="21"/>
        <v>0</v>
      </c>
      <c r="AQ63" s="72">
        <f t="shared" si="22"/>
        <v>0</v>
      </c>
      <c r="AR63" s="72">
        <f t="shared" si="23"/>
        <v>0</v>
      </c>
      <c r="AS63" s="72">
        <f t="shared" si="24"/>
        <v>0</v>
      </c>
      <c r="AT63" s="72">
        <f t="shared" si="25"/>
        <v>0</v>
      </c>
      <c r="AU63" s="72">
        <f t="shared" si="26"/>
        <v>0</v>
      </c>
      <c r="AV63" s="72">
        <f t="shared" si="27"/>
        <v>0</v>
      </c>
      <c r="AW63" s="72">
        <f t="shared" si="28"/>
        <v>0</v>
      </c>
      <c r="AX63" s="72">
        <f t="shared" si="29"/>
        <v>0</v>
      </c>
      <c r="AY63" s="72">
        <f t="shared" si="30"/>
        <v>0</v>
      </c>
      <c r="AZ63" s="72">
        <f t="shared" si="31"/>
        <v>0</v>
      </c>
      <c r="BA63" s="72">
        <f t="shared" si="32"/>
        <v>0</v>
      </c>
      <c r="BB63" s="72">
        <f t="shared" si="33"/>
        <v>0</v>
      </c>
      <c r="BC63" s="72">
        <f t="shared" si="34"/>
        <v>0</v>
      </c>
      <c r="BD63" s="72">
        <f t="shared" si="35"/>
        <v>0</v>
      </c>
      <c r="BE63" s="72">
        <f t="shared" si="36"/>
        <v>0</v>
      </c>
      <c r="BF63" s="72">
        <f t="shared" si="37"/>
        <v>0</v>
      </c>
      <c r="BG63" s="72">
        <f t="shared" si="38"/>
        <v>0</v>
      </c>
      <c r="BH63" s="72">
        <f t="shared" si="39"/>
        <v>0</v>
      </c>
      <c r="BI63" s="72">
        <f t="shared" si="40"/>
        <v>0</v>
      </c>
      <c r="BJ63" s="72">
        <f t="shared" si="41"/>
        <v>0</v>
      </c>
      <c r="BK63" s="72"/>
      <c r="BL63" s="72"/>
      <c r="BM63" s="324"/>
      <c r="BN63" s="325"/>
      <c r="BO63" s="324"/>
      <c r="BP63" s="325"/>
      <c r="BQ63" s="324"/>
      <c r="BR63" s="325"/>
      <c r="BS63" s="324"/>
      <c r="BT63" s="325"/>
      <c r="BU63" s="324"/>
      <c r="BV63" s="325"/>
    </row>
    <row r="64" spans="1:74" ht="15" customHeight="1">
      <c r="A64" s="93"/>
      <c r="B64" s="11"/>
      <c r="C64" s="28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94"/>
      <c r="T64" s="26">
        <f t="shared" si="0"/>
        <v>0</v>
      </c>
      <c r="U64" s="95">
        <f t="shared" si="1"/>
        <v>0</v>
      </c>
      <c r="V64" s="19"/>
      <c r="W64" s="72">
        <f t="shared" si="2"/>
        <v>0</v>
      </c>
      <c r="X64" s="72">
        <f t="shared" si="3"/>
        <v>0</v>
      </c>
      <c r="Y64" s="72">
        <f t="shared" si="4"/>
        <v>0</v>
      </c>
      <c r="Z64" s="72">
        <f t="shared" si="5"/>
        <v>0</v>
      </c>
      <c r="AA64" s="72">
        <f t="shared" si="6"/>
        <v>0</v>
      </c>
      <c r="AB64" s="72">
        <f t="shared" si="7"/>
        <v>0</v>
      </c>
      <c r="AC64" s="72">
        <f t="shared" si="8"/>
        <v>0</v>
      </c>
      <c r="AD64" s="72">
        <f t="shared" si="9"/>
        <v>0</v>
      </c>
      <c r="AE64" s="72">
        <f t="shared" si="10"/>
        <v>0</v>
      </c>
      <c r="AF64" s="72">
        <f t="shared" si="11"/>
        <v>0</v>
      </c>
      <c r="AG64" s="72">
        <f t="shared" si="12"/>
        <v>0</v>
      </c>
      <c r="AH64" s="72">
        <f t="shared" si="13"/>
        <v>0</v>
      </c>
      <c r="AI64" s="72">
        <f t="shared" si="14"/>
        <v>0</v>
      </c>
      <c r="AJ64" s="72">
        <f t="shared" si="15"/>
        <v>0</v>
      </c>
      <c r="AK64" s="72">
        <f t="shared" si="16"/>
        <v>0</v>
      </c>
      <c r="AL64" s="72">
        <f t="shared" si="17"/>
        <v>0</v>
      </c>
      <c r="AM64" s="72">
        <f t="shared" si="18"/>
        <v>0</v>
      </c>
      <c r="AN64" s="72">
        <f t="shared" si="19"/>
        <v>0</v>
      </c>
      <c r="AO64" s="72">
        <f t="shared" si="20"/>
        <v>0</v>
      </c>
      <c r="AP64" s="72">
        <f t="shared" si="21"/>
        <v>0</v>
      </c>
      <c r="AQ64" s="72">
        <f t="shared" si="22"/>
        <v>0</v>
      </c>
      <c r="AR64" s="72">
        <f t="shared" si="23"/>
        <v>0</v>
      </c>
      <c r="AS64" s="72">
        <f t="shared" si="24"/>
        <v>0</v>
      </c>
      <c r="AT64" s="72">
        <f t="shared" si="25"/>
        <v>0</v>
      </c>
      <c r="AU64" s="72">
        <f t="shared" si="26"/>
        <v>0</v>
      </c>
      <c r="AV64" s="72">
        <f t="shared" si="27"/>
        <v>0</v>
      </c>
      <c r="AW64" s="72">
        <f t="shared" si="28"/>
        <v>0</v>
      </c>
      <c r="AX64" s="72">
        <f t="shared" si="29"/>
        <v>0</v>
      </c>
      <c r="AY64" s="72">
        <f t="shared" si="30"/>
        <v>0</v>
      </c>
      <c r="AZ64" s="72">
        <f t="shared" si="31"/>
        <v>0</v>
      </c>
      <c r="BA64" s="72">
        <f t="shared" si="32"/>
        <v>0</v>
      </c>
      <c r="BB64" s="72">
        <f t="shared" si="33"/>
        <v>0</v>
      </c>
      <c r="BC64" s="72">
        <f t="shared" si="34"/>
        <v>0</v>
      </c>
      <c r="BD64" s="72">
        <f t="shared" si="35"/>
        <v>0</v>
      </c>
      <c r="BE64" s="72">
        <f t="shared" si="36"/>
        <v>0</v>
      </c>
      <c r="BF64" s="72">
        <f t="shared" si="37"/>
        <v>0</v>
      </c>
      <c r="BG64" s="72">
        <f t="shared" si="38"/>
        <v>0</v>
      </c>
      <c r="BH64" s="72">
        <f t="shared" si="39"/>
        <v>0</v>
      </c>
      <c r="BI64" s="72">
        <f t="shared" si="40"/>
        <v>0</v>
      </c>
      <c r="BJ64" s="72">
        <f t="shared" si="41"/>
        <v>0</v>
      </c>
      <c r="BK64" s="72"/>
      <c r="BL64" s="72"/>
      <c r="BM64" s="312">
        <f>SUM(BA2:BA500)</f>
        <v>0</v>
      </c>
      <c r="BN64" s="313"/>
      <c r="BO64" s="312">
        <f>SUM(BC2:BC500)</f>
        <v>0</v>
      </c>
      <c r="BP64" s="313"/>
      <c r="BQ64" s="312">
        <f>SUM(BE2:BE500)</f>
        <v>0</v>
      </c>
      <c r="BR64" s="313"/>
      <c r="BS64" s="312">
        <f>SUM(BG2:BG500)</f>
        <v>0</v>
      </c>
      <c r="BT64" s="313"/>
      <c r="BU64" s="312">
        <f>SUM(BI2:BI500)</f>
        <v>0</v>
      </c>
      <c r="BV64" s="313"/>
    </row>
    <row r="65" spans="1:74" ht="15" customHeight="1">
      <c r="A65" s="93"/>
      <c r="B65" s="11"/>
      <c r="C65" s="28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94"/>
      <c r="T65" s="26">
        <f t="shared" si="0"/>
        <v>0</v>
      </c>
      <c r="U65" s="95">
        <f t="shared" si="1"/>
        <v>0</v>
      </c>
      <c r="V65" s="19"/>
      <c r="W65" s="72">
        <f t="shared" si="2"/>
        <v>0</v>
      </c>
      <c r="X65" s="72">
        <f t="shared" si="3"/>
        <v>0</v>
      </c>
      <c r="Y65" s="72">
        <f t="shared" si="4"/>
        <v>0</v>
      </c>
      <c r="Z65" s="72">
        <f t="shared" si="5"/>
        <v>0</v>
      </c>
      <c r="AA65" s="72">
        <f t="shared" si="6"/>
        <v>0</v>
      </c>
      <c r="AB65" s="72">
        <f t="shared" si="7"/>
        <v>0</v>
      </c>
      <c r="AC65" s="72">
        <f t="shared" si="8"/>
        <v>0</v>
      </c>
      <c r="AD65" s="72">
        <f t="shared" si="9"/>
        <v>0</v>
      </c>
      <c r="AE65" s="72">
        <f t="shared" si="10"/>
        <v>0</v>
      </c>
      <c r="AF65" s="72">
        <f t="shared" si="11"/>
        <v>0</v>
      </c>
      <c r="AG65" s="72">
        <f t="shared" si="12"/>
        <v>0</v>
      </c>
      <c r="AH65" s="72">
        <f t="shared" si="13"/>
        <v>0</v>
      </c>
      <c r="AI65" s="72">
        <f t="shared" si="14"/>
        <v>0</v>
      </c>
      <c r="AJ65" s="72">
        <f t="shared" si="15"/>
        <v>0</v>
      </c>
      <c r="AK65" s="72">
        <f t="shared" si="16"/>
        <v>0</v>
      </c>
      <c r="AL65" s="72">
        <f t="shared" si="17"/>
        <v>0</v>
      </c>
      <c r="AM65" s="72">
        <f t="shared" si="18"/>
        <v>0</v>
      </c>
      <c r="AN65" s="72">
        <f t="shared" si="19"/>
        <v>0</v>
      </c>
      <c r="AO65" s="72">
        <f t="shared" si="20"/>
        <v>0</v>
      </c>
      <c r="AP65" s="72">
        <f t="shared" si="21"/>
        <v>0</v>
      </c>
      <c r="AQ65" s="72">
        <f t="shared" si="22"/>
        <v>0</v>
      </c>
      <c r="AR65" s="72">
        <f t="shared" si="23"/>
        <v>0</v>
      </c>
      <c r="AS65" s="72">
        <f t="shared" si="24"/>
        <v>0</v>
      </c>
      <c r="AT65" s="72">
        <f t="shared" si="25"/>
        <v>0</v>
      </c>
      <c r="AU65" s="72">
        <f t="shared" si="26"/>
        <v>0</v>
      </c>
      <c r="AV65" s="72">
        <f t="shared" si="27"/>
        <v>0</v>
      </c>
      <c r="AW65" s="72">
        <f t="shared" si="28"/>
        <v>0</v>
      </c>
      <c r="AX65" s="72">
        <f t="shared" si="29"/>
        <v>0</v>
      </c>
      <c r="AY65" s="72">
        <f t="shared" si="30"/>
        <v>0</v>
      </c>
      <c r="AZ65" s="72">
        <f t="shared" si="31"/>
        <v>0</v>
      </c>
      <c r="BA65" s="72">
        <f t="shared" si="32"/>
        <v>0</v>
      </c>
      <c r="BB65" s="72">
        <f t="shared" si="33"/>
        <v>0</v>
      </c>
      <c r="BC65" s="72">
        <f t="shared" si="34"/>
        <v>0</v>
      </c>
      <c r="BD65" s="72">
        <f t="shared" si="35"/>
        <v>0</v>
      </c>
      <c r="BE65" s="72">
        <f t="shared" si="36"/>
        <v>0</v>
      </c>
      <c r="BF65" s="72">
        <f t="shared" si="37"/>
        <v>0</v>
      </c>
      <c r="BG65" s="72">
        <f t="shared" si="38"/>
        <v>0</v>
      </c>
      <c r="BH65" s="72">
        <f t="shared" si="39"/>
        <v>0</v>
      </c>
      <c r="BI65" s="72">
        <f t="shared" si="40"/>
        <v>0</v>
      </c>
      <c r="BJ65" s="72">
        <f t="shared" si="41"/>
        <v>0</v>
      </c>
      <c r="BK65" s="72"/>
      <c r="BL65" s="72"/>
      <c r="BM65" s="312"/>
      <c r="BN65" s="313"/>
      <c r="BO65" s="312"/>
      <c r="BP65" s="313"/>
      <c r="BQ65" s="312"/>
      <c r="BR65" s="313"/>
      <c r="BS65" s="312"/>
      <c r="BT65" s="313"/>
      <c r="BU65" s="312"/>
      <c r="BV65" s="313"/>
    </row>
    <row r="66" spans="1:74" ht="15" customHeight="1">
      <c r="A66" s="93"/>
      <c r="B66" s="11"/>
      <c r="C66" s="28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94"/>
      <c r="T66" s="26">
        <f t="shared" ref="T66:T129" si="42">IF(S66="c",SUM(D66:R66),0)</f>
        <v>0</v>
      </c>
      <c r="U66" s="95">
        <f t="shared" ref="U66:U129" si="43">IF(S66="e",SUM(D66:R66),0)</f>
        <v>0</v>
      </c>
      <c r="V66" s="19"/>
      <c r="W66" s="72">
        <f t="shared" ref="W66:W129" si="44">IF(AND(S66="c",C66=$W$1),T66,0)</f>
        <v>0</v>
      </c>
      <c r="X66" s="72">
        <f t="shared" ref="X66:X129" si="45">IF(AND(S66="e",C66=$W$1),U66,0)</f>
        <v>0</v>
      </c>
      <c r="Y66" s="72">
        <f t="shared" ref="Y66:Y129" si="46">IF(AND(S66="c",C66=$Y$1),T66,0)</f>
        <v>0</v>
      </c>
      <c r="Z66" s="72">
        <f t="shared" ref="Z66:Z129" si="47">IF(AND(S66="e",C66=$Y$1),U66,0)</f>
        <v>0</v>
      </c>
      <c r="AA66" s="72">
        <f t="shared" ref="AA66:AA129" si="48">IF(AND(S66="c",C66=$AA$1),T66,0)</f>
        <v>0</v>
      </c>
      <c r="AB66" s="72">
        <f t="shared" ref="AB66:AB129" si="49">IF(AND(S66="e",C66=$AA$1),U66,0)</f>
        <v>0</v>
      </c>
      <c r="AC66" s="72">
        <f t="shared" ref="AC66:AC129" si="50">IF(AND(S66="c",C66=$AC$1),T66,0)</f>
        <v>0</v>
      </c>
      <c r="AD66" s="72">
        <f t="shared" ref="AD66:AD129" si="51">IF(AND(S66="e",C66=$AC$1),U66,0)</f>
        <v>0</v>
      </c>
      <c r="AE66" s="72">
        <f t="shared" ref="AE66:AE129" si="52">IF(AND(S66="c",C66=$AE$1),T66,0)</f>
        <v>0</v>
      </c>
      <c r="AF66" s="72">
        <f t="shared" ref="AF66:AF129" si="53">IF(AND(S66="e",C66=$AE$1),U66,0)</f>
        <v>0</v>
      </c>
      <c r="AG66" s="72">
        <f t="shared" ref="AG66:AG129" si="54">IF(AND(S66="c",C66=$AG$1),T66,0)</f>
        <v>0</v>
      </c>
      <c r="AH66" s="72">
        <f t="shared" ref="AH66:AH129" si="55">IF(AND(S66="e",C66=$AG$1),U66,0)</f>
        <v>0</v>
      </c>
      <c r="AI66" s="72">
        <f t="shared" ref="AI66:AI129" si="56">IF(AND(S66="c",C66=$AI$1),T66,0)</f>
        <v>0</v>
      </c>
      <c r="AJ66" s="72">
        <f t="shared" ref="AJ66:AJ129" si="57">IF(AND(S66="e",C66=$AI$1),U66,0)</f>
        <v>0</v>
      </c>
      <c r="AK66" s="72">
        <f t="shared" ref="AK66:AK129" si="58">IF(AND(S66="c",C66=$AK$1),T66,0)</f>
        <v>0</v>
      </c>
      <c r="AL66" s="72">
        <f t="shared" ref="AL66:AL129" si="59">IF(AND(S66="e",C66=$AK$1),U66,0)</f>
        <v>0</v>
      </c>
      <c r="AM66" s="72">
        <f t="shared" ref="AM66:AM129" si="60">IF(AND(S66="c",C66=$AM$1),T66,0)</f>
        <v>0</v>
      </c>
      <c r="AN66" s="72">
        <f t="shared" ref="AN66:AN129" si="61">IF(AND(S66="e",C66=$AM$1),U66,0)</f>
        <v>0</v>
      </c>
      <c r="AO66" s="72">
        <f t="shared" ref="AO66:AO129" si="62">IF(AND(S66="c",C66=$AO$1),T66,0)</f>
        <v>0</v>
      </c>
      <c r="AP66" s="72">
        <f t="shared" ref="AP66:AP129" si="63">IF(AND(S66="e",C66=$AO$1),U66,0)</f>
        <v>0</v>
      </c>
      <c r="AQ66" s="72">
        <f t="shared" ref="AQ66:AQ129" si="64">IF(AND(S66="c",C66=$AQ$1),T66,0)</f>
        <v>0</v>
      </c>
      <c r="AR66" s="72">
        <f t="shared" ref="AR66:AR129" si="65">IF(AND(S66="e",C66=$AQ$1),U66,0)</f>
        <v>0</v>
      </c>
      <c r="AS66" s="72">
        <f t="shared" ref="AS66:AS129" si="66">IF(AND(S66="c",C66=$AS$1),T66,0)</f>
        <v>0</v>
      </c>
      <c r="AT66" s="72">
        <f t="shared" ref="AT66:AT129" si="67">IF(AND(S66="e",C66=$AS$1),U66,0)</f>
        <v>0</v>
      </c>
      <c r="AU66" s="72">
        <f t="shared" ref="AU66:AU129" si="68">IF(AND(S66="c",C66=$AU$1),T66,0)</f>
        <v>0</v>
      </c>
      <c r="AV66" s="72">
        <f t="shared" ref="AV66:AV129" si="69">IF(AND(S66="e",C66=$AU$1),U66,0)</f>
        <v>0</v>
      </c>
      <c r="AW66" s="72">
        <f t="shared" ref="AW66:AW129" si="70">IF(AND(S66="c",C66=$AW$1),T66,0)</f>
        <v>0</v>
      </c>
      <c r="AX66" s="72">
        <f t="shared" ref="AX66:AX129" si="71">IF(AND(S66="e",C66=$AW$1),U66,0)</f>
        <v>0</v>
      </c>
      <c r="AY66" s="72">
        <f t="shared" ref="AY66:AY129" si="72">IF(AND(S66="c",C66=$AY$1),T66,0)</f>
        <v>0</v>
      </c>
      <c r="AZ66" s="72">
        <f t="shared" ref="AZ66:AZ129" si="73">IF(AND(S66="e",C66=$AY$1),U66,0)</f>
        <v>0</v>
      </c>
      <c r="BA66" s="72">
        <f t="shared" ref="BA66:BA129" si="74">IF(AND(S66="c",C66=$BA$1),T66,0)</f>
        <v>0</v>
      </c>
      <c r="BB66" s="72">
        <f t="shared" ref="BB66:BB129" si="75">IF(AND(S66="e",C66=$BA$1),U66,0)</f>
        <v>0</v>
      </c>
      <c r="BC66" s="72">
        <f t="shared" ref="BC66:BC129" si="76">IF(AND(S66="c",C66=$BC$1),T66,0)</f>
        <v>0</v>
      </c>
      <c r="BD66" s="72">
        <f t="shared" ref="BD66:BD129" si="77">IF(AND(S66="e",C66=$BC$1),U66,0)</f>
        <v>0</v>
      </c>
      <c r="BE66" s="72">
        <f t="shared" ref="BE66:BE129" si="78">IF(AND(S66="c",C66=$BE$1),T66,0)</f>
        <v>0</v>
      </c>
      <c r="BF66" s="72">
        <f t="shared" ref="BF66:BF129" si="79">IF(AND(S66="e",C66=$BE$1),U66,0)</f>
        <v>0</v>
      </c>
      <c r="BG66" s="72">
        <f t="shared" ref="BG66:BG129" si="80">IF(AND(S66="c",C66=$BG$1),T66,0)</f>
        <v>0</v>
      </c>
      <c r="BH66" s="72">
        <f t="shared" ref="BH66:BH129" si="81">IF(AND(S66="e",C66=$BG$1),U66,0)</f>
        <v>0</v>
      </c>
      <c r="BI66" s="72">
        <f t="shared" ref="BI66:BI129" si="82">IF(AND(S66="c",C66=$BI$1),T66,0)</f>
        <v>0</v>
      </c>
      <c r="BJ66" s="72">
        <f t="shared" ref="BJ66:BJ129" si="83">IF(AND(S66="e",C66=$BI$1),U66,0)</f>
        <v>0</v>
      </c>
      <c r="BK66" s="72"/>
      <c r="BL66" s="72"/>
      <c r="BM66" s="326"/>
      <c r="BN66" s="327"/>
      <c r="BO66" s="326"/>
      <c r="BP66" s="327"/>
      <c r="BQ66" s="326"/>
      <c r="BR66" s="327"/>
      <c r="BS66" s="326"/>
      <c r="BT66" s="327"/>
      <c r="BU66" s="326"/>
      <c r="BV66" s="327"/>
    </row>
    <row r="67" spans="1:74" ht="15" customHeight="1">
      <c r="A67" s="93"/>
      <c r="B67" s="11"/>
      <c r="C67" s="28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94"/>
      <c r="T67" s="26">
        <f t="shared" si="42"/>
        <v>0</v>
      </c>
      <c r="U67" s="95">
        <f t="shared" si="43"/>
        <v>0</v>
      </c>
      <c r="V67" s="19"/>
      <c r="W67" s="72">
        <f t="shared" si="44"/>
        <v>0</v>
      </c>
      <c r="X67" s="72">
        <f t="shared" si="45"/>
        <v>0</v>
      </c>
      <c r="Y67" s="72">
        <f t="shared" si="46"/>
        <v>0</v>
      </c>
      <c r="Z67" s="72">
        <f t="shared" si="47"/>
        <v>0</v>
      </c>
      <c r="AA67" s="72">
        <f t="shared" si="48"/>
        <v>0</v>
      </c>
      <c r="AB67" s="72">
        <f t="shared" si="49"/>
        <v>0</v>
      </c>
      <c r="AC67" s="72">
        <f t="shared" si="50"/>
        <v>0</v>
      </c>
      <c r="AD67" s="72">
        <f t="shared" si="51"/>
        <v>0</v>
      </c>
      <c r="AE67" s="72">
        <f t="shared" si="52"/>
        <v>0</v>
      </c>
      <c r="AF67" s="72">
        <f t="shared" si="53"/>
        <v>0</v>
      </c>
      <c r="AG67" s="72">
        <f t="shared" si="54"/>
        <v>0</v>
      </c>
      <c r="AH67" s="72">
        <f t="shared" si="55"/>
        <v>0</v>
      </c>
      <c r="AI67" s="72">
        <f t="shared" si="56"/>
        <v>0</v>
      </c>
      <c r="AJ67" s="72">
        <f t="shared" si="57"/>
        <v>0</v>
      </c>
      <c r="AK67" s="72">
        <f t="shared" si="58"/>
        <v>0</v>
      </c>
      <c r="AL67" s="72">
        <f t="shared" si="59"/>
        <v>0</v>
      </c>
      <c r="AM67" s="72">
        <f t="shared" si="60"/>
        <v>0</v>
      </c>
      <c r="AN67" s="72">
        <f t="shared" si="61"/>
        <v>0</v>
      </c>
      <c r="AO67" s="72">
        <f t="shared" si="62"/>
        <v>0</v>
      </c>
      <c r="AP67" s="72">
        <f t="shared" si="63"/>
        <v>0</v>
      </c>
      <c r="AQ67" s="72">
        <f t="shared" si="64"/>
        <v>0</v>
      </c>
      <c r="AR67" s="72">
        <f t="shared" si="65"/>
        <v>0</v>
      </c>
      <c r="AS67" s="72">
        <f t="shared" si="66"/>
        <v>0</v>
      </c>
      <c r="AT67" s="72">
        <f t="shared" si="67"/>
        <v>0</v>
      </c>
      <c r="AU67" s="72">
        <f t="shared" si="68"/>
        <v>0</v>
      </c>
      <c r="AV67" s="72">
        <f t="shared" si="69"/>
        <v>0</v>
      </c>
      <c r="AW67" s="72">
        <f t="shared" si="70"/>
        <v>0</v>
      </c>
      <c r="AX67" s="72">
        <f t="shared" si="71"/>
        <v>0</v>
      </c>
      <c r="AY67" s="72">
        <f t="shared" si="72"/>
        <v>0</v>
      </c>
      <c r="AZ67" s="72">
        <f t="shared" si="73"/>
        <v>0</v>
      </c>
      <c r="BA67" s="72">
        <f t="shared" si="74"/>
        <v>0</v>
      </c>
      <c r="BB67" s="72">
        <f t="shared" si="75"/>
        <v>0</v>
      </c>
      <c r="BC67" s="72">
        <f t="shared" si="76"/>
        <v>0</v>
      </c>
      <c r="BD67" s="72">
        <f t="shared" si="77"/>
        <v>0</v>
      </c>
      <c r="BE67" s="72">
        <f t="shared" si="78"/>
        <v>0</v>
      </c>
      <c r="BF67" s="72">
        <f t="shared" si="79"/>
        <v>0</v>
      </c>
      <c r="BG67" s="72">
        <f t="shared" si="80"/>
        <v>0</v>
      </c>
      <c r="BH67" s="72">
        <f t="shared" si="81"/>
        <v>0</v>
      </c>
      <c r="BI67" s="72">
        <f t="shared" si="82"/>
        <v>0</v>
      </c>
      <c r="BJ67" s="72">
        <f t="shared" si="83"/>
        <v>0</v>
      </c>
      <c r="BK67" s="72"/>
      <c r="BL67" s="72"/>
      <c r="BM67" s="322" t="s">
        <v>21</v>
      </c>
      <c r="BN67" s="323"/>
      <c r="BO67" s="322" t="s">
        <v>21</v>
      </c>
      <c r="BP67" s="323"/>
      <c r="BQ67" s="322" t="s">
        <v>21</v>
      </c>
      <c r="BR67" s="323"/>
      <c r="BS67" s="322" t="s">
        <v>21</v>
      </c>
      <c r="BT67" s="323"/>
      <c r="BU67" s="322" t="s">
        <v>21</v>
      </c>
      <c r="BV67" s="323"/>
    </row>
    <row r="68" spans="1:74" ht="15" customHeight="1">
      <c r="A68" s="93"/>
      <c r="B68" s="11"/>
      <c r="C68" s="28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94"/>
      <c r="T68" s="26">
        <f t="shared" si="42"/>
        <v>0</v>
      </c>
      <c r="U68" s="95">
        <f t="shared" si="43"/>
        <v>0</v>
      </c>
      <c r="V68" s="19"/>
      <c r="W68" s="72">
        <f t="shared" si="44"/>
        <v>0</v>
      </c>
      <c r="X68" s="72">
        <f t="shared" si="45"/>
        <v>0</v>
      </c>
      <c r="Y68" s="72">
        <f t="shared" si="46"/>
        <v>0</v>
      </c>
      <c r="Z68" s="72">
        <f t="shared" si="47"/>
        <v>0</v>
      </c>
      <c r="AA68" s="72">
        <f t="shared" si="48"/>
        <v>0</v>
      </c>
      <c r="AB68" s="72">
        <f t="shared" si="49"/>
        <v>0</v>
      </c>
      <c r="AC68" s="72">
        <f t="shared" si="50"/>
        <v>0</v>
      </c>
      <c r="AD68" s="72">
        <f t="shared" si="51"/>
        <v>0</v>
      </c>
      <c r="AE68" s="72">
        <f t="shared" si="52"/>
        <v>0</v>
      </c>
      <c r="AF68" s="72">
        <f t="shared" si="53"/>
        <v>0</v>
      </c>
      <c r="AG68" s="72">
        <f t="shared" si="54"/>
        <v>0</v>
      </c>
      <c r="AH68" s="72">
        <f t="shared" si="55"/>
        <v>0</v>
      </c>
      <c r="AI68" s="72">
        <f t="shared" si="56"/>
        <v>0</v>
      </c>
      <c r="AJ68" s="72">
        <f t="shared" si="57"/>
        <v>0</v>
      </c>
      <c r="AK68" s="72">
        <f t="shared" si="58"/>
        <v>0</v>
      </c>
      <c r="AL68" s="72">
        <f t="shared" si="59"/>
        <v>0</v>
      </c>
      <c r="AM68" s="72">
        <f t="shared" si="60"/>
        <v>0</v>
      </c>
      <c r="AN68" s="72">
        <f t="shared" si="61"/>
        <v>0</v>
      </c>
      <c r="AO68" s="72">
        <f t="shared" si="62"/>
        <v>0</v>
      </c>
      <c r="AP68" s="72">
        <f t="shared" si="63"/>
        <v>0</v>
      </c>
      <c r="AQ68" s="72">
        <f t="shared" si="64"/>
        <v>0</v>
      </c>
      <c r="AR68" s="72">
        <f t="shared" si="65"/>
        <v>0</v>
      </c>
      <c r="AS68" s="72">
        <f t="shared" si="66"/>
        <v>0</v>
      </c>
      <c r="AT68" s="72">
        <f t="shared" si="67"/>
        <v>0</v>
      </c>
      <c r="AU68" s="72">
        <f t="shared" si="68"/>
        <v>0</v>
      </c>
      <c r="AV68" s="72">
        <f t="shared" si="69"/>
        <v>0</v>
      </c>
      <c r="AW68" s="72">
        <f t="shared" si="70"/>
        <v>0</v>
      </c>
      <c r="AX68" s="72">
        <f t="shared" si="71"/>
        <v>0</v>
      </c>
      <c r="AY68" s="72">
        <f t="shared" si="72"/>
        <v>0</v>
      </c>
      <c r="AZ68" s="72">
        <f t="shared" si="73"/>
        <v>0</v>
      </c>
      <c r="BA68" s="72">
        <f t="shared" si="74"/>
        <v>0</v>
      </c>
      <c r="BB68" s="72">
        <f t="shared" si="75"/>
        <v>0</v>
      </c>
      <c r="BC68" s="72">
        <f t="shared" si="76"/>
        <v>0</v>
      </c>
      <c r="BD68" s="72">
        <f t="shared" si="77"/>
        <v>0</v>
      </c>
      <c r="BE68" s="72">
        <f t="shared" si="78"/>
        <v>0</v>
      </c>
      <c r="BF68" s="72">
        <f t="shared" si="79"/>
        <v>0</v>
      </c>
      <c r="BG68" s="72">
        <f t="shared" si="80"/>
        <v>0</v>
      </c>
      <c r="BH68" s="72">
        <f t="shared" si="81"/>
        <v>0</v>
      </c>
      <c r="BI68" s="72">
        <f t="shared" si="82"/>
        <v>0</v>
      </c>
      <c r="BJ68" s="72">
        <f t="shared" si="83"/>
        <v>0</v>
      </c>
      <c r="BK68" s="72"/>
      <c r="BL68" s="72"/>
      <c r="BM68" s="324"/>
      <c r="BN68" s="325"/>
      <c r="BO68" s="324"/>
      <c r="BP68" s="325"/>
      <c r="BQ68" s="324"/>
      <c r="BR68" s="325"/>
      <c r="BS68" s="324"/>
      <c r="BT68" s="325"/>
      <c r="BU68" s="324"/>
      <c r="BV68" s="325"/>
    </row>
    <row r="69" spans="1:74" ht="15" customHeight="1">
      <c r="A69" s="93"/>
      <c r="B69" s="11"/>
      <c r="C69" s="28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94"/>
      <c r="T69" s="26">
        <f t="shared" si="42"/>
        <v>0</v>
      </c>
      <c r="U69" s="95">
        <f t="shared" si="43"/>
        <v>0</v>
      </c>
      <c r="V69" s="19"/>
      <c r="W69" s="72">
        <f t="shared" si="44"/>
        <v>0</v>
      </c>
      <c r="X69" s="72">
        <f t="shared" si="45"/>
        <v>0</v>
      </c>
      <c r="Y69" s="72">
        <f t="shared" si="46"/>
        <v>0</v>
      </c>
      <c r="Z69" s="72">
        <f t="shared" si="47"/>
        <v>0</v>
      </c>
      <c r="AA69" s="72">
        <f t="shared" si="48"/>
        <v>0</v>
      </c>
      <c r="AB69" s="72">
        <f t="shared" si="49"/>
        <v>0</v>
      </c>
      <c r="AC69" s="72">
        <f t="shared" si="50"/>
        <v>0</v>
      </c>
      <c r="AD69" s="72">
        <f t="shared" si="51"/>
        <v>0</v>
      </c>
      <c r="AE69" s="72">
        <f t="shared" si="52"/>
        <v>0</v>
      </c>
      <c r="AF69" s="72">
        <f t="shared" si="53"/>
        <v>0</v>
      </c>
      <c r="AG69" s="72">
        <f t="shared" si="54"/>
        <v>0</v>
      </c>
      <c r="AH69" s="72">
        <f t="shared" si="55"/>
        <v>0</v>
      </c>
      <c r="AI69" s="72">
        <f t="shared" si="56"/>
        <v>0</v>
      </c>
      <c r="AJ69" s="72">
        <f t="shared" si="57"/>
        <v>0</v>
      </c>
      <c r="AK69" s="72">
        <f t="shared" si="58"/>
        <v>0</v>
      </c>
      <c r="AL69" s="72">
        <f t="shared" si="59"/>
        <v>0</v>
      </c>
      <c r="AM69" s="72">
        <f t="shared" si="60"/>
        <v>0</v>
      </c>
      <c r="AN69" s="72">
        <f t="shared" si="61"/>
        <v>0</v>
      </c>
      <c r="AO69" s="72">
        <f t="shared" si="62"/>
        <v>0</v>
      </c>
      <c r="AP69" s="72">
        <f t="shared" si="63"/>
        <v>0</v>
      </c>
      <c r="AQ69" s="72">
        <f t="shared" si="64"/>
        <v>0</v>
      </c>
      <c r="AR69" s="72">
        <f t="shared" si="65"/>
        <v>0</v>
      </c>
      <c r="AS69" s="72">
        <f t="shared" si="66"/>
        <v>0</v>
      </c>
      <c r="AT69" s="72">
        <f t="shared" si="67"/>
        <v>0</v>
      </c>
      <c r="AU69" s="72">
        <f t="shared" si="68"/>
        <v>0</v>
      </c>
      <c r="AV69" s="72">
        <f t="shared" si="69"/>
        <v>0</v>
      </c>
      <c r="AW69" s="72">
        <f t="shared" si="70"/>
        <v>0</v>
      </c>
      <c r="AX69" s="72">
        <f t="shared" si="71"/>
        <v>0</v>
      </c>
      <c r="AY69" s="72">
        <f t="shared" si="72"/>
        <v>0</v>
      </c>
      <c r="AZ69" s="72">
        <f t="shared" si="73"/>
        <v>0</v>
      </c>
      <c r="BA69" s="72">
        <f t="shared" si="74"/>
        <v>0</v>
      </c>
      <c r="BB69" s="72">
        <f t="shared" si="75"/>
        <v>0</v>
      </c>
      <c r="BC69" s="72">
        <f t="shared" si="76"/>
        <v>0</v>
      </c>
      <c r="BD69" s="72">
        <f t="shared" si="77"/>
        <v>0</v>
      </c>
      <c r="BE69" s="72">
        <f t="shared" si="78"/>
        <v>0</v>
      </c>
      <c r="BF69" s="72">
        <f t="shared" si="79"/>
        <v>0</v>
      </c>
      <c r="BG69" s="72">
        <f t="shared" si="80"/>
        <v>0</v>
      </c>
      <c r="BH69" s="72">
        <f t="shared" si="81"/>
        <v>0</v>
      </c>
      <c r="BI69" s="72">
        <f t="shared" si="82"/>
        <v>0</v>
      </c>
      <c r="BJ69" s="72">
        <f t="shared" si="83"/>
        <v>0</v>
      </c>
      <c r="BK69" s="72"/>
      <c r="BL69" s="72"/>
      <c r="BM69" s="312">
        <f>SUM(BB2:BB500)</f>
        <v>0</v>
      </c>
      <c r="BN69" s="313"/>
      <c r="BO69" s="312">
        <f>SUM(BD2:BD500)</f>
        <v>0</v>
      </c>
      <c r="BP69" s="313"/>
      <c r="BQ69" s="312">
        <f>SUM(BF2:BF500)</f>
        <v>0</v>
      </c>
      <c r="BR69" s="313"/>
      <c r="BS69" s="312">
        <f>SUM(BH2:BH500)</f>
        <v>0</v>
      </c>
      <c r="BT69" s="313"/>
      <c r="BU69" s="312">
        <f>SUM(BJ2:BJ500)</f>
        <v>0</v>
      </c>
      <c r="BV69" s="313"/>
    </row>
    <row r="70" spans="1:74" ht="15" customHeight="1">
      <c r="A70" s="93"/>
      <c r="B70" s="11"/>
      <c r="C70" s="28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94"/>
      <c r="T70" s="26">
        <f t="shared" si="42"/>
        <v>0</v>
      </c>
      <c r="U70" s="95">
        <f t="shared" si="43"/>
        <v>0</v>
      </c>
      <c r="V70" s="19"/>
      <c r="W70" s="72">
        <f t="shared" si="44"/>
        <v>0</v>
      </c>
      <c r="X70" s="72">
        <f t="shared" si="45"/>
        <v>0</v>
      </c>
      <c r="Y70" s="72">
        <f t="shared" si="46"/>
        <v>0</v>
      </c>
      <c r="Z70" s="72">
        <f t="shared" si="47"/>
        <v>0</v>
      </c>
      <c r="AA70" s="72">
        <f t="shared" si="48"/>
        <v>0</v>
      </c>
      <c r="AB70" s="72">
        <f t="shared" si="49"/>
        <v>0</v>
      </c>
      <c r="AC70" s="72">
        <f t="shared" si="50"/>
        <v>0</v>
      </c>
      <c r="AD70" s="72">
        <f t="shared" si="51"/>
        <v>0</v>
      </c>
      <c r="AE70" s="72">
        <f t="shared" si="52"/>
        <v>0</v>
      </c>
      <c r="AF70" s="72">
        <f t="shared" si="53"/>
        <v>0</v>
      </c>
      <c r="AG70" s="72">
        <f t="shared" si="54"/>
        <v>0</v>
      </c>
      <c r="AH70" s="72">
        <f t="shared" si="55"/>
        <v>0</v>
      </c>
      <c r="AI70" s="72">
        <f t="shared" si="56"/>
        <v>0</v>
      </c>
      <c r="AJ70" s="72">
        <f t="shared" si="57"/>
        <v>0</v>
      </c>
      <c r="AK70" s="72">
        <f t="shared" si="58"/>
        <v>0</v>
      </c>
      <c r="AL70" s="72">
        <f t="shared" si="59"/>
        <v>0</v>
      </c>
      <c r="AM70" s="72">
        <f t="shared" si="60"/>
        <v>0</v>
      </c>
      <c r="AN70" s="72">
        <f t="shared" si="61"/>
        <v>0</v>
      </c>
      <c r="AO70" s="72">
        <f t="shared" si="62"/>
        <v>0</v>
      </c>
      <c r="AP70" s="72">
        <f t="shared" si="63"/>
        <v>0</v>
      </c>
      <c r="AQ70" s="72">
        <f t="shared" si="64"/>
        <v>0</v>
      </c>
      <c r="AR70" s="72">
        <f t="shared" si="65"/>
        <v>0</v>
      </c>
      <c r="AS70" s="72">
        <f t="shared" si="66"/>
        <v>0</v>
      </c>
      <c r="AT70" s="72">
        <f t="shared" si="67"/>
        <v>0</v>
      </c>
      <c r="AU70" s="72">
        <f t="shared" si="68"/>
        <v>0</v>
      </c>
      <c r="AV70" s="72">
        <f t="shared" si="69"/>
        <v>0</v>
      </c>
      <c r="AW70" s="72">
        <f t="shared" si="70"/>
        <v>0</v>
      </c>
      <c r="AX70" s="72">
        <f t="shared" si="71"/>
        <v>0</v>
      </c>
      <c r="AY70" s="72">
        <f t="shared" si="72"/>
        <v>0</v>
      </c>
      <c r="AZ70" s="72">
        <f t="shared" si="73"/>
        <v>0</v>
      </c>
      <c r="BA70" s="72">
        <f t="shared" si="74"/>
        <v>0</v>
      </c>
      <c r="BB70" s="72">
        <f t="shared" si="75"/>
        <v>0</v>
      </c>
      <c r="BC70" s="72">
        <f t="shared" si="76"/>
        <v>0</v>
      </c>
      <c r="BD70" s="72">
        <f t="shared" si="77"/>
        <v>0</v>
      </c>
      <c r="BE70" s="72">
        <f t="shared" si="78"/>
        <v>0</v>
      </c>
      <c r="BF70" s="72">
        <f t="shared" si="79"/>
        <v>0</v>
      </c>
      <c r="BG70" s="72">
        <f t="shared" si="80"/>
        <v>0</v>
      </c>
      <c r="BH70" s="72">
        <f t="shared" si="81"/>
        <v>0</v>
      </c>
      <c r="BI70" s="72">
        <f t="shared" si="82"/>
        <v>0</v>
      </c>
      <c r="BJ70" s="72">
        <f t="shared" si="83"/>
        <v>0</v>
      </c>
      <c r="BK70" s="72"/>
      <c r="BL70" s="72"/>
      <c r="BM70" s="312"/>
      <c r="BN70" s="313"/>
      <c r="BO70" s="312"/>
      <c r="BP70" s="313"/>
      <c r="BQ70" s="312"/>
      <c r="BR70" s="313"/>
      <c r="BS70" s="312"/>
      <c r="BT70" s="313"/>
      <c r="BU70" s="312"/>
      <c r="BV70" s="313"/>
    </row>
    <row r="71" spans="1:74" ht="15" customHeight="1">
      <c r="A71" s="93"/>
      <c r="B71" s="11"/>
      <c r="C71" s="28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94"/>
      <c r="T71" s="26">
        <f t="shared" si="42"/>
        <v>0</v>
      </c>
      <c r="U71" s="95">
        <f t="shared" si="43"/>
        <v>0</v>
      </c>
      <c r="V71" s="19"/>
      <c r="W71" s="72">
        <f t="shared" si="44"/>
        <v>0</v>
      </c>
      <c r="X71" s="72">
        <f t="shared" si="45"/>
        <v>0</v>
      </c>
      <c r="Y71" s="72">
        <f t="shared" si="46"/>
        <v>0</v>
      </c>
      <c r="Z71" s="72">
        <f t="shared" si="47"/>
        <v>0</v>
      </c>
      <c r="AA71" s="72">
        <f t="shared" si="48"/>
        <v>0</v>
      </c>
      <c r="AB71" s="72">
        <f t="shared" si="49"/>
        <v>0</v>
      </c>
      <c r="AC71" s="72">
        <f t="shared" si="50"/>
        <v>0</v>
      </c>
      <c r="AD71" s="72">
        <f t="shared" si="51"/>
        <v>0</v>
      </c>
      <c r="AE71" s="72">
        <f t="shared" si="52"/>
        <v>0</v>
      </c>
      <c r="AF71" s="72">
        <f t="shared" si="53"/>
        <v>0</v>
      </c>
      <c r="AG71" s="72">
        <f t="shared" si="54"/>
        <v>0</v>
      </c>
      <c r="AH71" s="72">
        <f t="shared" si="55"/>
        <v>0</v>
      </c>
      <c r="AI71" s="72">
        <f t="shared" si="56"/>
        <v>0</v>
      </c>
      <c r="AJ71" s="72">
        <f t="shared" si="57"/>
        <v>0</v>
      </c>
      <c r="AK71" s="72">
        <f t="shared" si="58"/>
        <v>0</v>
      </c>
      <c r="AL71" s="72">
        <f t="shared" si="59"/>
        <v>0</v>
      </c>
      <c r="AM71" s="72">
        <f t="shared" si="60"/>
        <v>0</v>
      </c>
      <c r="AN71" s="72">
        <f t="shared" si="61"/>
        <v>0</v>
      </c>
      <c r="AO71" s="72">
        <f t="shared" si="62"/>
        <v>0</v>
      </c>
      <c r="AP71" s="72">
        <f t="shared" si="63"/>
        <v>0</v>
      </c>
      <c r="AQ71" s="72">
        <f t="shared" si="64"/>
        <v>0</v>
      </c>
      <c r="AR71" s="72">
        <f t="shared" si="65"/>
        <v>0</v>
      </c>
      <c r="AS71" s="72">
        <f t="shared" si="66"/>
        <v>0</v>
      </c>
      <c r="AT71" s="72">
        <f t="shared" si="67"/>
        <v>0</v>
      </c>
      <c r="AU71" s="72">
        <f t="shared" si="68"/>
        <v>0</v>
      </c>
      <c r="AV71" s="72">
        <f t="shared" si="69"/>
        <v>0</v>
      </c>
      <c r="AW71" s="72">
        <f t="shared" si="70"/>
        <v>0</v>
      </c>
      <c r="AX71" s="72">
        <f t="shared" si="71"/>
        <v>0</v>
      </c>
      <c r="AY71" s="72">
        <f t="shared" si="72"/>
        <v>0</v>
      </c>
      <c r="AZ71" s="72">
        <f t="shared" si="73"/>
        <v>0</v>
      </c>
      <c r="BA71" s="72">
        <f t="shared" si="74"/>
        <v>0</v>
      </c>
      <c r="BB71" s="72">
        <f t="shared" si="75"/>
        <v>0</v>
      </c>
      <c r="BC71" s="72">
        <f t="shared" si="76"/>
        <v>0</v>
      </c>
      <c r="BD71" s="72">
        <f t="shared" si="77"/>
        <v>0</v>
      </c>
      <c r="BE71" s="72">
        <f t="shared" si="78"/>
        <v>0</v>
      </c>
      <c r="BF71" s="72">
        <f t="shared" si="79"/>
        <v>0</v>
      </c>
      <c r="BG71" s="72">
        <f t="shared" si="80"/>
        <v>0</v>
      </c>
      <c r="BH71" s="72">
        <f t="shared" si="81"/>
        <v>0</v>
      </c>
      <c r="BI71" s="72">
        <f t="shared" si="82"/>
        <v>0</v>
      </c>
      <c r="BJ71" s="72">
        <f t="shared" si="83"/>
        <v>0</v>
      </c>
      <c r="BK71" s="72"/>
      <c r="BL71" s="72"/>
      <c r="BM71" s="320"/>
      <c r="BN71" s="321"/>
      <c r="BO71" s="320"/>
      <c r="BP71" s="321"/>
      <c r="BQ71" s="320"/>
      <c r="BR71" s="321"/>
      <c r="BS71" s="320"/>
      <c r="BT71" s="321"/>
      <c r="BU71" s="320"/>
      <c r="BV71" s="321"/>
    </row>
    <row r="72" spans="1:74" ht="15" customHeight="1">
      <c r="A72" s="93"/>
      <c r="B72" s="11"/>
      <c r="C72" s="28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94"/>
      <c r="T72" s="26">
        <f t="shared" si="42"/>
        <v>0</v>
      </c>
      <c r="U72" s="95">
        <f t="shared" si="43"/>
        <v>0</v>
      </c>
      <c r="V72" s="19"/>
      <c r="W72" s="72">
        <f t="shared" si="44"/>
        <v>0</v>
      </c>
      <c r="X72" s="72">
        <f t="shared" si="45"/>
        <v>0</v>
      </c>
      <c r="Y72" s="72">
        <f t="shared" si="46"/>
        <v>0</v>
      </c>
      <c r="Z72" s="72">
        <f t="shared" si="47"/>
        <v>0</v>
      </c>
      <c r="AA72" s="72">
        <f t="shared" si="48"/>
        <v>0</v>
      </c>
      <c r="AB72" s="72">
        <f t="shared" si="49"/>
        <v>0</v>
      </c>
      <c r="AC72" s="72">
        <f t="shared" si="50"/>
        <v>0</v>
      </c>
      <c r="AD72" s="72">
        <f t="shared" si="51"/>
        <v>0</v>
      </c>
      <c r="AE72" s="72">
        <f t="shared" si="52"/>
        <v>0</v>
      </c>
      <c r="AF72" s="72">
        <f t="shared" si="53"/>
        <v>0</v>
      </c>
      <c r="AG72" s="72">
        <f t="shared" si="54"/>
        <v>0</v>
      </c>
      <c r="AH72" s="72">
        <f t="shared" si="55"/>
        <v>0</v>
      </c>
      <c r="AI72" s="72">
        <f t="shared" si="56"/>
        <v>0</v>
      </c>
      <c r="AJ72" s="72">
        <f t="shared" si="57"/>
        <v>0</v>
      </c>
      <c r="AK72" s="72">
        <f t="shared" si="58"/>
        <v>0</v>
      </c>
      <c r="AL72" s="72">
        <f t="shared" si="59"/>
        <v>0</v>
      </c>
      <c r="AM72" s="72">
        <f t="shared" si="60"/>
        <v>0</v>
      </c>
      <c r="AN72" s="72">
        <f t="shared" si="61"/>
        <v>0</v>
      </c>
      <c r="AO72" s="72">
        <f t="shared" si="62"/>
        <v>0</v>
      </c>
      <c r="AP72" s="72">
        <f t="shared" si="63"/>
        <v>0</v>
      </c>
      <c r="AQ72" s="72">
        <f t="shared" si="64"/>
        <v>0</v>
      </c>
      <c r="AR72" s="72">
        <f t="shared" si="65"/>
        <v>0</v>
      </c>
      <c r="AS72" s="72">
        <f t="shared" si="66"/>
        <v>0</v>
      </c>
      <c r="AT72" s="72">
        <f t="shared" si="67"/>
        <v>0</v>
      </c>
      <c r="AU72" s="72">
        <f t="shared" si="68"/>
        <v>0</v>
      </c>
      <c r="AV72" s="72">
        <f t="shared" si="69"/>
        <v>0</v>
      </c>
      <c r="AW72" s="72">
        <f t="shared" si="70"/>
        <v>0</v>
      </c>
      <c r="AX72" s="72">
        <f t="shared" si="71"/>
        <v>0</v>
      </c>
      <c r="AY72" s="72">
        <f t="shared" si="72"/>
        <v>0</v>
      </c>
      <c r="AZ72" s="72">
        <f t="shared" si="73"/>
        <v>0</v>
      </c>
      <c r="BA72" s="72">
        <f t="shared" si="74"/>
        <v>0</v>
      </c>
      <c r="BB72" s="72">
        <f t="shared" si="75"/>
        <v>0</v>
      </c>
      <c r="BC72" s="72">
        <f t="shared" si="76"/>
        <v>0</v>
      </c>
      <c r="BD72" s="72">
        <f t="shared" si="77"/>
        <v>0</v>
      </c>
      <c r="BE72" s="72">
        <f t="shared" si="78"/>
        <v>0</v>
      </c>
      <c r="BF72" s="72">
        <f t="shared" si="79"/>
        <v>0</v>
      </c>
      <c r="BG72" s="72">
        <f t="shared" si="80"/>
        <v>0</v>
      </c>
      <c r="BH72" s="72">
        <f t="shared" si="81"/>
        <v>0</v>
      </c>
      <c r="BI72" s="72">
        <f t="shared" si="82"/>
        <v>0</v>
      </c>
      <c r="BJ72" s="72">
        <f t="shared" si="83"/>
        <v>0</v>
      </c>
      <c r="BK72" s="72"/>
      <c r="BL72" s="72"/>
      <c r="BM72" s="316" t="s">
        <v>22</v>
      </c>
      <c r="BN72" s="317"/>
      <c r="BO72" s="316" t="s">
        <v>22</v>
      </c>
      <c r="BP72" s="317"/>
      <c r="BQ72" s="316" t="s">
        <v>22</v>
      </c>
      <c r="BR72" s="317"/>
      <c r="BS72" s="316" t="s">
        <v>22</v>
      </c>
      <c r="BT72" s="317"/>
      <c r="BU72" s="316" t="s">
        <v>22</v>
      </c>
      <c r="BV72" s="317"/>
    </row>
    <row r="73" spans="1:74" ht="15" customHeight="1">
      <c r="A73" s="93"/>
      <c r="B73" s="11"/>
      <c r="C73" s="28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94"/>
      <c r="T73" s="26">
        <f t="shared" si="42"/>
        <v>0</v>
      </c>
      <c r="U73" s="95">
        <f t="shared" si="43"/>
        <v>0</v>
      </c>
      <c r="V73" s="19"/>
      <c r="W73" s="72">
        <f t="shared" si="44"/>
        <v>0</v>
      </c>
      <c r="X73" s="72">
        <f t="shared" si="45"/>
        <v>0</v>
      </c>
      <c r="Y73" s="72">
        <f t="shared" si="46"/>
        <v>0</v>
      </c>
      <c r="Z73" s="72">
        <f t="shared" si="47"/>
        <v>0</v>
      </c>
      <c r="AA73" s="72">
        <f t="shared" si="48"/>
        <v>0</v>
      </c>
      <c r="AB73" s="72">
        <f t="shared" si="49"/>
        <v>0</v>
      </c>
      <c r="AC73" s="72">
        <f t="shared" si="50"/>
        <v>0</v>
      </c>
      <c r="AD73" s="72">
        <f t="shared" si="51"/>
        <v>0</v>
      </c>
      <c r="AE73" s="72">
        <f t="shared" si="52"/>
        <v>0</v>
      </c>
      <c r="AF73" s="72">
        <f t="shared" si="53"/>
        <v>0</v>
      </c>
      <c r="AG73" s="72">
        <f t="shared" si="54"/>
        <v>0</v>
      </c>
      <c r="AH73" s="72">
        <f t="shared" si="55"/>
        <v>0</v>
      </c>
      <c r="AI73" s="72">
        <f t="shared" si="56"/>
        <v>0</v>
      </c>
      <c r="AJ73" s="72">
        <f t="shared" si="57"/>
        <v>0</v>
      </c>
      <c r="AK73" s="72">
        <f t="shared" si="58"/>
        <v>0</v>
      </c>
      <c r="AL73" s="72">
        <f t="shared" si="59"/>
        <v>0</v>
      </c>
      <c r="AM73" s="72">
        <f t="shared" si="60"/>
        <v>0</v>
      </c>
      <c r="AN73" s="72">
        <f t="shared" si="61"/>
        <v>0</v>
      </c>
      <c r="AO73" s="72">
        <f t="shared" si="62"/>
        <v>0</v>
      </c>
      <c r="AP73" s="72">
        <f t="shared" si="63"/>
        <v>0</v>
      </c>
      <c r="AQ73" s="72">
        <f t="shared" si="64"/>
        <v>0</v>
      </c>
      <c r="AR73" s="72">
        <f t="shared" si="65"/>
        <v>0</v>
      </c>
      <c r="AS73" s="72">
        <f t="shared" si="66"/>
        <v>0</v>
      </c>
      <c r="AT73" s="72">
        <f t="shared" si="67"/>
        <v>0</v>
      </c>
      <c r="AU73" s="72">
        <f t="shared" si="68"/>
        <v>0</v>
      </c>
      <c r="AV73" s="72">
        <f t="shared" si="69"/>
        <v>0</v>
      </c>
      <c r="AW73" s="72">
        <f t="shared" si="70"/>
        <v>0</v>
      </c>
      <c r="AX73" s="72">
        <f t="shared" si="71"/>
        <v>0</v>
      </c>
      <c r="AY73" s="72">
        <f t="shared" si="72"/>
        <v>0</v>
      </c>
      <c r="AZ73" s="72">
        <f t="shared" si="73"/>
        <v>0</v>
      </c>
      <c r="BA73" s="72">
        <f t="shared" si="74"/>
        <v>0</v>
      </c>
      <c r="BB73" s="72">
        <f t="shared" si="75"/>
        <v>0</v>
      </c>
      <c r="BC73" s="72">
        <f t="shared" si="76"/>
        <v>0</v>
      </c>
      <c r="BD73" s="72">
        <f t="shared" si="77"/>
        <v>0</v>
      </c>
      <c r="BE73" s="72">
        <f t="shared" si="78"/>
        <v>0</v>
      </c>
      <c r="BF73" s="72">
        <f t="shared" si="79"/>
        <v>0</v>
      </c>
      <c r="BG73" s="72">
        <f t="shared" si="80"/>
        <v>0</v>
      </c>
      <c r="BH73" s="72">
        <f t="shared" si="81"/>
        <v>0</v>
      </c>
      <c r="BI73" s="72">
        <f t="shared" si="82"/>
        <v>0</v>
      </c>
      <c r="BJ73" s="72">
        <f t="shared" si="83"/>
        <v>0</v>
      </c>
      <c r="BK73" s="72"/>
      <c r="BL73" s="72"/>
      <c r="BM73" s="318"/>
      <c r="BN73" s="319"/>
      <c r="BO73" s="318"/>
      <c r="BP73" s="319"/>
      <c r="BQ73" s="318"/>
      <c r="BR73" s="319"/>
      <c r="BS73" s="318"/>
      <c r="BT73" s="319"/>
      <c r="BU73" s="318"/>
      <c r="BV73" s="319"/>
    </row>
    <row r="74" spans="1:74" ht="15" customHeight="1">
      <c r="A74" s="93"/>
      <c r="B74" s="11"/>
      <c r="C74" s="28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94"/>
      <c r="T74" s="26">
        <f t="shared" si="42"/>
        <v>0</v>
      </c>
      <c r="U74" s="95">
        <f t="shared" si="43"/>
        <v>0</v>
      </c>
      <c r="V74" s="19"/>
      <c r="W74" s="72">
        <f t="shared" si="44"/>
        <v>0</v>
      </c>
      <c r="X74" s="72">
        <f t="shared" si="45"/>
        <v>0</v>
      </c>
      <c r="Y74" s="72">
        <f t="shared" si="46"/>
        <v>0</v>
      </c>
      <c r="Z74" s="72">
        <f t="shared" si="47"/>
        <v>0</v>
      </c>
      <c r="AA74" s="72">
        <f t="shared" si="48"/>
        <v>0</v>
      </c>
      <c r="AB74" s="72">
        <f t="shared" si="49"/>
        <v>0</v>
      </c>
      <c r="AC74" s="72">
        <f t="shared" si="50"/>
        <v>0</v>
      </c>
      <c r="AD74" s="72">
        <f t="shared" si="51"/>
        <v>0</v>
      </c>
      <c r="AE74" s="72">
        <f t="shared" si="52"/>
        <v>0</v>
      </c>
      <c r="AF74" s="72">
        <f t="shared" si="53"/>
        <v>0</v>
      </c>
      <c r="AG74" s="72">
        <f t="shared" si="54"/>
        <v>0</v>
      </c>
      <c r="AH74" s="72">
        <f t="shared" si="55"/>
        <v>0</v>
      </c>
      <c r="AI74" s="72">
        <f t="shared" si="56"/>
        <v>0</v>
      </c>
      <c r="AJ74" s="72">
        <f t="shared" si="57"/>
        <v>0</v>
      </c>
      <c r="AK74" s="72">
        <f t="shared" si="58"/>
        <v>0</v>
      </c>
      <c r="AL74" s="72">
        <f t="shared" si="59"/>
        <v>0</v>
      </c>
      <c r="AM74" s="72">
        <f t="shared" si="60"/>
        <v>0</v>
      </c>
      <c r="AN74" s="72">
        <f t="shared" si="61"/>
        <v>0</v>
      </c>
      <c r="AO74" s="72">
        <f t="shared" si="62"/>
        <v>0</v>
      </c>
      <c r="AP74" s="72">
        <f t="shared" si="63"/>
        <v>0</v>
      </c>
      <c r="AQ74" s="72">
        <f t="shared" si="64"/>
        <v>0</v>
      </c>
      <c r="AR74" s="72">
        <f t="shared" si="65"/>
        <v>0</v>
      </c>
      <c r="AS74" s="72">
        <f t="shared" si="66"/>
        <v>0</v>
      </c>
      <c r="AT74" s="72">
        <f t="shared" si="67"/>
        <v>0</v>
      </c>
      <c r="AU74" s="72">
        <f t="shared" si="68"/>
        <v>0</v>
      </c>
      <c r="AV74" s="72">
        <f t="shared" si="69"/>
        <v>0</v>
      </c>
      <c r="AW74" s="72">
        <f t="shared" si="70"/>
        <v>0</v>
      </c>
      <c r="AX74" s="72">
        <f t="shared" si="71"/>
        <v>0</v>
      </c>
      <c r="AY74" s="72">
        <f t="shared" si="72"/>
        <v>0</v>
      </c>
      <c r="AZ74" s="72">
        <f t="shared" si="73"/>
        <v>0</v>
      </c>
      <c r="BA74" s="72">
        <f t="shared" si="74"/>
        <v>0</v>
      </c>
      <c r="BB74" s="72">
        <f t="shared" si="75"/>
        <v>0</v>
      </c>
      <c r="BC74" s="72">
        <f t="shared" si="76"/>
        <v>0</v>
      </c>
      <c r="BD74" s="72">
        <f t="shared" si="77"/>
        <v>0</v>
      </c>
      <c r="BE74" s="72">
        <f t="shared" si="78"/>
        <v>0</v>
      </c>
      <c r="BF74" s="72">
        <f t="shared" si="79"/>
        <v>0</v>
      </c>
      <c r="BG74" s="72">
        <f t="shared" si="80"/>
        <v>0</v>
      </c>
      <c r="BH74" s="72">
        <f t="shared" si="81"/>
        <v>0</v>
      </c>
      <c r="BI74" s="72">
        <f t="shared" si="82"/>
        <v>0</v>
      </c>
      <c r="BJ74" s="72">
        <f t="shared" si="83"/>
        <v>0</v>
      </c>
      <c r="BK74" s="72"/>
      <c r="BL74" s="72"/>
      <c r="BM74" s="312">
        <f>BM64+BM69</f>
        <v>0</v>
      </c>
      <c r="BN74" s="313"/>
      <c r="BO74" s="312">
        <f>BO64+BO69</f>
        <v>0</v>
      </c>
      <c r="BP74" s="313"/>
      <c r="BQ74" s="312">
        <f>BQ64+BQ69</f>
        <v>0</v>
      </c>
      <c r="BR74" s="313"/>
      <c r="BS74" s="312">
        <f>BS64+BS69</f>
        <v>0</v>
      </c>
      <c r="BT74" s="313"/>
      <c r="BU74" s="312">
        <f>BU64+BU69</f>
        <v>0</v>
      </c>
      <c r="BV74" s="313"/>
    </row>
    <row r="75" spans="1:74" ht="15" customHeight="1">
      <c r="A75" s="93"/>
      <c r="B75" s="11"/>
      <c r="C75" s="28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94"/>
      <c r="T75" s="26">
        <f t="shared" si="42"/>
        <v>0</v>
      </c>
      <c r="U75" s="95">
        <f t="shared" si="43"/>
        <v>0</v>
      </c>
      <c r="V75" s="19"/>
      <c r="W75" s="72">
        <f t="shared" si="44"/>
        <v>0</v>
      </c>
      <c r="X75" s="72">
        <f t="shared" si="45"/>
        <v>0</v>
      </c>
      <c r="Y75" s="72">
        <f t="shared" si="46"/>
        <v>0</v>
      </c>
      <c r="Z75" s="72">
        <f t="shared" si="47"/>
        <v>0</v>
      </c>
      <c r="AA75" s="72">
        <f t="shared" si="48"/>
        <v>0</v>
      </c>
      <c r="AB75" s="72">
        <f t="shared" si="49"/>
        <v>0</v>
      </c>
      <c r="AC75" s="72">
        <f t="shared" si="50"/>
        <v>0</v>
      </c>
      <c r="AD75" s="72">
        <f t="shared" si="51"/>
        <v>0</v>
      </c>
      <c r="AE75" s="72">
        <f t="shared" si="52"/>
        <v>0</v>
      </c>
      <c r="AF75" s="72">
        <f t="shared" si="53"/>
        <v>0</v>
      </c>
      <c r="AG75" s="72">
        <f t="shared" si="54"/>
        <v>0</v>
      </c>
      <c r="AH75" s="72">
        <f t="shared" si="55"/>
        <v>0</v>
      </c>
      <c r="AI75" s="72">
        <f t="shared" si="56"/>
        <v>0</v>
      </c>
      <c r="AJ75" s="72">
        <f t="shared" si="57"/>
        <v>0</v>
      </c>
      <c r="AK75" s="72">
        <f t="shared" si="58"/>
        <v>0</v>
      </c>
      <c r="AL75" s="72">
        <f t="shared" si="59"/>
        <v>0</v>
      </c>
      <c r="AM75" s="72">
        <f t="shared" si="60"/>
        <v>0</v>
      </c>
      <c r="AN75" s="72">
        <f t="shared" si="61"/>
        <v>0</v>
      </c>
      <c r="AO75" s="72">
        <f t="shared" si="62"/>
        <v>0</v>
      </c>
      <c r="AP75" s="72">
        <f t="shared" si="63"/>
        <v>0</v>
      </c>
      <c r="AQ75" s="72">
        <f t="shared" si="64"/>
        <v>0</v>
      </c>
      <c r="AR75" s="72">
        <f t="shared" si="65"/>
        <v>0</v>
      </c>
      <c r="AS75" s="72">
        <f t="shared" si="66"/>
        <v>0</v>
      </c>
      <c r="AT75" s="72">
        <f t="shared" si="67"/>
        <v>0</v>
      </c>
      <c r="AU75" s="72">
        <f t="shared" si="68"/>
        <v>0</v>
      </c>
      <c r="AV75" s="72">
        <f t="shared" si="69"/>
        <v>0</v>
      </c>
      <c r="AW75" s="72">
        <f t="shared" si="70"/>
        <v>0</v>
      </c>
      <c r="AX75" s="72">
        <f t="shared" si="71"/>
        <v>0</v>
      </c>
      <c r="AY75" s="72">
        <f t="shared" si="72"/>
        <v>0</v>
      </c>
      <c r="AZ75" s="72">
        <f t="shared" si="73"/>
        <v>0</v>
      </c>
      <c r="BA75" s="72">
        <f t="shared" si="74"/>
        <v>0</v>
      </c>
      <c r="BB75" s="72">
        <f t="shared" si="75"/>
        <v>0</v>
      </c>
      <c r="BC75" s="72">
        <f t="shared" si="76"/>
        <v>0</v>
      </c>
      <c r="BD75" s="72">
        <f t="shared" si="77"/>
        <v>0</v>
      </c>
      <c r="BE75" s="72">
        <f t="shared" si="78"/>
        <v>0</v>
      </c>
      <c r="BF75" s="72">
        <f t="shared" si="79"/>
        <v>0</v>
      </c>
      <c r="BG75" s="72">
        <f t="shared" si="80"/>
        <v>0</v>
      </c>
      <c r="BH75" s="72">
        <f t="shared" si="81"/>
        <v>0</v>
      </c>
      <c r="BI75" s="72">
        <f t="shared" si="82"/>
        <v>0</v>
      </c>
      <c r="BJ75" s="72">
        <f t="shared" si="83"/>
        <v>0</v>
      </c>
      <c r="BK75" s="72"/>
      <c r="BL75" s="72"/>
      <c r="BM75" s="312"/>
      <c r="BN75" s="313"/>
      <c r="BO75" s="312"/>
      <c r="BP75" s="313"/>
      <c r="BQ75" s="312"/>
      <c r="BR75" s="313"/>
      <c r="BS75" s="312"/>
      <c r="BT75" s="313"/>
      <c r="BU75" s="312"/>
      <c r="BV75" s="313"/>
    </row>
    <row r="76" spans="1:74" ht="15" customHeight="1" thickBot="1">
      <c r="A76" s="93"/>
      <c r="B76" s="11"/>
      <c r="C76" s="28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94"/>
      <c r="T76" s="26">
        <f t="shared" si="42"/>
        <v>0</v>
      </c>
      <c r="U76" s="95">
        <f t="shared" si="43"/>
        <v>0</v>
      </c>
      <c r="V76" s="19"/>
      <c r="W76" s="72">
        <f t="shared" si="44"/>
        <v>0</v>
      </c>
      <c r="X76" s="72">
        <f t="shared" si="45"/>
        <v>0</v>
      </c>
      <c r="Y76" s="72">
        <f t="shared" si="46"/>
        <v>0</v>
      </c>
      <c r="Z76" s="72">
        <f t="shared" si="47"/>
        <v>0</v>
      </c>
      <c r="AA76" s="72">
        <f t="shared" si="48"/>
        <v>0</v>
      </c>
      <c r="AB76" s="72">
        <f t="shared" si="49"/>
        <v>0</v>
      </c>
      <c r="AC76" s="72">
        <f t="shared" si="50"/>
        <v>0</v>
      </c>
      <c r="AD76" s="72">
        <f t="shared" si="51"/>
        <v>0</v>
      </c>
      <c r="AE76" s="72">
        <f t="shared" si="52"/>
        <v>0</v>
      </c>
      <c r="AF76" s="72">
        <f t="shared" si="53"/>
        <v>0</v>
      </c>
      <c r="AG76" s="72">
        <f t="shared" si="54"/>
        <v>0</v>
      </c>
      <c r="AH76" s="72">
        <f t="shared" si="55"/>
        <v>0</v>
      </c>
      <c r="AI76" s="72">
        <f t="shared" si="56"/>
        <v>0</v>
      </c>
      <c r="AJ76" s="72">
        <f t="shared" si="57"/>
        <v>0</v>
      </c>
      <c r="AK76" s="72">
        <f t="shared" si="58"/>
        <v>0</v>
      </c>
      <c r="AL76" s="72">
        <f t="shared" si="59"/>
        <v>0</v>
      </c>
      <c r="AM76" s="72">
        <f t="shared" si="60"/>
        <v>0</v>
      </c>
      <c r="AN76" s="72">
        <f t="shared" si="61"/>
        <v>0</v>
      </c>
      <c r="AO76" s="72">
        <f t="shared" si="62"/>
        <v>0</v>
      </c>
      <c r="AP76" s="72">
        <f t="shared" si="63"/>
        <v>0</v>
      </c>
      <c r="AQ76" s="72">
        <f t="shared" si="64"/>
        <v>0</v>
      </c>
      <c r="AR76" s="72">
        <f t="shared" si="65"/>
        <v>0</v>
      </c>
      <c r="AS76" s="72">
        <f t="shared" si="66"/>
        <v>0</v>
      </c>
      <c r="AT76" s="72">
        <f t="shared" si="67"/>
        <v>0</v>
      </c>
      <c r="AU76" s="72">
        <f t="shared" si="68"/>
        <v>0</v>
      </c>
      <c r="AV76" s="72">
        <f t="shared" si="69"/>
        <v>0</v>
      </c>
      <c r="AW76" s="72">
        <f t="shared" si="70"/>
        <v>0</v>
      </c>
      <c r="AX76" s="72">
        <f t="shared" si="71"/>
        <v>0</v>
      </c>
      <c r="AY76" s="72">
        <f t="shared" si="72"/>
        <v>0</v>
      </c>
      <c r="AZ76" s="72">
        <f t="shared" si="73"/>
        <v>0</v>
      </c>
      <c r="BA76" s="72">
        <f t="shared" si="74"/>
        <v>0</v>
      </c>
      <c r="BB76" s="72">
        <f t="shared" si="75"/>
        <v>0</v>
      </c>
      <c r="BC76" s="72">
        <f t="shared" si="76"/>
        <v>0</v>
      </c>
      <c r="BD76" s="72">
        <f t="shared" si="77"/>
        <v>0</v>
      </c>
      <c r="BE76" s="72">
        <f t="shared" si="78"/>
        <v>0</v>
      </c>
      <c r="BF76" s="72">
        <f t="shared" si="79"/>
        <v>0</v>
      </c>
      <c r="BG76" s="72">
        <f t="shared" si="80"/>
        <v>0</v>
      </c>
      <c r="BH76" s="72">
        <f t="shared" si="81"/>
        <v>0</v>
      </c>
      <c r="BI76" s="72">
        <f t="shared" si="82"/>
        <v>0</v>
      </c>
      <c r="BJ76" s="72">
        <f t="shared" si="83"/>
        <v>0</v>
      </c>
      <c r="BK76" s="72"/>
      <c r="BL76" s="72"/>
      <c r="BM76" s="314"/>
      <c r="BN76" s="315"/>
      <c r="BO76" s="314"/>
      <c r="BP76" s="315"/>
      <c r="BQ76" s="314"/>
      <c r="BR76" s="315"/>
      <c r="BS76" s="314"/>
      <c r="BT76" s="315"/>
      <c r="BU76" s="314"/>
      <c r="BV76" s="315"/>
    </row>
    <row r="77" spans="1:74" ht="15" customHeight="1" thickTop="1" thickBot="1">
      <c r="A77" s="93"/>
      <c r="B77" s="11"/>
      <c r="C77" s="28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94"/>
      <c r="T77" s="26">
        <f t="shared" si="42"/>
        <v>0</v>
      </c>
      <c r="U77" s="95">
        <f t="shared" si="43"/>
        <v>0</v>
      </c>
      <c r="V77" s="19"/>
      <c r="W77" s="72">
        <f t="shared" si="44"/>
        <v>0</v>
      </c>
      <c r="X77" s="72">
        <f t="shared" si="45"/>
        <v>0</v>
      </c>
      <c r="Y77" s="72">
        <f t="shared" si="46"/>
        <v>0</v>
      </c>
      <c r="Z77" s="72">
        <f t="shared" si="47"/>
        <v>0</v>
      </c>
      <c r="AA77" s="72">
        <f t="shared" si="48"/>
        <v>0</v>
      </c>
      <c r="AB77" s="72">
        <f t="shared" si="49"/>
        <v>0</v>
      </c>
      <c r="AC77" s="72">
        <f t="shared" si="50"/>
        <v>0</v>
      </c>
      <c r="AD77" s="72">
        <f t="shared" si="51"/>
        <v>0</v>
      </c>
      <c r="AE77" s="72">
        <f t="shared" si="52"/>
        <v>0</v>
      </c>
      <c r="AF77" s="72">
        <f t="shared" si="53"/>
        <v>0</v>
      </c>
      <c r="AG77" s="72">
        <f t="shared" si="54"/>
        <v>0</v>
      </c>
      <c r="AH77" s="72">
        <f t="shared" si="55"/>
        <v>0</v>
      </c>
      <c r="AI77" s="72">
        <f t="shared" si="56"/>
        <v>0</v>
      </c>
      <c r="AJ77" s="72">
        <f t="shared" si="57"/>
        <v>0</v>
      </c>
      <c r="AK77" s="72">
        <f t="shared" si="58"/>
        <v>0</v>
      </c>
      <c r="AL77" s="72">
        <f t="shared" si="59"/>
        <v>0</v>
      </c>
      <c r="AM77" s="72">
        <f t="shared" si="60"/>
        <v>0</v>
      </c>
      <c r="AN77" s="72">
        <f t="shared" si="61"/>
        <v>0</v>
      </c>
      <c r="AO77" s="72">
        <f t="shared" si="62"/>
        <v>0</v>
      </c>
      <c r="AP77" s="72">
        <f t="shared" si="63"/>
        <v>0</v>
      </c>
      <c r="AQ77" s="72">
        <f t="shared" si="64"/>
        <v>0</v>
      </c>
      <c r="AR77" s="72">
        <f t="shared" si="65"/>
        <v>0</v>
      </c>
      <c r="AS77" s="72">
        <f t="shared" si="66"/>
        <v>0</v>
      </c>
      <c r="AT77" s="72">
        <f t="shared" si="67"/>
        <v>0</v>
      </c>
      <c r="AU77" s="72">
        <f t="shared" si="68"/>
        <v>0</v>
      </c>
      <c r="AV77" s="72">
        <f t="shared" si="69"/>
        <v>0</v>
      </c>
      <c r="AW77" s="72">
        <f t="shared" si="70"/>
        <v>0</v>
      </c>
      <c r="AX77" s="72">
        <f t="shared" si="71"/>
        <v>0</v>
      </c>
      <c r="AY77" s="72">
        <f t="shared" si="72"/>
        <v>0</v>
      </c>
      <c r="AZ77" s="72">
        <f t="shared" si="73"/>
        <v>0</v>
      </c>
      <c r="BA77" s="72">
        <f t="shared" si="74"/>
        <v>0</v>
      </c>
      <c r="BB77" s="72">
        <f t="shared" si="75"/>
        <v>0</v>
      </c>
      <c r="BC77" s="72">
        <f t="shared" si="76"/>
        <v>0</v>
      </c>
      <c r="BD77" s="72">
        <f t="shared" si="77"/>
        <v>0</v>
      </c>
      <c r="BE77" s="72">
        <f t="shared" si="78"/>
        <v>0</v>
      </c>
      <c r="BF77" s="72">
        <f t="shared" si="79"/>
        <v>0</v>
      </c>
      <c r="BG77" s="72">
        <f t="shared" si="80"/>
        <v>0</v>
      </c>
      <c r="BH77" s="72">
        <f t="shared" si="81"/>
        <v>0</v>
      </c>
      <c r="BI77" s="72">
        <f t="shared" si="82"/>
        <v>0</v>
      </c>
      <c r="BJ77" s="72">
        <f t="shared" si="83"/>
        <v>0</v>
      </c>
      <c r="BK77" s="72"/>
      <c r="BL77" s="72"/>
    </row>
    <row r="78" spans="1:74" ht="15" customHeight="1" thickTop="1">
      <c r="A78" s="93"/>
      <c r="B78" s="11"/>
      <c r="C78" s="28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94"/>
      <c r="T78" s="26">
        <f t="shared" si="42"/>
        <v>0</v>
      </c>
      <c r="U78" s="95">
        <f t="shared" si="43"/>
        <v>0</v>
      </c>
      <c r="V78" s="19"/>
      <c r="W78" s="72">
        <f t="shared" si="44"/>
        <v>0</v>
      </c>
      <c r="X78" s="72">
        <f t="shared" si="45"/>
        <v>0</v>
      </c>
      <c r="Y78" s="72">
        <f t="shared" si="46"/>
        <v>0</v>
      </c>
      <c r="Z78" s="72">
        <f t="shared" si="47"/>
        <v>0</v>
      </c>
      <c r="AA78" s="72">
        <f t="shared" si="48"/>
        <v>0</v>
      </c>
      <c r="AB78" s="72">
        <f t="shared" si="49"/>
        <v>0</v>
      </c>
      <c r="AC78" s="72">
        <f t="shared" si="50"/>
        <v>0</v>
      </c>
      <c r="AD78" s="72">
        <f t="shared" si="51"/>
        <v>0</v>
      </c>
      <c r="AE78" s="72">
        <f t="shared" si="52"/>
        <v>0</v>
      </c>
      <c r="AF78" s="72">
        <f t="shared" si="53"/>
        <v>0</v>
      </c>
      <c r="AG78" s="72">
        <f t="shared" si="54"/>
        <v>0</v>
      </c>
      <c r="AH78" s="72">
        <f t="shared" si="55"/>
        <v>0</v>
      </c>
      <c r="AI78" s="72">
        <f t="shared" si="56"/>
        <v>0</v>
      </c>
      <c r="AJ78" s="72">
        <f t="shared" si="57"/>
        <v>0</v>
      </c>
      <c r="AK78" s="72">
        <f t="shared" si="58"/>
        <v>0</v>
      </c>
      <c r="AL78" s="72">
        <f t="shared" si="59"/>
        <v>0</v>
      </c>
      <c r="AM78" s="72">
        <f t="shared" si="60"/>
        <v>0</v>
      </c>
      <c r="AN78" s="72">
        <f t="shared" si="61"/>
        <v>0</v>
      </c>
      <c r="AO78" s="72">
        <f t="shared" si="62"/>
        <v>0</v>
      </c>
      <c r="AP78" s="72">
        <f t="shared" si="63"/>
        <v>0</v>
      </c>
      <c r="AQ78" s="72">
        <f t="shared" si="64"/>
        <v>0</v>
      </c>
      <c r="AR78" s="72">
        <f t="shared" si="65"/>
        <v>0</v>
      </c>
      <c r="AS78" s="72">
        <f t="shared" si="66"/>
        <v>0</v>
      </c>
      <c r="AT78" s="72">
        <f t="shared" si="67"/>
        <v>0</v>
      </c>
      <c r="AU78" s="72">
        <f t="shared" si="68"/>
        <v>0</v>
      </c>
      <c r="AV78" s="72">
        <f t="shared" si="69"/>
        <v>0</v>
      </c>
      <c r="AW78" s="72">
        <f t="shared" si="70"/>
        <v>0</v>
      </c>
      <c r="AX78" s="72">
        <f t="shared" si="71"/>
        <v>0</v>
      </c>
      <c r="AY78" s="72">
        <f t="shared" si="72"/>
        <v>0</v>
      </c>
      <c r="AZ78" s="72">
        <f t="shared" si="73"/>
        <v>0</v>
      </c>
      <c r="BA78" s="72">
        <f t="shared" si="74"/>
        <v>0</v>
      </c>
      <c r="BB78" s="72">
        <f t="shared" si="75"/>
        <v>0</v>
      </c>
      <c r="BC78" s="72">
        <f t="shared" si="76"/>
        <v>0</v>
      </c>
      <c r="BD78" s="72">
        <f t="shared" si="77"/>
        <v>0</v>
      </c>
      <c r="BE78" s="72">
        <f t="shared" si="78"/>
        <v>0</v>
      </c>
      <c r="BF78" s="72">
        <f t="shared" si="79"/>
        <v>0</v>
      </c>
      <c r="BG78" s="72">
        <f t="shared" si="80"/>
        <v>0</v>
      </c>
      <c r="BH78" s="72">
        <f t="shared" si="81"/>
        <v>0</v>
      </c>
      <c r="BI78" s="72">
        <f t="shared" si="82"/>
        <v>0</v>
      </c>
      <c r="BJ78" s="72">
        <f t="shared" si="83"/>
        <v>0</v>
      </c>
      <c r="BK78" s="72"/>
      <c r="BL78" s="72"/>
      <c r="BM78" s="346" t="s">
        <v>30</v>
      </c>
      <c r="BN78" s="346"/>
      <c r="BO78" s="346" t="s">
        <v>31</v>
      </c>
      <c r="BP78" s="346"/>
      <c r="BQ78" s="346" t="s">
        <v>32</v>
      </c>
      <c r="BR78" s="346"/>
      <c r="BS78" s="344" t="s">
        <v>40</v>
      </c>
      <c r="BT78" s="344"/>
      <c r="BU78" s="20"/>
      <c r="BV78" s="20"/>
    </row>
    <row r="79" spans="1:74" ht="15" customHeight="1">
      <c r="A79" s="93"/>
      <c r="B79" s="11"/>
      <c r="C79" s="28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94"/>
      <c r="T79" s="26">
        <f t="shared" si="42"/>
        <v>0</v>
      </c>
      <c r="U79" s="95">
        <f t="shared" si="43"/>
        <v>0</v>
      </c>
      <c r="V79" s="19"/>
      <c r="W79" s="72">
        <f t="shared" si="44"/>
        <v>0</v>
      </c>
      <c r="X79" s="72">
        <f t="shared" si="45"/>
        <v>0</v>
      </c>
      <c r="Y79" s="72">
        <f t="shared" si="46"/>
        <v>0</v>
      </c>
      <c r="Z79" s="72">
        <f t="shared" si="47"/>
        <v>0</v>
      </c>
      <c r="AA79" s="72">
        <f t="shared" si="48"/>
        <v>0</v>
      </c>
      <c r="AB79" s="72">
        <f t="shared" si="49"/>
        <v>0</v>
      </c>
      <c r="AC79" s="72">
        <f t="shared" si="50"/>
        <v>0</v>
      </c>
      <c r="AD79" s="72">
        <f t="shared" si="51"/>
        <v>0</v>
      </c>
      <c r="AE79" s="72">
        <f t="shared" si="52"/>
        <v>0</v>
      </c>
      <c r="AF79" s="72">
        <f t="shared" si="53"/>
        <v>0</v>
      </c>
      <c r="AG79" s="72">
        <f t="shared" si="54"/>
        <v>0</v>
      </c>
      <c r="AH79" s="72">
        <f t="shared" si="55"/>
        <v>0</v>
      </c>
      <c r="AI79" s="72">
        <f t="shared" si="56"/>
        <v>0</v>
      </c>
      <c r="AJ79" s="72">
        <f t="shared" si="57"/>
        <v>0</v>
      </c>
      <c r="AK79" s="72">
        <f t="shared" si="58"/>
        <v>0</v>
      </c>
      <c r="AL79" s="72">
        <f t="shared" si="59"/>
        <v>0</v>
      </c>
      <c r="AM79" s="72">
        <f t="shared" si="60"/>
        <v>0</v>
      </c>
      <c r="AN79" s="72">
        <f t="shared" si="61"/>
        <v>0</v>
      </c>
      <c r="AO79" s="72">
        <f t="shared" si="62"/>
        <v>0</v>
      </c>
      <c r="AP79" s="72">
        <f t="shared" si="63"/>
        <v>0</v>
      </c>
      <c r="AQ79" s="72">
        <f t="shared" si="64"/>
        <v>0</v>
      </c>
      <c r="AR79" s="72">
        <f t="shared" si="65"/>
        <v>0</v>
      </c>
      <c r="AS79" s="72">
        <f t="shared" si="66"/>
        <v>0</v>
      </c>
      <c r="AT79" s="72">
        <f t="shared" si="67"/>
        <v>0</v>
      </c>
      <c r="AU79" s="72">
        <f t="shared" si="68"/>
        <v>0</v>
      </c>
      <c r="AV79" s="72">
        <f t="shared" si="69"/>
        <v>0</v>
      </c>
      <c r="AW79" s="72">
        <f t="shared" si="70"/>
        <v>0</v>
      </c>
      <c r="AX79" s="72">
        <f t="shared" si="71"/>
        <v>0</v>
      </c>
      <c r="AY79" s="72">
        <f t="shared" si="72"/>
        <v>0</v>
      </c>
      <c r="AZ79" s="72">
        <f t="shared" si="73"/>
        <v>0</v>
      </c>
      <c r="BA79" s="72">
        <f t="shared" si="74"/>
        <v>0</v>
      </c>
      <c r="BB79" s="72">
        <f t="shared" si="75"/>
        <v>0</v>
      </c>
      <c r="BC79" s="72">
        <f t="shared" si="76"/>
        <v>0</v>
      </c>
      <c r="BD79" s="72">
        <f t="shared" si="77"/>
        <v>0</v>
      </c>
      <c r="BE79" s="72">
        <f t="shared" si="78"/>
        <v>0</v>
      </c>
      <c r="BF79" s="72">
        <f t="shared" si="79"/>
        <v>0</v>
      </c>
      <c r="BG79" s="72">
        <f t="shared" si="80"/>
        <v>0</v>
      </c>
      <c r="BH79" s="72">
        <f t="shared" si="81"/>
        <v>0</v>
      </c>
      <c r="BI79" s="72">
        <f t="shared" si="82"/>
        <v>0</v>
      </c>
      <c r="BJ79" s="72">
        <f t="shared" si="83"/>
        <v>0</v>
      </c>
      <c r="BK79" s="72"/>
      <c r="BL79" s="72"/>
      <c r="BM79" s="347"/>
      <c r="BN79" s="347"/>
      <c r="BO79" s="347"/>
      <c r="BP79" s="347"/>
      <c r="BQ79" s="347"/>
      <c r="BR79" s="347"/>
      <c r="BS79" s="345"/>
      <c r="BT79" s="345"/>
      <c r="BU79" s="20"/>
      <c r="BV79" s="20"/>
    </row>
    <row r="80" spans="1:74" ht="15" customHeight="1">
      <c r="A80" s="93"/>
      <c r="B80" s="11"/>
      <c r="C80" s="28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94"/>
      <c r="T80" s="26">
        <f t="shared" si="42"/>
        <v>0</v>
      </c>
      <c r="U80" s="95">
        <f t="shared" si="43"/>
        <v>0</v>
      </c>
      <c r="V80" s="19"/>
      <c r="W80" s="72">
        <f t="shared" si="44"/>
        <v>0</v>
      </c>
      <c r="X80" s="72">
        <f t="shared" si="45"/>
        <v>0</v>
      </c>
      <c r="Y80" s="72">
        <f t="shared" si="46"/>
        <v>0</v>
      </c>
      <c r="Z80" s="72">
        <f t="shared" si="47"/>
        <v>0</v>
      </c>
      <c r="AA80" s="72">
        <f t="shared" si="48"/>
        <v>0</v>
      </c>
      <c r="AB80" s="72">
        <f t="shared" si="49"/>
        <v>0</v>
      </c>
      <c r="AC80" s="72">
        <f t="shared" si="50"/>
        <v>0</v>
      </c>
      <c r="AD80" s="72">
        <f t="shared" si="51"/>
        <v>0</v>
      </c>
      <c r="AE80" s="72">
        <f t="shared" si="52"/>
        <v>0</v>
      </c>
      <c r="AF80" s="72">
        <f t="shared" si="53"/>
        <v>0</v>
      </c>
      <c r="AG80" s="72">
        <f t="shared" si="54"/>
        <v>0</v>
      </c>
      <c r="AH80" s="72">
        <f t="shared" si="55"/>
        <v>0</v>
      </c>
      <c r="AI80" s="72">
        <f t="shared" si="56"/>
        <v>0</v>
      </c>
      <c r="AJ80" s="72">
        <f t="shared" si="57"/>
        <v>0</v>
      </c>
      <c r="AK80" s="72">
        <f t="shared" si="58"/>
        <v>0</v>
      </c>
      <c r="AL80" s="72">
        <f t="shared" si="59"/>
        <v>0</v>
      </c>
      <c r="AM80" s="72">
        <f t="shared" si="60"/>
        <v>0</v>
      </c>
      <c r="AN80" s="72">
        <f t="shared" si="61"/>
        <v>0</v>
      </c>
      <c r="AO80" s="72">
        <f t="shared" si="62"/>
        <v>0</v>
      </c>
      <c r="AP80" s="72">
        <f t="shared" si="63"/>
        <v>0</v>
      </c>
      <c r="AQ80" s="72">
        <f t="shared" si="64"/>
        <v>0</v>
      </c>
      <c r="AR80" s="72">
        <f t="shared" si="65"/>
        <v>0</v>
      </c>
      <c r="AS80" s="72">
        <f t="shared" si="66"/>
        <v>0</v>
      </c>
      <c r="AT80" s="72">
        <f t="shared" si="67"/>
        <v>0</v>
      </c>
      <c r="AU80" s="72">
        <f t="shared" si="68"/>
        <v>0</v>
      </c>
      <c r="AV80" s="72">
        <f t="shared" si="69"/>
        <v>0</v>
      </c>
      <c r="AW80" s="72">
        <f t="shared" si="70"/>
        <v>0</v>
      </c>
      <c r="AX80" s="72">
        <f t="shared" si="71"/>
        <v>0</v>
      </c>
      <c r="AY80" s="72">
        <f t="shared" si="72"/>
        <v>0</v>
      </c>
      <c r="AZ80" s="72">
        <f t="shared" si="73"/>
        <v>0</v>
      </c>
      <c r="BA80" s="72">
        <f t="shared" si="74"/>
        <v>0</v>
      </c>
      <c r="BB80" s="72">
        <f t="shared" si="75"/>
        <v>0</v>
      </c>
      <c r="BC80" s="72">
        <f t="shared" si="76"/>
        <v>0</v>
      </c>
      <c r="BD80" s="72">
        <f t="shared" si="77"/>
        <v>0</v>
      </c>
      <c r="BE80" s="72">
        <f t="shared" si="78"/>
        <v>0</v>
      </c>
      <c r="BF80" s="72">
        <f t="shared" si="79"/>
        <v>0</v>
      </c>
      <c r="BG80" s="72">
        <f t="shared" si="80"/>
        <v>0</v>
      </c>
      <c r="BH80" s="72">
        <f t="shared" si="81"/>
        <v>0</v>
      </c>
      <c r="BI80" s="72">
        <f t="shared" si="82"/>
        <v>0</v>
      </c>
      <c r="BJ80" s="72">
        <f t="shared" si="83"/>
        <v>0</v>
      </c>
      <c r="BK80" s="72"/>
      <c r="BL80" s="72"/>
      <c r="BM80" s="342">
        <f>SUM(BM7,BO7,BQ7,BS7,BU7,BM26,BO26,BQ26,BS26,BU26,BM45,BO45,BQ45,BS45,BU45,BM64,BO64,BQ64,BS64,BU64)</f>
        <v>42</v>
      </c>
      <c r="BN80" s="342"/>
      <c r="BO80" s="342">
        <f>SUM(BM12,BO12,BQ12,BS12,BU12,BM31,BO31,BQ31,BS31,BU31,BM50,BO50,BQ50,BS50,BU50,BM69,BO69,BQ69,BS69,BU69)</f>
        <v>15</v>
      </c>
      <c r="BP80" s="342"/>
      <c r="BQ80" s="340">
        <f>SUM(BM80,BO80)</f>
        <v>57</v>
      </c>
      <c r="BR80" s="340"/>
      <c r="BS80" s="340">
        <f>BQ80*30/100</f>
        <v>17.100000000000001</v>
      </c>
      <c r="BT80" s="340"/>
      <c r="BU80" s="20"/>
      <c r="BV80" s="20"/>
    </row>
    <row r="81" spans="1:74" ht="15" customHeight="1" thickBot="1">
      <c r="A81" s="93"/>
      <c r="B81" s="11"/>
      <c r="C81" s="28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94"/>
      <c r="T81" s="26">
        <f t="shared" si="42"/>
        <v>0</v>
      </c>
      <c r="U81" s="95">
        <f t="shared" si="43"/>
        <v>0</v>
      </c>
      <c r="V81" s="19"/>
      <c r="W81" s="72">
        <f t="shared" si="44"/>
        <v>0</v>
      </c>
      <c r="X81" s="72">
        <f t="shared" si="45"/>
        <v>0</v>
      </c>
      <c r="Y81" s="72">
        <f t="shared" si="46"/>
        <v>0</v>
      </c>
      <c r="Z81" s="72">
        <f t="shared" si="47"/>
        <v>0</v>
      </c>
      <c r="AA81" s="72">
        <f t="shared" si="48"/>
        <v>0</v>
      </c>
      <c r="AB81" s="72">
        <f t="shared" si="49"/>
        <v>0</v>
      </c>
      <c r="AC81" s="72">
        <f t="shared" si="50"/>
        <v>0</v>
      </c>
      <c r="AD81" s="72">
        <f t="shared" si="51"/>
        <v>0</v>
      </c>
      <c r="AE81" s="72">
        <f t="shared" si="52"/>
        <v>0</v>
      </c>
      <c r="AF81" s="72">
        <f t="shared" si="53"/>
        <v>0</v>
      </c>
      <c r="AG81" s="72">
        <f t="shared" si="54"/>
        <v>0</v>
      </c>
      <c r="AH81" s="72">
        <f t="shared" si="55"/>
        <v>0</v>
      </c>
      <c r="AI81" s="72">
        <f t="shared" si="56"/>
        <v>0</v>
      </c>
      <c r="AJ81" s="72">
        <f t="shared" si="57"/>
        <v>0</v>
      </c>
      <c r="AK81" s="72">
        <f t="shared" si="58"/>
        <v>0</v>
      </c>
      <c r="AL81" s="72">
        <f t="shared" si="59"/>
        <v>0</v>
      </c>
      <c r="AM81" s="72">
        <f t="shared" si="60"/>
        <v>0</v>
      </c>
      <c r="AN81" s="72">
        <f t="shared" si="61"/>
        <v>0</v>
      </c>
      <c r="AO81" s="72">
        <f t="shared" si="62"/>
        <v>0</v>
      </c>
      <c r="AP81" s="72">
        <f t="shared" si="63"/>
        <v>0</v>
      </c>
      <c r="AQ81" s="72">
        <f t="shared" si="64"/>
        <v>0</v>
      </c>
      <c r="AR81" s="72">
        <f t="shared" si="65"/>
        <v>0</v>
      </c>
      <c r="AS81" s="72">
        <f t="shared" si="66"/>
        <v>0</v>
      </c>
      <c r="AT81" s="72">
        <f t="shared" si="67"/>
        <v>0</v>
      </c>
      <c r="AU81" s="72">
        <f t="shared" si="68"/>
        <v>0</v>
      </c>
      <c r="AV81" s="72">
        <f t="shared" si="69"/>
        <v>0</v>
      </c>
      <c r="AW81" s="72">
        <f t="shared" si="70"/>
        <v>0</v>
      </c>
      <c r="AX81" s="72">
        <f t="shared" si="71"/>
        <v>0</v>
      </c>
      <c r="AY81" s="72">
        <f t="shared" si="72"/>
        <v>0</v>
      </c>
      <c r="AZ81" s="72">
        <f t="shared" si="73"/>
        <v>0</v>
      </c>
      <c r="BA81" s="72">
        <f t="shared" si="74"/>
        <v>0</v>
      </c>
      <c r="BB81" s="72">
        <f t="shared" si="75"/>
        <v>0</v>
      </c>
      <c r="BC81" s="72">
        <f t="shared" si="76"/>
        <v>0</v>
      </c>
      <c r="BD81" s="72">
        <f t="shared" si="77"/>
        <v>0</v>
      </c>
      <c r="BE81" s="72">
        <f t="shared" si="78"/>
        <v>0</v>
      </c>
      <c r="BF81" s="72">
        <f t="shared" si="79"/>
        <v>0</v>
      </c>
      <c r="BG81" s="72">
        <f t="shared" si="80"/>
        <v>0</v>
      </c>
      <c r="BH81" s="72">
        <f t="shared" si="81"/>
        <v>0</v>
      </c>
      <c r="BI81" s="72">
        <f t="shared" si="82"/>
        <v>0</v>
      </c>
      <c r="BJ81" s="72">
        <f t="shared" si="83"/>
        <v>0</v>
      </c>
      <c r="BK81" s="72"/>
      <c r="BL81" s="72"/>
      <c r="BM81" s="343"/>
      <c r="BN81" s="343"/>
      <c r="BO81" s="343"/>
      <c r="BP81" s="343"/>
      <c r="BQ81" s="341"/>
      <c r="BR81" s="341"/>
      <c r="BS81" s="341"/>
      <c r="BT81" s="341"/>
      <c r="BU81" s="21"/>
      <c r="BV81" s="21"/>
    </row>
    <row r="82" spans="1:74" ht="15" customHeight="1" thickTop="1">
      <c r="A82" s="93"/>
      <c r="B82" s="11"/>
      <c r="C82" s="28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94"/>
      <c r="T82" s="26">
        <f t="shared" si="42"/>
        <v>0</v>
      </c>
      <c r="U82" s="95">
        <f t="shared" si="43"/>
        <v>0</v>
      </c>
      <c r="V82" s="19"/>
      <c r="W82" s="72">
        <f t="shared" si="44"/>
        <v>0</v>
      </c>
      <c r="X82" s="72">
        <f t="shared" si="45"/>
        <v>0</v>
      </c>
      <c r="Y82" s="72">
        <f t="shared" si="46"/>
        <v>0</v>
      </c>
      <c r="Z82" s="72">
        <f t="shared" si="47"/>
        <v>0</v>
      </c>
      <c r="AA82" s="72">
        <f t="shared" si="48"/>
        <v>0</v>
      </c>
      <c r="AB82" s="72">
        <f t="shared" si="49"/>
        <v>0</v>
      </c>
      <c r="AC82" s="72">
        <f t="shared" si="50"/>
        <v>0</v>
      </c>
      <c r="AD82" s="72">
        <f t="shared" si="51"/>
        <v>0</v>
      </c>
      <c r="AE82" s="72">
        <f t="shared" si="52"/>
        <v>0</v>
      </c>
      <c r="AF82" s="72">
        <f t="shared" si="53"/>
        <v>0</v>
      </c>
      <c r="AG82" s="72">
        <f t="shared" si="54"/>
        <v>0</v>
      </c>
      <c r="AH82" s="72">
        <f t="shared" si="55"/>
        <v>0</v>
      </c>
      <c r="AI82" s="72">
        <f t="shared" si="56"/>
        <v>0</v>
      </c>
      <c r="AJ82" s="72">
        <f t="shared" si="57"/>
        <v>0</v>
      </c>
      <c r="AK82" s="72">
        <f t="shared" si="58"/>
        <v>0</v>
      </c>
      <c r="AL82" s="72">
        <f t="shared" si="59"/>
        <v>0</v>
      </c>
      <c r="AM82" s="72">
        <f t="shared" si="60"/>
        <v>0</v>
      </c>
      <c r="AN82" s="72">
        <f t="shared" si="61"/>
        <v>0</v>
      </c>
      <c r="AO82" s="72">
        <f t="shared" si="62"/>
        <v>0</v>
      </c>
      <c r="AP82" s="72">
        <f t="shared" si="63"/>
        <v>0</v>
      </c>
      <c r="AQ82" s="72">
        <f t="shared" si="64"/>
        <v>0</v>
      </c>
      <c r="AR82" s="72">
        <f t="shared" si="65"/>
        <v>0</v>
      </c>
      <c r="AS82" s="72">
        <f t="shared" si="66"/>
        <v>0</v>
      </c>
      <c r="AT82" s="72">
        <f t="shared" si="67"/>
        <v>0</v>
      </c>
      <c r="AU82" s="72">
        <f t="shared" si="68"/>
        <v>0</v>
      </c>
      <c r="AV82" s="72">
        <f t="shared" si="69"/>
        <v>0</v>
      </c>
      <c r="AW82" s="72">
        <f t="shared" si="70"/>
        <v>0</v>
      </c>
      <c r="AX82" s="72">
        <f t="shared" si="71"/>
        <v>0</v>
      </c>
      <c r="AY82" s="72">
        <f t="shared" si="72"/>
        <v>0</v>
      </c>
      <c r="AZ82" s="72">
        <f t="shared" si="73"/>
        <v>0</v>
      </c>
      <c r="BA82" s="72">
        <f t="shared" si="74"/>
        <v>0</v>
      </c>
      <c r="BB82" s="72">
        <f t="shared" si="75"/>
        <v>0</v>
      </c>
      <c r="BC82" s="72">
        <f t="shared" si="76"/>
        <v>0</v>
      </c>
      <c r="BD82" s="72">
        <f t="shared" si="77"/>
        <v>0</v>
      </c>
      <c r="BE82" s="72">
        <f t="shared" si="78"/>
        <v>0</v>
      </c>
      <c r="BF82" s="72">
        <f t="shared" si="79"/>
        <v>0</v>
      </c>
      <c r="BG82" s="72">
        <f t="shared" si="80"/>
        <v>0</v>
      </c>
      <c r="BH82" s="72">
        <f t="shared" si="81"/>
        <v>0</v>
      </c>
      <c r="BI82" s="72">
        <f t="shared" si="82"/>
        <v>0</v>
      </c>
      <c r="BJ82" s="72">
        <f t="shared" si="83"/>
        <v>0</v>
      </c>
      <c r="BK82" s="72"/>
      <c r="BL82" s="72"/>
      <c r="BM82" s="21"/>
      <c r="BN82" s="21"/>
      <c r="BO82" s="21"/>
      <c r="BP82" s="21"/>
      <c r="BQ82" s="21"/>
      <c r="BR82" s="21"/>
      <c r="BS82" s="21"/>
      <c r="BT82" s="21"/>
      <c r="BU82" s="21"/>
      <c r="BV82" s="21"/>
    </row>
    <row r="83" spans="1:74" ht="15" customHeight="1">
      <c r="A83" s="93"/>
      <c r="B83" s="11"/>
      <c r="C83" s="28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94"/>
      <c r="T83" s="26">
        <f t="shared" si="42"/>
        <v>0</v>
      </c>
      <c r="U83" s="95">
        <f t="shared" si="43"/>
        <v>0</v>
      </c>
      <c r="V83" s="19"/>
      <c r="W83" s="72">
        <f t="shared" si="44"/>
        <v>0</v>
      </c>
      <c r="X83" s="72">
        <f t="shared" si="45"/>
        <v>0</v>
      </c>
      <c r="Y83" s="72">
        <f t="shared" si="46"/>
        <v>0</v>
      </c>
      <c r="Z83" s="72">
        <f t="shared" si="47"/>
        <v>0</v>
      </c>
      <c r="AA83" s="72">
        <f t="shared" si="48"/>
        <v>0</v>
      </c>
      <c r="AB83" s="72">
        <f t="shared" si="49"/>
        <v>0</v>
      </c>
      <c r="AC83" s="72">
        <f t="shared" si="50"/>
        <v>0</v>
      </c>
      <c r="AD83" s="72">
        <f t="shared" si="51"/>
        <v>0</v>
      </c>
      <c r="AE83" s="72">
        <f t="shared" si="52"/>
        <v>0</v>
      </c>
      <c r="AF83" s="72">
        <f t="shared" si="53"/>
        <v>0</v>
      </c>
      <c r="AG83" s="72">
        <f t="shared" si="54"/>
        <v>0</v>
      </c>
      <c r="AH83" s="72">
        <f t="shared" si="55"/>
        <v>0</v>
      </c>
      <c r="AI83" s="72">
        <f t="shared" si="56"/>
        <v>0</v>
      </c>
      <c r="AJ83" s="72">
        <f t="shared" si="57"/>
        <v>0</v>
      </c>
      <c r="AK83" s="72">
        <f t="shared" si="58"/>
        <v>0</v>
      </c>
      <c r="AL83" s="72">
        <f t="shared" si="59"/>
        <v>0</v>
      </c>
      <c r="AM83" s="72">
        <f t="shared" si="60"/>
        <v>0</v>
      </c>
      <c r="AN83" s="72">
        <f t="shared" si="61"/>
        <v>0</v>
      </c>
      <c r="AO83" s="72">
        <f t="shared" si="62"/>
        <v>0</v>
      </c>
      <c r="AP83" s="72">
        <f t="shared" si="63"/>
        <v>0</v>
      </c>
      <c r="AQ83" s="72">
        <f t="shared" si="64"/>
        <v>0</v>
      </c>
      <c r="AR83" s="72">
        <f t="shared" si="65"/>
        <v>0</v>
      </c>
      <c r="AS83" s="72">
        <f t="shared" si="66"/>
        <v>0</v>
      </c>
      <c r="AT83" s="72">
        <f t="shared" si="67"/>
        <v>0</v>
      </c>
      <c r="AU83" s="72">
        <f t="shared" si="68"/>
        <v>0</v>
      </c>
      <c r="AV83" s="72">
        <f t="shared" si="69"/>
        <v>0</v>
      </c>
      <c r="AW83" s="72">
        <f t="shared" si="70"/>
        <v>0</v>
      </c>
      <c r="AX83" s="72">
        <f t="shared" si="71"/>
        <v>0</v>
      </c>
      <c r="AY83" s="72">
        <f t="shared" si="72"/>
        <v>0</v>
      </c>
      <c r="AZ83" s="72">
        <f t="shared" si="73"/>
        <v>0</v>
      </c>
      <c r="BA83" s="72">
        <f t="shared" si="74"/>
        <v>0</v>
      </c>
      <c r="BB83" s="72">
        <f t="shared" si="75"/>
        <v>0</v>
      </c>
      <c r="BC83" s="72">
        <f t="shared" si="76"/>
        <v>0</v>
      </c>
      <c r="BD83" s="72">
        <f t="shared" si="77"/>
        <v>0</v>
      </c>
      <c r="BE83" s="72">
        <f t="shared" si="78"/>
        <v>0</v>
      </c>
      <c r="BF83" s="72">
        <f t="shared" si="79"/>
        <v>0</v>
      </c>
      <c r="BG83" s="72">
        <f t="shared" si="80"/>
        <v>0</v>
      </c>
      <c r="BH83" s="72">
        <f t="shared" si="81"/>
        <v>0</v>
      </c>
      <c r="BI83" s="72">
        <f t="shared" si="82"/>
        <v>0</v>
      </c>
      <c r="BJ83" s="72">
        <f t="shared" si="83"/>
        <v>0</v>
      </c>
      <c r="BK83" s="72"/>
      <c r="BL83" s="72"/>
      <c r="BM83" s="22"/>
      <c r="BN83" s="22"/>
      <c r="BO83" s="22"/>
      <c r="BP83" s="22"/>
      <c r="BQ83" s="22"/>
      <c r="BR83" s="22"/>
      <c r="BS83" s="22"/>
      <c r="BT83" s="22"/>
      <c r="BU83" s="22"/>
      <c r="BV83" s="22"/>
    </row>
    <row r="84" spans="1:74" ht="15" customHeight="1">
      <c r="A84" s="93"/>
      <c r="B84" s="11"/>
      <c r="C84" s="28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94"/>
      <c r="T84" s="26">
        <f t="shared" si="42"/>
        <v>0</v>
      </c>
      <c r="U84" s="95">
        <f t="shared" si="43"/>
        <v>0</v>
      </c>
      <c r="V84" s="19"/>
      <c r="W84" s="72">
        <f t="shared" si="44"/>
        <v>0</v>
      </c>
      <c r="X84" s="72">
        <f t="shared" si="45"/>
        <v>0</v>
      </c>
      <c r="Y84" s="72">
        <f t="shared" si="46"/>
        <v>0</v>
      </c>
      <c r="Z84" s="72">
        <f t="shared" si="47"/>
        <v>0</v>
      </c>
      <c r="AA84" s="72">
        <f t="shared" si="48"/>
        <v>0</v>
      </c>
      <c r="AB84" s="72">
        <f t="shared" si="49"/>
        <v>0</v>
      </c>
      <c r="AC84" s="72">
        <f t="shared" si="50"/>
        <v>0</v>
      </c>
      <c r="AD84" s="72">
        <f t="shared" si="51"/>
        <v>0</v>
      </c>
      <c r="AE84" s="72">
        <f t="shared" si="52"/>
        <v>0</v>
      </c>
      <c r="AF84" s="72">
        <f t="shared" si="53"/>
        <v>0</v>
      </c>
      <c r="AG84" s="72">
        <f t="shared" si="54"/>
        <v>0</v>
      </c>
      <c r="AH84" s="72">
        <f t="shared" si="55"/>
        <v>0</v>
      </c>
      <c r="AI84" s="72">
        <f t="shared" si="56"/>
        <v>0</v>
      </c>
      <c r="AJ84" s="72">
        <f t="shared" si="57"/>
        <v>0</v>
      </c>
      <c r="AK84" s="72">
        <f t="shared" si="58"/>
        <v>0</v>
      </c>
      <c r="AL84" s="72">
        <f t="shared" si="59"/>
        <v>0</v>
      </c>
      <c r="AM84" s="72">
        <f t="shared" si="60"/>
        <v>0</v>
      </c>
      <c r="AN84" s="72">
        <f t="shared" si="61"/>
        <v>0</v>
      </c>
      <c r="AO84" s="72">
        <f t="shared" si="62"/>
        <v>0</v>
      </c>
      <c r="AP84" s="72">
        <f t="shared" si="63"/>
        <v>0</v>
      </c>
      <c r="AQ84" s="72">
        <f t="shared" si="64"/>
        <v>0</v>
      </c>
      <c r="AR84" s="72">
        <f t="shared" si="65"/>
        <v>0</v>
      </c>
      <c r="AS84" s="72">
        <f t="shared" si="66"/>
        <v>0</v>
      </c>
      <c r="AT84" s="72">
        <f t="shared" si="67"/>
        <v>0</v>
      </c>
      <c r="AU84" s="72">
        <f t="shared" si="68"/>
        <v>0</v>
      </c>
      <c r="AV84" s="72">
        <f t="shared" si="69"/>
        <v>0</v>
      </c>
      <c r="AW84" s="72">
        <f t="shared" si="70"/>
        <v>0</v>
      </c>
      <c r="AX84" s="72">
        <f t="shared" si="71"/>
        <v>0</v>
      </c>
      <c r="AY84" s="72">
        <f t="shared" si="72"/>
        <v>0</v>
      </c>
      <c r="AZ84" s="72">
        <f t="shared" si="73"/>
        <v>0</v>
      </c>
      <c r="BA84" s="72">
        <f t="shared" si="74"/>
        <v>0</v>
      </c>
      <c r="BB84" s="72">
        <f t="shared" si="75"/>
        <v>0</v>
      </c>
      <c r="BC84" s="72">
        <f t="shared" si="76"/>
        <v>0</v>
      </c>
      <c r="BD84" s="72">
        <f t="shared" si="77"/>
        <v>0</v>
      </c>
      <c r="BE84" s="72">
        <f t="shared" si="78"/>
        <v>0</v>
      </c>
      <c r="BF84" s="72">
        <f t="shared" si="79"/>
        <v>0</v>
      </c>
      <c r="BG84" s="72">
        <f t="shared" si="80"/>
        <v>0</v>
      </c>
      <c r="BH84" s="72">
        <f t="shared" si="81"/>
        <v>0</v>
      </c>
      <c r="BI84" s="72">
        <f t="shared" si="82"/>
        <v>0</v>
      </c>
      <c r="BJ84" s="72">
        <f t="shared" si="83"/>
        <v>0</v>
      </c>
      <c r="BK84" s="72"/>
      <c r="BL84" s="72"/>
      <c r="BM84" s="22"/>
      <c r="BN84" s="22"/>
      <c r="BO84" s="22"/>
      <c r="BP84" s="22"/>
      <c r="BQ84" s="22"/>
      <c r="BR84" s="22"/>
      <c r="BS84" s="22"/>
      <c r="BT84" s="22"/>
      <c r="BU84" s="22"/>
      <c r="BV84" s="22"/>
    </row>
    <row r="85" spans="1:74" ht="15" customHeight="1">
      <c r="A85" s="93"/>
      <c r="B85" s="11"/>
      <c r="C85" s="28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94"/>
      <c r="T85" s="26">
        <f t="shared" si="42"/>
        <v>0</v>
      </c>
      <c r="U85" s="95">
        <f t="shared" si="43"/>
        <v>0</v>
      </c>
      <c r="V85" s="19"/>
      <c r="W85" s="72">
        <f t="shared" si="44"/>
        <v>0</v>
      </c>
      <c r="X85" s="72">
        <f t="shared" si="45"/>
        <v>0</v>
      </c>
      <c r="Y85" s="72">
        <f t="shared" si="46"/>
        <v>0</v>
      </c>
      <c r="Z85" s="72">
        <f t="shared" si="47"/>
        <v>0</v>
      </c>
      <c r="AA85" s="72">
        <f t="shared" si="48"/>
        <v>0</v>
      </c>
      <c r="AB85" s="72">
        <f t="shared" si="49"/>
        <v>0</v>
      </c>
      <c r="AC85" s="72">
        <f t="shared" si="50"/>
        <v>0</v>
      </c>
      <c r="AD85" s="72">
        <f t="shared" si="51"/>
        <v>0</v>
      </c>
      <c r="AE85" s="72">
        <f t="shared" si="52"/>
        <v>0</v>
      </c>
      <c r="AF85" s="72">
        <f t="shared" si="53"/>
        <v>0</v>
      </c>
      <c r="AG85" s="72">
        <f t="shared" si="54"/>
        <v>0</v>
      </c>
      <c r="AH85" s="72">
        <f t="shared" si="55"/>
        <v>0</v>
      </c>
      <c r="AI85" s="72">
        <f t="shared" si="56"/>
        <v>0</v>
      </c>
      <c r="AJ85" s="72">
        <f t="shared" si="57"/>
        <v>0</v>
      </c>
      <c r="AK85" s="72">
        <f t="shared" si="58"/>
        <v>0</v>
      </c>
      <c r="AL85" s="72">
        <f t="shared" si="59"/>
        <v>0</v>
      </c>
      <c r="AM85" s="72">
        <f t="shared" si="60"/>
        <v>0</v>
      </c>
      <c r="AN85" s="72">
        <f t="shared" si="61"/>
        <v>0</v>
      </c>
      <c r="AO85" s="72">
        <f t="shared" si="62"/>
        <v>0</v>
      </c>
      <c r="AP85" s="72">
        <f t="shared" si="63"/>
        <v>0</v>
      </c>
      <c r="AQ85" s="72">
        <f t="shared" si="64"/>
        <v>0</v>
      </c>
      <c r="AR85" s="72">
        <f t="shared" si="65"/>
        <v>0</v>
      </c>
      <c r="AS85" s="72">
        <f t="shared" si="66"/>
        <v>0</v>
      </c>
      <c r="AT85" s="72">
        <f t="shared" si="67"/>
        <v>0</v>
      </c>
      <c r="AU85" s="72">
        <f t="shared" si="68"/>
        <v>0</v>
      </c>
      <c r="AV85" s="72">
        <f t="shared" si="69"/>
        <v>0</v>
      </c>
      <c r="AW85" s="72">
        <f t="shared" si="70"/>
        <v>0</v>
      </c>
      <c r="AX85" s="72">
        <f t="shared" si="71"/>
        <v>0</v>
      </c>
      <c r="AY85" s="72">
        <f t="shared" si="72"/>
        <v>0</v>
      </c>
      <c r="AZ85" s="72">
        <f t="shared" si="73"/>
        <v>0</v>
      </c>
      <c r="BA85" s="72">
        <f t="shared" si="74"/>
        <v>0</v>
      </c>
      <c r="BB85" s="72">
        <f t="shared" si="75"/>
        <v>0</v>
      </c>
      <c r="BC85" s="72">
        <f t="shared" si="76"/>
        <v>0</v>
      </c>
      <c r="BD85" s="72">
        <f t="shared" si="77"/>
        <v>0</v>
      </c>
      <c r="BE85" s="72">
        <f t="shared" si="78"/>
        <v>0</v>
      </c>
      <c r="BF85" s="72">
        <f t="shared" si="79"/>
        <v>0</v>
      </c>
      <c r="BG85" s="72">
        <f t="shared" si="80"/>
        <v>0</v>
      </c>
      <c r="BH85" s="72">
        <f t="shared" si="81"/>
        <v>0</v>
      </c>
      <c r="BI85" s="72">
        <f t="shared" si="82"/>
        <v>0</v>
      </c>
      <c r="BJ85" s="72">
        <f t="shared" si="83"/>
        <v>0</v>
      </c>
      <c r="BK85" s="72"/>
      <c r="BL85" s="72"/>
      <c r="BM85" s="22"/>
      <c r="BN85" s="22"/>
      <c r="BO85" s="22"/>
      <c r="BP85" s="22"/>
      <c r="BQ85" s="22"/>
      <c r="BR85" s="22"/>
      <c r="BS85" s="22"/>
      <c r="BT85" s="22"/>
      <c r="BU85" s="22"/>
      <c r="BV85" s="22"/>
    </row>
    <row r="86" spans="1:74" ht="15" customHeight="1">
      <c r="A86" s="93"/>
      <c r="B86" s="11"/>
      <c r="C86" s="28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94"/>
      <c r="T86" s="26">
        <f t="shared" si="42"/>
        <v>0</v>
      </c>
      <c r="U86" s="95">
        <f t="shared" si="43"/>
        <v>0</v>
      </c>
      <c r="V86" s="19"/>
      <c r="W86" s="72">
        <f t="shared" si="44"/>
        <v>0</v>
      </c>
      <c r="X86" s="72">
        <f t="shared" si="45"/>
        <v>0</v>
      </c>
      <c r="Y86" s="72">
        <f t="shared" si="46"/>
        <v>0</v>
      </c>
      <c r="Z86" s="72">
        <f t="shared" si="47"/>
        <v>0</v>
      </c>
      <c r="AA86" s="72">
        <f t="shared" si="48"/>
        <v>0</v>
      </c>
      <c r="AB86" s="72">
        <f t="shared" si="49"/>
        <v>0</v>
      </c>
      <c r="AC86" s="72">
        <f t="shared" si="50"/>
        <v>0</v>
      </c>
      <c r="AD86" s="72">
        <f t="shared" si="51"/>
        <v>0</v>
      </c>
      <c r="AE86" s="72">
        <f t="shared" si="52"/>
        <v>0</v>
      </c>
      <c r="AF86" s="72">
        <f t="shared" si="53"/>
        <v>0</v>
      </c>
      <c r="AG86" s="72">
        <f t="shared" si="54"/>
        <v>0</v>
      </c>
      <c r="AH86" s="72">
        <f t="shared" si="55"/>
        <v>0</v>
      </c>
      <c r="AI86" s="72">
        <f t="shared" si="56"/>
        <v>0</v>
      </c>
      <c r="AJ86" s="72">
        <f t="shared" si="57"/>
        <v>0</v>
      </c>
      <c r="AK86" s="72">
        <f t="shared" si="58"/>
        <v>0</v>
      </c>
      <c r="AL86" s="72">
        <f t="shared" si="59"/>
        <v>0</v>
      </c>
      <c r="AM86" s="72">
        <f t="shared" si="60"/>
        <v>0</v>
      </c>
      <c r="AN86" s="72">
        <f t="shared" si="61"/>
        <v>0</v>
      </c>
      <c r="AO86" s="72">
        <f t="shared" si="62"/>
        <v>0</v>
      </c>
      <c r="AP86" s="72">
        <f t="shared" si="63"/>
        <v>0</v>
      </c>
      <c r="AQ86" s="72">
        <f t="shared" si="64"/>
        <v>0</v>
      </c>
      <c r="AR86" s="72">
        <f t="shared" si="65"/>
        <v>0</v>
      </c>
      <c r="AS86" s="72">
        <f t="shared" si="66"/>
        <v>0</v>
      </c>
      <c r="AT86" s="72">
        <f t="shared" si="67"/>
        <v>0</v>
      </c>
      <c r="AU86" s="72">
        <f t="shared" si="68"/>
        <v>0</v>
      </c>
      <c r="AV86" s="72">
        <f t="shared" si="69"/>
        <v>0</v>
      </c>
      <c r="AW86" s="72">
        <f t="shared" si="70"/>
        <v>0</v>
      </c>
      <c r="AX86" s="72">
        <f t="shared" si="71"/>
        <v>0</v>
      </c>
      <c r="AY86" s="72">
        <f t="shared" si="72"/>
        <v>0</v>
      </c>
      <c r="AZ86" s="72">
        <f t="shared" si="73"/>
        <v>0</v>
      </c>
      <c r="BA86" s="72">
        <f t="shared" si="74"/>
        <v>0</v>
      </c>
      <c r="BB86" s="72">
        <f t="shared" si="75"/>
        <v>0</v>
      </c>
      <c r="BC86" s="72">
        <f t="shared" si="76"/>
        <v>0</v>
      </c>
      <c r="BD86" s="72">
        <f t="shared" si="77"/>
        <v>0</v>
      </c>
      <c r="BE86" s="72">
        <f t="shared" si="78"/>
        <v>0</v>
      </c>
      <c r="BF86" s="72">
        <f t="shared" si="79"/>
        <v>0</v>
      </c>
      <c r="BG86" s="72">
        <f t="shared" si="80"/>
        <v>0</v>
      </c>
      <c r="BH86" s="72">
        <f t="shared" si="81"/>
        <v>0</v>
      </c>
      <c r="BI86" s="72">
        <f t="shared" si="82"/>
        <v>0</v>
      </c>
      <c r="BJ86" s="72">
        <f t="shared" si="83"/>
        <v>0</v>
      </c>
      <c r="BK86" s="72"/>
      <c r="BL86" s="72"/>
      <c r="BM86" s="21"/>
      <c r="BN86" s="21"/>
      <c r="BO86" s="21"/>
      <c r="BP86" s="21"/>
      <c r="BQ86" s="21"/>
      <c r="BR86" s="21"/>
      <c r="BS86" s="21"/>
      <c r="BT86" s="21"/>
      <c r="BU86" s="21"/>
      <c r="BV86" s="21"/>
    </row>
    <row r="87" spans="1:74" ht="15" customHeight="1">
      <c r="A87" s="93"/>
      <c r="B87" s="11"/>
      <c r="C87" s="28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94"/>
      <c r="T87" s="26">
        <f t="shared" si="42"/>
        <v>0</v>
      </c>
      <c r="U87" s="95">
        <f t="shared" si="43"/>
        <v>0</v>
      </c>
      <c r="V87" s="19"/>
      <c r="W87" s="72">
        <f t="shared" si="44"/>
        <v>0</v>
      </c>
      <c r="X87" s="72">
        <f t="shared" si="45"/>
        <v>0</v>
      </c>
      <c r="Y87" s="72">
        <f t="shared" si="46"/>
        <v>0</v>
      </c>
      <c r="Z87" s="72">
        <f t="shared" si="47"/>
        <v>0</v>
      </c>
      <c r="AA87" s="72">
        <f t="shared" si="48"/>
        <v>0</v>
      </c>
      <c r="AB87" s="72">
        <f t="shared" si="49"/>
        <v>0</v>
      </c>
      <c r="AC87" s="72">
        <f t="shared" si="50"/>
        <v>0</v>
      </c>
      <c r="AD87" s="72">
        <f t="shared" si="51"/>
        <v>0</v>
      </c>
      <c r="AE87" s="72">
        <f t="shared" si="52"/>
        <v>0</v>
      </c>
      <c r="AF87" s="72">
        <f t="shared" si="53"/>
        <v>0</v>
      </c>
      <c r="AG87" s="72">
        <f t="shared" si="54"/>
        <v>0</v>
      </c>
      <c r="AH87" s="72">
        <f t="shared" si="55"/>
        <v>0</v>
      </c>
      <c r="AI87" s="72">
        <f t="shared" si="56"/>
        <v>0</v>
      </c>
      <c r="AJ87" s="72">
        <f t="shared" si="57"/>
        <v>0</v>
      </c>
      <c r="AK87" s="72">
        <f t="shared" si="58"/>
        <v>0</v>
      </c>
      <c r="AL87" s="72">
        <f t="shared" si="59"/>
        <v>0</v>
      </c>
      <c r="AM87" s="72">
        <f t="shared" si="60"/>
        <v>0</v>
      </c>
      <c r="AN87" s="72">
        <f t="shared" si="61"/>
        <v>0</v>
      </c>
      <c r="AO87" s="72">
        <f t="shared" si="62"/>
        <v>0</v>
      </c>
      <c r="AP87" s="72">
        <f t="shared" si="63"/>
        <v>0</v>
      </c>
      <c r="AQ87" s="72">
        <f t="shared" si="64"/>
        <v>0</v>
      </c>
      <c r="AR87" s="72">
        <f t="shared" si="65"/>
        <v>0</v>
      </c>
      <c r="AS87" s="72">
        <f t="shared" si="66"/>
        <v>0</v>
      </c>
      <c r="AT87" s="72">
        <f t="shared" si="67"/>
        <v>0</v>
      </c>
      <c r="AU87" s="72">
        <f t="shared" si="68"/>
        <v>0</v>
      </c>
      <c r="AV87" s="72">
        <f t="shared" si="69"/>
        <v>0</v>
      </c>
      <c r="AW87" s="72">
        <f t="shared" si="70"/>
        <v>0</v>
      </c>
      <c r="AX87" s="72">
        <f t="shared" si="71"/>
        <v>0</v>
      </c>
      <c r="AY87" s="72">
        <f t="shared" si="72"/>
        <v>0</v>
      </c>
      <c r="AZ87" s="72">
        <f t="shared" si="73"/>
        <v>0</v>
      </c>
      <c r="BA87" s="72">
        <f t="shared" si="74"/>
        <v>0</v>
      </c>
      <c r="BB87" s="72">
        <f t="shared" si="75"/>
        <v>0</v>
      </c>
      <c r="BC87" s="72">
        <f t="shared" si="76"/>
        <v>0</v>
      </c>
      <c r="BD87" s="72">
        <f t="shared" si="77"/>
        <v>0</v>
      </c>
      <c r="BE87" s="72">
        <f t="shared" si="78"/>
        <v>0</v>
      </c>
      <c r="BF87" s="72">
        <f t="shared" si="79"/>
        <v>0</v>
      </c>
      <c r="BG87" s="72">
        <f t="shared" si="80"/>
        <v>0</v>
      </c>
      <c r="BH87" s="72">
        <f t="shared" si="81"/>
        <v>0</v>
      </c>
      <c r="BI87" s="72">
        <f t="shared" si="82"/>
        <v>0</v>
      </c>
      <c r="BJ87" s="72">
        <f t="shared" si="83"/>
        <v>0</v>
      </c>
      <c r="BK87" s="72"/>
      <c r="BL87" s="72"/>
      <c r="BM87" s="21"/>
      <c r="BN87" s="21"/>
      <c r="BO87" s="21"/>
      <c r="BP87" s="21"/>
      <c r="BQ87" s="21"/>
      <c r="BR87" s="21"/>
      <c r="BS87" s="21"/>
      <c r="BT87" s="21"/>
      <c r="BU87" s="21"/>
      <c r="BV87" s="21"/>
    </row>
    <row r="88" spans="1:74" ht="15" customHeight="1">
      <c r="A88" s="93"/>
      <c r="B88" s="11"/>
      <c r="C88" s="28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94"/>
      <c r="T88" s="26">
        <f t="shared" si="42"/>
        <v>0</v>
      </c>
      <c r="U88" s="95">
        <f t="shared" si="43"/>
        <v>0</v>
      </c>
      <c r="V88" s="19"/>
      <c r="W88" s="72">
        <f t="shared" si="44"/>
        <v>0</v>
      </c>
      <c r="X88" s="72">
        <f t="shared" si="45"/>
        <v>0</v>
      </c>
      <c r="Y88" s="72">
        <f t="shared" si="46"/>
        <v>0</v>
      </c>
      <c r="Z88" s="72">
        <f t="shared" si="47"/>
        <v>0</v>
      </c>
      <c r="AA88" s="72">
        <f t="shared" si="48"/>
        <v>0</v>
      </c>
      <c r="AB88" s="72">
        <f t="shared" si="49"/>
        <v>0</v>
      </c>
      <c r="AC88" s="72">
        <f t="shared" si="50"/>
        <v>0</v>
      </c>
      <c r="AD88" s="72">
        <f t="shared" si="51"/>
        <v>0</v>
      </c>
      <c r="AE88" s="72">
        <f t="shared" si="52"/>
        <v>0</v>
      </c>
      <c r="AF88" s="72">
        <f t="shared" si="53"/>
        <v>0</v>
      </c>
      <c r="AG88" s="72">
        <f t="shared" si="54"/>
        <v>0</v>
      </c>
      <c r="AH88" s="72">
        <f t="shared" si="55"/>
        <v>0</v>
      </c>
      <c r="AI88" s="72">
        <f t="shared" si="56"/>
        <v>0</v>
      </c>
      <c r="AJ88" s="72">
        <f t="shared" si="57"/>
        <v>0</v>
      </c>
      <c r="AK88" s="72">
        <f t="shared" si="58"/>
        <v>0</v>
      </c>
      <c r="AL88" s="72">
        <f t="shared" si="59"/>
        <v>0</v>
      </c>
      <c r="AM88" s="72">
        <f t="shared" si="60"/>
        <v>0</v>
      </c>
      <c r="AN88" s="72">
        <f t="shared" si="61"/>
        <v>0</v>
      </c>
      <c r="AO88" s="72">
        <f t="shared" si="62"/>
        <v>0</v>
      </c>
      <c r="AP88" s="72">
        <f t="shared" si="63"/>
        <v>0</v>
      </c>
      <c r="AQ88" s="72">
        <f t="shared" si="64"/>
        <v>0</v>
      </c>
      <c r="AR88" s="72">
        <f t="shared" si="65"/>
        <v>0</v>
      </c>
      <c r="AS88" s="72">
        <f t="shared" si="66"/>
        <v>0</v>
      </c>
      <c r="AT88" s="72">
        <f t="shared" si="67"/>
        <v>0</v>
      </c>
      <c r="AU88" s="72">
        <f t="shared" si="68"/>
        <v>0</v>
      </c>
      <c r="AV88" s="72">
        <f t="shared" si="69"/>
        <v>0</v>
      </c>
      <c r="AW88" s="72">
        <f t="shared" si="70"/>
        <v>0</v>
      </c>
      <c r="AX88" s="72">
        <f t="shared" si="71"/>
        <v>0</v>
      </c>
      <c r="AY88" s="72">
        <f t="shared" si="72"/>
        <v>0</v>
      </c>
      <c r="AZ88" s="72">
        <f t="shared" si="73"/>
        <v>0</v>
      </c>
      <c r="BA88" s="72">
        <f t="shared" si="74"/>
        <v>0</v>
      </c>
      <c r="BB88" s="72">
        <f t="shared" si="75"/>
        <v>0</v>
      </c>
      <c r="BC88" s="72">
        <f t="shared" si="76"/>
        <v>0</v>
      </c>
      <c r="BD88" s="72">
        <f t="shared" si="77"/>
        <v>0</v>
      </c>
      <c r="BE88" s="72">
        <f t="shared" si="78"/>
        <v>0</v>
      </c>
      <c r="BF88" s="72">
        <f t="shared" si="79"/>
        <v>0</v>
      </c>
      <c r="BG88" s="72">
        <f t="shared" si="80"/>
        <v>0</v>
      </c>
      <c r="BH88" s="72">
        <f t="shared" si="81"/>
        <v>0</v>
      </c>
      <c r="BI88" s="72">
        <f t="shared" si="82"/>
        <v>0</v>
      </c>
      <c r="BJ88" s="72">
        <f t="shared" si="83"/>
        <v>0</v>
      </c>
      <c r="BK88" s="72"/>
      <c r="BL88" s="72"/>
      <c r="BM88" s="22"/>
      <c r="BN88" s="22"/>
      <c r="BO88" s="22"/>
      <c r="BP88" s="22"/>
      <c r="BQ88" s="22"/>
      <c r="BR88" s="22"/>
      <c r="BS88" s="22"/>
      <c r="BT88" s="22"/>
      <c r="BU88" s="22"/>
      <c r="BV88" s="22"/>
    </row>
    <row r="89" spans="1:74" ht="15" customHeight="1">
      <c r="A89" s="93"/>
      <c r="B89" s="11"/>
      <c r="C89" s="28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94"/>
      <c r="T89" s="26">
        <f t="shared" si="42"/>
        <v>0</v>
      </c>
      <c r="U89" s="95">
        <f t="shared" si="43"/>
        <v>0</v>
      </c>
      <c r="V89" s="19"/>
      <c r="W89" s="72">
        <f t="shared" si="44"/>
        <v>0</v>
      </c>
      <c r="X89" s="72">
        <f t="shared" si="45"/>
        <v>0</v>
      </c>
      <c r="Y89" s="72">
        <f t="shared" si="46"/>
        <v>0</v>
      </c>
      <c r="Z89" s="72">
        <f t="shared" si="47"/>
        <v>0</v>
      </c>
      <c r="AA89" s="72">
        <f t="shared" si="48"/>
        <v>0</v>
      </c>
      <c r="AB89" s="72">
        <f t="shared" si="49"/>
        <v>0</v>
      </c>
      <c r="AC89" s="72">
        <f t="shared" si="50"/>
        <v>0</v>
      </c>
      <c r="AD89" s="72">
        <f t="shared" si="51"/>
        <v>0</v>
      </c>
      <c r="AE89" s="72">
        <f t="shared" si="52"/>
        <v>0</v>
      </c>
      <c r="AF89" s="72">
        <f t="shared" si="53"/>
        <v>0</v>
      </c>
      <c r="AG89" s="72">
        <f t="shared" si="54"/>
        <v>0</v>
      </c>
      <c r="AH89" s="72">
        <f t="shared" si="55"/>
        <v>0</v>
      </c>
      <c r="AI89" s="72">
        <f t="shared" si="56"/>
        <v>0</v>
      </c>
      <c r="AJ89" s="72">
        <f t="shared" si="57"/>
        <v>0</v>
      </c>
      <c r="AK89" s="72">
        <f t="shared" si="58"/>
        <v>0</v>
      </c>
      <c r="AL89" s="72">
        <f t="shared" si="59"/>
        <v>0</v>
      </c>
      <c r="AM89" s="72">
        <f t="shared" si="60"/>
        <v>0</v>
      </c>
      <c r="AN89" s="72">
        <f t="shared" si="61"/>
        <v>0</v>
      </c>
      <c r="AO89" s="72">
        <f t="shared" si="62"/>
        <v>0</v>
      </c>
      <c r="AP89" s="72">
        <f t="shared" si="63"/>
        <v>0</v>
      </c>
      <c r="AQ89" s="72">
        <f t="shared" si="64"/>
        <v>0</v>
      </c>
      <c r="AR89" s="72">
        <f t="shared" si="65"/>
        <v>0</v>
      </c>
      <c r="AS89" s="72">
        <f t="shared" si="66"/>
        <v>0</v>
      </c>
      <c r="AT89" s="72">
        <f t="shared" si="67"/>
        <v>0</v>
      </c>
      <c r="AU89" s="72">
        <f t="shared" si="68"/>
        <v>0</v>
      </c>
      <c r="AV89" s="72">
        <f t="shared" si="69"/>
        <v>0</v>
      </c>
      <c r="AW89" s="72">
        <f t="shared" si="70"/>
        <v>0</v>
      </c>
      <c r="AX89" s="72">
        <f t="shared" si="71"/>
        <v>0</v>
      </c>
      <c r="AY89" s="72">
        <f t="shared" si="72"/>
        <v>0</v>
      </c>
      <c r="AZ89" s="72">
        <f t="shared" si="73"/>
        <v>0</v>
      </c>
      <c r="BA89" s="72">
        <f t="shared" si="74"/>
        <v>0</v>
      </c>
      <c r="BB89" s="72">
        <f t="shared" si="75"/>
        <v>0</v>
      </c>
      <c r="BC89" s="72">
        <f t="shared" si="76"/>
        <v>0</v>
      </c>
      <c r="BD89" s="72">
        <f t="shared" si="77"/>
        <v>0</v>
      </c>
      <c r="BE89" s="72">
        <f t="shared" si="78"/>
        <v>0</v>
      </c>
      <c r="BF89" s="72">
        <f t="shared" si="79"/>
        <v>0</v>
      </c>
      <c r="BG89" s="72">
        <f t="shared" si="80"/>
        <v>0</v>
      </c>
      <c r="BH89" s="72">
        <f t="shared" si="81"/>
        <v>0</v>
      </c>
      <c r="BI89" s="72">
        <f t="shared" si="82"/>
        <v>0</v>
      </c>
      <c r="BJ89" s="72">
        <f t="shared" si="83"/>
        <v>0</v>
      </c>
      <c r="BK89" s="72"/>
      <c r="BL89" s="72"/>
      <c r="BM89" s="22"/>
      <c r="BN89" s="22"/>
      <c r="BO89" s="22"/>
      <c r="BP89" s="22"/>
      <c r="BQ89" s="22"/>
      <c r="BR89" s="22"/>
      <c r="BS89" s="22"/>
      <c r="BT89" s="22"/>
      <c r="BU89" s="22"/>
      <c r="BV89" s="22"/>
    </row>
    <row r="90" spans="1:74" ht="15" customHeight="1">
      <c r="A90" s="93"/>
      <c r="B90" s="11"/>
      <c r="C90" s="28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94"/>
      <c r="T90" s="26">
        <f t="shared" si="42"/>
        <v>0</v>
      </c>
      <c r="U90" s="95">
        <f t="shared" si="43"/>
        <v>0</v>
      </c>
      <c r="V90" s="19"/>
      <c r="W90" s="72">
        <f t="shared" si="44"/>
        <v>0</v>
      </c>
      <c r="X90" s="72">
        <f t="shared" si="45"/>
        <v>0</v>
      </c>
      <c r="Y90" s="72">
        <f t="shared" si="46"/>
        <v>0</v>
      </c>
      <c r="Z90" s="72">
        <f t="shared" si="47"/>
        <v>0</v>
      </c>
      <c r="AA90" s="72">
        <f t="shared" si="48"/>
        <v>0</v>
      </c>
      <c r="AB90" s="72">
        <f t="shared" si="49"/>
        <v>0</v>
      </c>
      <c r="AC90" s="72">
        <f t="shared" si="50"/>
        <v>0</v>
      </c>
      <c r="AD90" s="72">
        <f t="shared" si="51"/>
        <v>0</v>
      </c>
      <c r="AE90" s="72">
        <f t="shared" si="52"/>
        <v>0</v>
      </c>
      <c r="AF90" s="72">
        <f t="shared" si="53"/>
        <v>0</v>
      </c>
      <c r="AG90" s="72">
        <f t="shared" si="54"/>
        <v>0</v>
      </c>
      <c r="AH90" s="72">
        <f t="shared" si="55"/>
        <v>0</v>
      </c>
      <c r="AI90" s="72">
        <f t="shared" si="56"/>
        <v>0</v>
      </c>
      <c r="AJ90" s="72">
        <f t="shared" si="57"/>
        <v>0</v>
      </c>
      <c r="AK90" s="72">
        <f t="shared" si="58"/>
        <v>0</v>
      </c>
      <c r="AL90" s="72">
        <f t="shared" si="59"/>
        <v>0</v>
      </c>
      <c r="AM90" s="72">
        <f t="shared" si="60"/>
        <v>0</v>
      </c>
      <c r="AN90" s="72">
        <f t="shared" si="61"/>
        <v>0</v>
      </c>
      <c r="AO90" s="72">
        <f t="shared" si="62"/>
        <v>0</v>
      </c>
      <c r="AP90" s="72">
        <f t="shared" si="63"/>
        <v>0</v>
      </c>
      <c r="AQ90" s="72">
        <f t="shared" si="64"/>
        <v>0</v>
      </c>
      <c r="AR90" s="72">
        <f t="shared" si="65"/>
        <v>0</v>
      </c>
      <c r="AS90" s="72">
        <f t="shared" si="66"/>
        <v>0</v>
      </c>
      <c r="AT90" s="72">
        <f t="shared" si="67"/>
        <v>0</v>
      </c>
      <c r="AU90" s="72">
        <f t="shared" si="68"/>
        <v>0</v>
      </c>
      <c r="AV90" s="72">
        <f t="shared" si="69"/>
        <v>0</v>
      </c>
      <c r="AW90" s="72">
        <f t="shared" si="70"/>
        <v>0</v>
      </c>
      <c r="AX90" s="72">
        <f t="shared" si="71"/>
        <v>0</v>
      </c>
      <c r="AY90" s="72">
        <f t="shared" si="72"/>
        <v>0</v>
      </c>
      <c r="AZ90" s="72">
        <f t="shared" si="73"/>
        <v>0</v>
      </c>
      <c r="BA90" s="72">
        <f t="shared" si="74"/>
        <v>0</v>
      </c>
      <c r="BB90" s="72">
        <f t="shared" si="75"/>
        <v>0</v>
      </c>
      <c r="BC90" s="72">
        <f t="shared" si="76"/>
        <v>0</v>
      </c>
      <c r="BD90" s="72">
        <f t="shared" si="77"/>
        <v>0</v>
      </c>
      <c r="BE90" s="72">
        <f t="shared" si="78"/>
        <v>0</v>
      </c>
      <c r="BF90" s="72">
        <f t="shared" si="79"/>
        <v>0</v>
      </c>
      <c r="BG90" s="72">
        <f t="shared" si="80"/>
        <v>0</v>
      </c>
      <c r="BH90" s="72">
        <f t="shared" si="81"/>
        <v>0</v>
      </c>
      <c r="BI90" s="72">
        <f t="shared" si="82"/>
        <v>0</v>
      </c>
      <c r="BJ90" s="72">
        <f t="shared" si="83"/>
        <v>0</v>
      </c>
      <c r="BK90" s="72"/>
      <c r="BL90" s="72"/>
      <c r="BM90" s="22"/>
      <c r="BN90" s="22"/>
      <c r="BO90" s="22"/>
      <c r="BP90" s="22"/>
      <c r="BQ90" s="22"/>
      <c r="BR90" s="22"/>
      <c r="BS90" s="22"/>
      <c r="BT90" s="22"/>
      <c r="BU90" s="22"/>
      <c r="BV90" s="22"/>
    </row>
    <row r="91" spans="1:74" ht="15" customHeight="1">
      <c r="A91" s="93"/>
      <c r="B91" s="11"/>
      <c r="C91" s="28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94"/>
      <c r="T91" s="26">
        <f t="shared" si="42"/>
        <v>0</v>
      </c>
      <c r="U91" s="95">
        <f t="shared" si="43"/>
        <v>0</v>
      </c>
      <c r="V91" s="19"/>
      <c r="W91" s="72">
        <f t="shared" si="44"/>
        <v>0</v>
      </c>
      <c r="X91" s="72">
        <f t="shared" si="45"/>
        <v>0</v>
      </c>
      <c r="Y91" s="72">
        <f t="shared" si="46"/>
        <v>0</v>
      </c>
      <c r="Z91" s="72">
        <f t="shared" si="47"/>
        <v>0</v>
      </c>
      <c r="AA91" s="72">
        <f t="shared" si="48"/>
        <v>0</v>
      </c>
      <c r="AB91" s="72">
        <f t="shared" si="49"/>
        <v>0</v>
      </c>
      <c r="AC91" s="72">
        <f t="shared" si="50"/>
        <v>0</v>
      </c>
      <c r="AD91" s="72">
        <f t="shared" si="51"/>
        <v>0</v>
      </c>
      <c r="AE91" s="72">
        <f t="shared" si="52"/>
        <v>0</v>
      </c>
      <c r="AF91" s="72">
        <f t="shared" si="53"/>
        <v>0</v>
      </c>
      <c r="AG91" s="72">
        <f t="shared" si="54"/>
        <v>0</v>
      </c>
      <c r="AH91" s="72">
        <f t="shared" si="55"/>
        <v>0</v>
      </c>
      <c r="AI91" s="72">
        <f t="shared" si="56"/>
        <v>0</v>
      </c>
      <c r="AJ91" s="72">
        <f t="shared" si="57"/>
        <v>0</v>
      </c>
      <c r="AK91" s="72">
        <f t="shared" si="58"/>
        <v>0</v>
      </c>
      <c r="AL91" s="72">
        <f t="shared" si="59"/>
        <v>0</v>
      </c>
      <c r="AM91" s="72">
        <f t="shared" si="60"/>
        <v>0</v>
      </c>
      <c r="AN91" s="72">
        <f t="shared" si="61"/>
        <v>0</v>
      </c>
      <c r="AO91" s="72">
        <f t="shared" si="62"/>
        <v>0</v>
      </c>
      <c r="AP91" s="72">
        <f t="shared" si="63"/>
        <v>0</v>
      </c>
      <c r="AQ91" s="72">
        <f t="shared" si="64"/>
        <v>0</v>
      </c>
      <c r="AR91" s="72">
        <f t="shared" si="65"/>
        <v>0</v>
      </c>
      <c r="AS91" s="72">
        <f t="shared" si="66"/>
        <v>0</v>
      </c>
      <c r="AT91" s="72">
        <f t="shared" si="67"/>
        <v>0</v>
      </c>
      <c r="AU91" s="72">
        <f t="shared" si="68"/>
        <v>0</v>
      </c>
      <c r="AV91" s="72">
        <f t="shared" si="69"/>
        <v>0</v>
      </c>
      <c r="AW91" s="72">
        <f t="shared" si="70"/>
        <v>0</v>
      </c>
      <c r="AX91" s="72">
        <f t="shared" si="71"/>
        <v>0</v>
      </c>
      <c r="AY91" s="72">
        <f t="shared" si="72"/>
        <v>0</v>
      </c>
      <c r="AZ91" s="72">
        <f t="shared" si="73"/>
        <v>0</v>
      </c>
      <c r="BA91" s="72">
        <f t="shared" si="74"/>
        <v>0</v>
      </c>
      <c r="BB91" s="72">
        <f t="shared" si="75"/>
        <v>0</v>
      </c>
      <c r="BC91" s="72">
        <f t="shared" si="76"/>
        <v>0</v>
      </c>
      <c r="BD91" s="72">
        <f t="shared" si="77"/>
        <v>0</v>
      </c>
      <c r="BE91" s="72">
        <f t="shared" si="78"/>
        <v>0</v>
      </c>
      <c r="BF91" s="72">
        <f t="shared" si="79"/>
        <v>0</v>
      </c>
      <c r="BG91" s="72">
        <f t="shared" si="80"/>
        <v>0</v>
      </c>
      <c r="BH91" s="72">
        <f t="shared" si="81"/>
        <v>0</v>
      </c>
      <c r="BI91" s="72">
        <f t="shared" si="82"/>
        <v>0</v>
      </c>
      <c r="BJ91" s="72">
        <f t="shared" si="83"/>
        <v>0</v>
      </c>
      <c r="BK91" s="72"/>
      <c r="BL91" s="72"/>
      <c r="BM91" s="21"/>
      <c r="BN91" s="21"/>
      <c r="BO91" s="21"/>
      <c r="BP91" s="21"/>
      <c r="BQ91" s="21"/>
      <c r="BR91" s="21"/>
      <c r="BS91" s="21"/>
      <c r="BT91" s="21"/>
      <c r="BU91" s="21"/>
      <c r="BV91" s="21"/>
    </row>
    <row r="92" spans="1:74" ht="15" customHeight="1">
      <c r="A92" s="93"/>
      <c r="B92" s="11"/>
      <c r="C92" s="28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94"/>
      <c r="T92" s="26">
        <f t="shared" si="42"/>
        <v>0</v>
      </c>
      <c r="U92" s="95">
        <f t="shared" si="43"/>
        <v>0</v>
      </c>
      <c r="V92" s="19"/>
      <c r="W92" s="72">
        <f t="shared" si="44"/>
        <v>0</v>
      </c>
      <c r="X92" s="72">
        <f t="shared" si="45"/>
        <v>0</v>
      </c>
      <c r="Y92" s="72">
        <f t="shared" si="46"/>
        <v>0</v>
      </c>
      <c r="Z92" s="72">
        <f t="shared" si="47"/>
        <v>0</v>
      </c>
      <c r="AA92" s="72">
        <f t="shared" si="48"/>
        <v>0</v>
      </c>
      <c r="AB92" s="72">
        <f t="shared" si="49"/>
        <v>0</v>
      </c>
      <c r="AC92" s="72">
        <f t="shared" si="50"/>
        <v>0</v>
      </c>
      <c r="AD92" s="72">
        <f t="shared" si="51"/>
        <v>0</v>
      </c>
      <c r="AE92" s="72">
        <f t="shared" si="52"/>
        <v>0</v>
      </c>
      <c r="AF92" s="72">
        <f t="shared" si="53"/>
        <v>0</v>
      </c>
      <c r="AG92" s="72">
        <f t="shared" si="54"/>
        <v>0</v>
      </c>
      <c r="AH92" s="72">
        <f t="shared" si="55"/>
        <v>0</v>
      </c>
      <c r="AI92" s="72">
        <f t="shared" si="56"/>
        <v>0</v>
      </c>
      <c r="AJ92" s="72">
        <f t="shared" si="57"/>
        <v>0</v>
      </c>
      <c r="AK92" s="72">
        <f t="shared" si="58"/>
        <v>0</v>
      </c>
      <c r="AL92" s="72">
        <f t="shared" si="59"/>
        <v>0</v>
      </c>
      <c r="AM92" s="72">
        <f t="shared" si="60"/>
        <v>0</v>
      </c>
      <c r="AN92" s="72">
        <f t="shared" si="61"/>
        <v>0</v>
      </c>
      <c r="AO92" s="72">
        <f t="shared" si="62"/>
        <v>0</v>
      </c>
      <c r="AP92" s="72">
        <f t="shared" si="63"/>
        <v>0</v>
      </c>
      <c r="AQ92" s="72">
        <f t="shared" si="64"/>
        <v>0</v>
      </c>
      <c r="AR92" s="72">
        <f t="shared" si="65"/>
        <v>0</v>
      </c>
      <c r="AS92" s="72">
        <f t="shared" si="66"/>
        <v>0</v>
      </c>
      <c r="AT92" s="72">
        <f t="shared" si="67"/>
        <v>0</v>
      </c>
      <c r="AU92" s="72">
        <f t="shared" si="68"/>
        <v>0</v>
      </c>
      <c r="AV92" s="72">
        <f t="shared" si="69"/>
        <v>0</v>
      </c>
      <c r="AW92" s="72">
        <f t="shared" si="70"/>
        <v>0</v>
      </c>
      <c r="AX92" s="72">
        <f t="shared" si="71"/>
        <v>0</v>
      </c>
      <c r="AY92" s="72">
        <f t="shared" si="72"/>
        <v>0</v>
      </c>
      <c r="AZ92" s="72">
        <f t="shared" si="73"/>
        <v>0</v>
      </c>
      <c r="BA92" s="72">
        <f t="shared" si="74"/>
        <v>0</v>
      </c>
      <c r="BB92" s="72">
        <f t="shared" si="75"/>
        <v>0</v>
      </c>
      <c r="BC92" s="72">
        <f t="shared" si="76"/>
        <v>0</v>
      </c>
      <c r="BD92" s="72">
        <f t="shared" si="77"/>
        <v>0</v>
      </c>
      <c r="BE92" s="72">
        <f t="shared" si="78"/>
        <v>0</v>
      </c>
      <c r="BF92" s="72">
        <f t="shared" si="79"/>
        <v>0</v>
      </c>
      <c r="BG92" s="72">
        <f t="shared" si="80"/>
        <v>0</v>
      </c>
      <c r="BH92" s="72">
        <f t="shared" si="81"/>
        <v>0</v>
      </c>
      <c r="BI92" s="72">
        <f t="shared" si="82"/>
        <v>0</v>
      </c>
      <c r="BJ92" s="72">
        <f t="shared" si="83"/>
        <v>0</v>
      </c>
      <c r="BK92" s="72"/>
      <c r="BL92" s="72"/>
      <c r="BM92" s="21"/>
      <c r="BN92" s="21"/>
      <c r="BO92" s="21"/>
      <c r="BP92" s="21"/>
      <c r="BQ92" s="21"/>
      <c r="BR92" s="21"/>
      <c r="BS92" s="21"/>
      <c r="BT92" s="21"/>
      <c r="BU92" s="21"/>
      <c r="BV92" s="21"/>
    </row>
    <row r="93" spans="1:74" ht="15" customHeight="1">
      <c r="A93" s="93"/>
      <c r="B93" s="11"/>
      <c r="C93" s="28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94"/>
      <c r="T93" s="26">
        <f t="shared" si="42"/>
        <v>0</v>
      </c>
      <c r="U93" s="95">
        <f t="shared" si="43"/>
        <v>0</v>
      </c>
      <c r="V93" s="19"/>
      <c r="W93" s="72">
        <f t="shared" si="44"/>
        <v>0</v>
      </c>
      <c r="X93" s="72">
        <f t="shared" si="45"/>
        <v>0</v>
      </c>
      <c r="Y93" s="72">
        <f t="shared" si="46"/>
        <v>0</v>
      </c>
      <c r="Z93" s="72">
        <f t="shared" si="47"/>
        <v>0</v>
      </c>
      <c r="AA93" s="72">
        <f t="shared" si="48"/>
        <v>0</v>
      </c>
      <c r="AB93" s="72">
        <f t="shared" si="49"/>
        <v>0</v>
      </c>
      <c r="AC93" s="72">
        <f t="shared" si="50"/>
        <v>0</v>
      </c>
      <c r="AD93" s="72">
        <f t="shared" si="51"/>
        <v>0</v>
      </c>
      <c r="AE93" s="72">
        <f t="shared" si="52"/>
        <v>0</v>
      </c>
      <c r="AF93" s="72">
        <f t="shared" si="53"/>
        <v>0</v>
      </c>
      <c r="AG93" s="72">
        <f t="shared" si="54"/>
        <v>0</v>
      </c>
      <c r="AH93" s="72">
        <f t="shared" si="55"/>
        <v>0</v>
      </c>
      <c r="AI93" s="72">
        <f t="shared" si="56"/>
        <v>0</v>
      </c>
      <c r="AJ93" s="72">
        <f t="shared" si="57"/>
        <v>0</v>
      </c>
      <c r="AK93" s="72">
        <f t="shared" si="58"/>
        <v>0</v>
      </c>
      <c r="AL93" s="72">
        <f t="shared" si="59"/>
        <v>0</v>
      </c>
      <c r="AM93" s="72">
        <f t="shared" si="60"/>
        <v>0</v>
      </c>
      <c r="AN93" s="72">
        <f t="shared" si="61"/>
        <v>0</v>
      </c>
      <c r="AO93" s="72">
        <f t="shared" si="62"/>
        <v>0</v>
      </c>
      <c r="AP93" s="72">
        <f t="shared" si="63"/>
        <v>0</v>
      </c>
      <c r="AQ93" s="72">
        <f t="shared" si="64"/>
        <v>0</v>
      </c>
      <c r="AR93" s="72">
        <f t="shared" si="65"/>
        <v>0</v>
      </c>
      <c r="AS93" s="72">
        <f t="shared" si="66"/>
        <v>0</v>
      </c>
      <c r="AT93" s="72">
        <f t="shared" si="67"/>
        <v>0</v>
      </c>
      <c r="AU93" s="72">
        <f t="shared" si="68"/>
        <v>0</v>
      </c>
      <c r="AV93" s="72">
        <f t="shared" si="69"/>
        <v>0</v>
      </c>
      <c r="AW93" s="72">
        <f t="shared" si="70"/>
        <v>0</v>
      </c>
      <c r="AX93" s="72">
        <f t="shared" si="71"/>
        <v>0</v>
      </c>
      <c r="AY93" s="72">
        <f t="shared" si="72"/>
        <v>0</v>
      </c>
      <c r="AZ93" s="72">
        <f t="shared" si="73"/>
        <v>0</v>
      </c>
      <c r="BA93" s="72">
        <f t="shared" si="74"/>
        <v>0</v>
      </c>
      <c r="BB93" s="72">
        <f t="shared" si="75"/>
        <v>0</v>
      </c>
      <c r="BC93" s="72">
        <f t="shared" si="76"/>
        <v>0</v>
      </c>
      <c r="BD93" s="72">
        <f t="shared" si="77"/>
        <v>0</v>
      </c>
      <c r="BE93" s="72">
        <f t="shared" si="78"/>
        <v>0</v>
      </c>
      <c r="BF93" s="72">
        <f t="shared" si="79"/>
        <v>0</v>
      </c>
      <c r="BG93" s="72">
        <f t="shared" si="80"/>
        <v>0</v>
      </c>
      <c r="BH93" s="72">
        <f t="shared" si="81"/>
        <v>0</v>
      </c>
      <c r="BI93" s="72">
        <f t="shared" si="82"/>
        <v>0</v>
      </c>
      <c r="BJ93" s="72">
        <f t="shared" si="83"/>
        <v>0</v>
      </c>
      <c r="BK93" s="72"/>
      <c r="BL93" s="72"/>
      <c r="BM93" s="22"/>
      <c r="BN93" s="22"/>
      <c r="BO93" s="22"/>
      <c r="BP93" s="22"/>
      <c r="BQ93" s="22"/>
      <c r="BR93" s="22"/>
      <c r="BS93" s="22"/>
      <c r="BT93" s="22"/>
      <c r="BU93" s="22"/>
      <c r="BV93" s="22"/>
    </row>
    <row r="94" spans="1:74" ht="15" customHeight="1">
      <c r="A94" s="93"/>
      <c r="B94" s="11"/>
      <c r="C94" s="28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94"/>
      <c r="T94" s="26">
        <f t="shared" si="42"/>
        <v>0</v>
      </c>
      <c r="U94" s="95">
        <f t="shared" si="43"/>
        <v>0</v>
      </c>
      <c r="V94" s="19"/>
      <c r="W94" s="72">
        <f t="shared" si="44"/>
        <v>0</v>
      </c>
      <c r="X94" s="72">
        <f t="shared" si="45"/>
        <v>0</v>
      </c>
      <c r="Y94" s="72">
        <f t="shared" si="46"/>
        <v>0</v>
      </c>
      <c r="Z94" s="72">
        <f t="shared" si="47"/>
        <v>0</v>
      </c>
      <c r="AA94" s="72">
        <f t="shared" si="48"/>
        <v>0</v>
      </c>
      <c r="AB94" s="72">
        <f t="shared" si="49"/>
        <v>0</v>
      </c>
      <c r="AC94" s="72">
        <f t="shared" si="50"/>
        <v>0</v>
      </c>
      <c r="AD94" s="72">
        <f t="shared" si="51"/>
        <v>0</v>
      </c>
      <c r="AE94" s="72">
        <f t="shared" si="52"/>
        <v>0</v>
      </c>
      <c r="AF94" s="72">
        <f t="shared" si="53"/>
        <v>0</v>
      </c>
      <c r="AG94" s="72">
        <f t="shared" si="54"/>
        <v>0</v>
      </c>
      <c r="AH94" s="72">
        <f t="shared" si="55"/>
        <v>0</v>
      </c>
      <c r="AI94" s="72">
        <f t="shared" si="56"/>
        <v>0</v>
      </c>
      <c r="AJ94" s="72">
        <f t="shared" si="57"/>
        <v>0</v>
      </c>
      <c r="AK94" s="72">
        <f t="shared" si="58"/>
        <v>0</v>
      </c>
      <c r="AL94" s="72">
        <f t="shared" si="59"/>
        <v>0</v>
      </c>
      <c r="AM94" s="72">
        <f t="shared" si="60"/>
        <v>0</v>
      </c>
      <c r="AN94" s="72">
        <f t="shared" si="61"/>
        <v>0</v>
      </c>
      <c r="AO94" s="72">
        <f t="shared" si="62"/>
        <v>0</v>
      </c>
      <c r="AP94" s="72">
        <f t="shared" si="63"/>
        <v>0</v>
      </c>
      <c r="AQ94" s="72">
        <f t="shared" si="64"/>
        <v>0</v>
      </c>
      <c r="AR94" s="72">
        <f t="shared" si="65"/>
        <v>0</v>
      </c>
      <c r="AS94" s="72">
        <f t="shared" si="66"/>
        <v>0</v>
      </c>
      <c r="AT94" s="72">
        <f t="shared" si="67"/>
        <v>0</v>
      </c>
      <c r="AU94" s="72">
        <f t="shared" si="68"/>
        <v>0</v>
      </c>
      <c r="AV94" s="72">
        <f t="shared" si="69"/>
        <v>0</v>
      </c>
      <c r="AW94" s="72">
        <f t="shared" si="70"/>
        <v>0</v>
      </c>
      <c r="AX94" s="72">
        <f t="shared" si="71"/>
        <v>0</v>
      </c>
      <c r="AY94" s="72">
        <f t="shared" si="72"/>
        <v>0</v>
      </c>
      <c r="AZ94" s="72">
        <f t="shared" si="73"/>
        <v>0</v>
      </c>
      <c r="BA94" s="72">
        <f t="shared" si="74"/>
        <v>0</v>
      </c>
      <c r="BB94" s="72">
        <f t="shared" si="75"/>
        <v>0</v>
      </c>
      <c r="BC94" s="72">
        <f t="shared" si="76"/>
        <v>0</v>
      </c>
      <c r="BD94" s="72">
        <f t="shared" si="77"/>
        <v>0</v>
      </c>
      <c r="BE94" s="72">
        <f t="shared" si="78"/>
        <v>0</v>
      </c>
      <c r="BF94" s="72">
        <f t="shared" si="79"/>
        <v>0</v>
      </c>
      <c r="BG94" s="72">
        <f t="shared" si="80"/>
        <v>0</v>
      </c>
      <c r="BH94" s="72">
        <f t="shared" si="81"/>
        <v>0</v>
      </c>
      <c r="BI94" s="72">
        <f t="shared" si="82"/>
        <v>0</v>
      </c>
      <c r="BJ94" s="72">
        <f t="shared" si="83"/>
        <v>0</v>
      </c>
      <c r="BK94" s="72"/>
      <c r="BL94" s="72"/>
      <c r="BM94" s="22"/>
      <c r="BN94" s="22"/>
      <c r="BO94" s="22"/>
      <c r="BP94" s="22"/>
      <c r="BQ94" s="22"/>
      <c r="BR94" s="22"/>
      <c r="BS94" s="22"/>
      <c r="BT94" s="22"/>
      <c r="BU94" s="22"/>
      <c r="BV94" s="22"/>
    </row>
    <row r="95" spans="1:74" ht="15" customHeight="1">
      <c r="A95" s="93"/>
      <c r="B95" s="11"/>
      <c r="C95" s="28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94"/>
      <c r="T95" s="26">
        <f t="shared" si="42"/>
        <v>0</v>
      </c>
      <c r="U95" s="95">
        <f t="shared" si="43"/>
        <v>0</v>
      </c>
      <c r="V95" s="19"/>
      <c r="W95" s="72">
        <f t="shared" si="44"/>
        <v>0</v>
      </c>
      <c r="X95" s="72">
        <f t="shared" si="45"/>
        <v>0</v>
      </c>
      <c r="Y95" s="72">
        <f t="shared" si="46"/>
        <v>0</v>
      </c>
      <c r="Z95" s="72">
        <f t="shared" si="47"/>
        <v>0</v>
      </c>
      <c r="AA95" s="72">
        <f t="shared" si="48"/>
        <v>0</v>
      </c>
      <c r="AB95" s="72">
        <f t="shared" si="49"/>
        <v>0</v>
      </c>
      <c r="AC95" s="72">
        <f t="shared" si="50"/>
        <v>0</v>
      </c>
      <c r="AD95" s="72">
        <f t="shared" si="51"/>
        <v>0</v>
      </c>
      <c r="AE95" s="72">
        <f t="shared" si="52"/>
        <v>0</v>
      </c>
      <c r="AF95" s="72">
        <f t="shared" si="53"/>
        <v>0</v>
      </c>
      <c r="AG95" s="72">
        <f t="shared" si="54"/>
        <v>0</v>
      </c>
      <c r="AH95" s="72">
        <f t="shared" si="55"/>
        <v>0</v>
      </c>
      <c r="AI95" s="72">
        <f t="shared" si="56"/>
        <v>0</v>
      </c>
      <c r="AJ95" s="72">
        <f t="shared" si="57"/>
        <v>0</v>
      </c>
      <c r="AK95" s="72">
        <f t="shared" si="58"/>
        <v>0</v>
      </c>
      <c r="AL95" s="72">
        <f t="shared" si="59"/>
        <v>0</v>
      </c>
      <c r="AM95" s="72">
        <f t="shared" si="60"/>
        <v>0</v>
      </c>
      <c r="AN95" s="72">
        <f t="shared" si="61"/>
        <v>0</v>
      </c>
      <c r="AO95" s="72">
        <f t="shared" si="62"/>
        <v>0</v>
      </c>
      <c r="AP95" s="72">
        <f t="shared" si="63"/>
        <v>0</v>
      </c>
      <c r="AQ95" s="72">
        <f t="shared" si="64"/>
        <v>0</v>
      </c>
      <c r="AR95" s="72">
        <f t="shared" si="65"/>
        <v>0</v>
      </c>
      <c r="AS95" s="72">
        <f t="shared" si="66"/>
        <v>0</v>
      </c>
      <c r="AT95" s="72">
        <f t="shared" si="67"/>
        <v>0</v>
      </c>
      <c r="AU95" s="72">
        <f t="shared" si="68"/>
        <v>0</v>
      </c>
      <c r="AV95" s="72">
        <f t="shared" si="69"/>
        <v>0</v>
      </c>
      <c r="AW95" s="72">
        <f t="shared" si="70"/>
        <v>0</v>
      </c>
      <c r="AX95" s="72">
        <f t="shared" si="71"/>
        <v>0</v>
      </c>
      <c r="AY95" s="72">
        <f t="shared" si="72"/>
        <v>0</v>
      </c>
      <c r="AZ95" s="72">
        <f t="shared" si="73"/>
        <v>0</v>
      </c>
      <c r="BA95" s="72">
        <f t="shared" si="74"/>
        <v>0</v>
      </c>
      <c r="BB95" s="72">
        <f t="shared" si="75"/>
        <v>0</v>
      </c>
      <c r="BC95" s="72">
        <f t="shared" si="76"/>
        <v>0</v>
      </c>
      <c r="BD95" s="72">
        <f t="shared" si="77"/>
        <v>0</v>
      </c>
      <c r="BE95" s="72">
        <f t="shared" si="78"/>
        <v>0</v>
      </c>
      <c r="BF95" s="72">
        <f t="shared" si="79"/>
        <v>0</v>
      </c>
      <c r="BG95" s="72">
        <f t="shared" si="80"/>
        <v>0</v>
      </c>
      <c r="BH95" s="72">
        <f t="shared" si="81"/>
        <v>0</v>
      </c>
      <c r="BI95" s="72">
        <f t="shared" si="82"/>
        <v>0</v>
      </c>
      <c r="BJ95" s="72">
        <f t="shared" si="83"/>
        <v>0</v>
      </c>
      <c r="BK95" s="72"/>
      <c r="BL95" s="72"/>
      <c r="BM95" s="22"/>
      <c r="BN95" s="22"/>
      <c r="BO95" s="22"/>
      <c r="BP95" s="22"/>
      <c r="BQ95" s="22"/>
      <c r="BR95" s="22"/>
      <c r="BS95" s="22"/>
      <c r="BT95" s="22"/>
      <c r="BU95" s="22"/>
      <c r="BV95" s="22"/>
    </row>
    <row r="96" spans="1:74" ht="15" customHeight="1">
      <c r="A96" s="93"/>
      <c r="B96" s="11"/>
      <c r="C96" s="28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94"/>
      <c r="T96" s="26">
        <f t="shared" si="42"/>
        <v>0</v>
      </c>
      <c r="U96" s="95">
        <f t="shared" si="43"/>
        <v>0</v>
      </c>
      <c r="V96" s="19"/>
      <c r="W96" s="72">
        <f t="shared" si="44"/>
        <v>0</v>
      </c>
      <c r="X96" s="72">
        <f t="shared" si="45"/>
        <v>0</v>
      </c>
      <c r="Y96" s="72">
        <f t="shared" si="46"/>
        <v>0</v>
      </c>
      <c r="Z96" s="72">
        <f t="shared" si="47"/>
        <v>0</v>
      </c>
      <c r="AA96" s="72">
        <f t="shared" si="48"/>
        <v>0</v>
      </c>
      <c r="AB96" s="72">
        <f t="shared" si="49"/>
        <v>0</v>
      </c>
      <c r="AC96" s="72">
        <f t="shared" si="50"/>
        <v>0</v>
      </c>
      <c r="AD96" s="72">
        <f t="shared" si="51"/>
        <v>0</v>
      </c>
      <c r="AE96" s="72">
        <f t="shared" si="52"/>
        <v>0</v>
      </c>
      <c r="AF96" s="72">
        <f t="shared" si="53"/>
        <v>0</v>
      </c>
      <c r="AG96" s="72">
        <f t="shared" si="54"/>
        <v>0</v>
      </c>
      <c r="AH96" s="72">
        <f t="shared" si="55"/>
        <v>0</v>
      </c>
      <c r="AI96" s="72">
        <f t="shared" si="56"/>
        <v>0</v>
      </c>
      <c r="AJ96" s="72">
        <f t="shared" si="57"/>
        <v>0</v>
      </c>
      <c r="AK96" s="72">
        <f t="shared" si="58"/>
        <v>0</v>
      </c>
      <c r="AL96" s="72">
        <f t="shared" si="59"/>
        <v>0</v>
      </c>
      <c r="AM96" s="72">
        <f t="shared" si="60"/>
        <v>0</v>
      </c>
      <c r="AN96" s="72">
        <f t="shared" si="61"/>
        <v>0</v>
      </c>
      <c r="AO96" s="72">
        <f t="shared" si="62"/>
        <v>0</v>
      </c>
      <c r="AP96" s="72">
        <f t="shared" si="63"/>
        <v>0</v>
      </c>
      <c r="AQ96" s="72">
        <f t="shared" si="64"/>
        <v>0</v>
      </c>
      <c r="AR96" s="72">
        <f t="shared" si="65"/>
        <v>0</v>
      </c>
      <c r="AS96" s="72">
        <f t="shared" si="66"/>
        <v>0</v>
      </c>
      <c r="AT96" s="72">
        <f t="shared" si="67"/>
        <v>0</v>
      </c>
      <c r="AU96" s="72">
        <f t="shared" si="68"/>
        <v>0</v>
      </c>
      <c r="AV96" s="72">
        <f t="shared" si="69"/>
        <v>0</v>
      </c>
      <c r="AW96" s="72">
        <f t="shared" si="70"/>
        <v>0</v>
      </c>
      <c r="AX96" s="72">
        <f t="shared" si="71"/>
        <v>0</v>
      </c>
      <c r="AY96" s="72">
        <f t="shared" si="72"/>
        <v>0</v>
      </c>
      <c r="AZ96" s="72">
        <f t="shared" si="73"/>
        <v>0</v>
      </c>
      <c r="BA96" s="72">
        <f t="shared" si="74"/>
        <v>0</v>
      </c>
      <c r="BB96" s="72">
        <f t="shared" si="75"/>
        <v>0</v>
      </c>
      <c r="BC96" s="72">
        <f t="shared" si="76"/>
        <v>0</v>
      </c>
      <c r="BD96" s="72">
        <f t="shared" si="77"/>
        <v>0</v>
      </c>
      <c r="BE96" s="72">
        <f t="shared" si="78"/>
        <v>0</v>
      </c>
      <c r="BF96" s="72">
        <f t="shared" si="79"/>
        <v>0</v>
      </c>
      <c r="BG96" s="72">
        <f t="shared" si="80"/>
        <v>0</v>
      </c>
      <c r="BH96" s="72">
        <f t="shared" si="81"/>
        <v>0</v>
      </c>
      <c r="BI96" s="72">
        <f t="shared" si="82"/>
        <v>0</v>
      </c>
      <c r="BJ96" s="72">
        <f t="shared" si="83"/>
        <v>0</v>
      </c>
      <c r="BK96" s="72"/>
      <c r="BL96" s="72"/>
    </row>
    <row r="97" spans="1:64" ht="15" customHeight="1">
      <c r="A97" s="93"/>
      <c r="B97" s="11"/>
      <c r="C97" s="28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94"/>
      <c r="T97" s="26">
        <f t="shared" si="42"/>
        <v>0</v>
      </c>
      <c r="U97" s="95">
        <f t="shared" si="43"/>
        <v>0</v>
      </c>
      <c r="V97" s="19"/>
      <c r="W97" s="72">
        <f t="shared" si="44"/>
        <v>0</v>
      </c>
      <c r="X97" s="72">
        <f t="shared" si="45"/>
        <v>0</v>
      </c>
      <c r="Y97" s="72">
        <f t="shared" si="46"/>
        <v>0</v>
      </c>
      <c r="Z97" s="72">
        <f t="shared" si="47"/>
        <v>0</v>
      </c>
      <c r="AA97" s="72">
        <f t="shared" si="48"/>
        <v>0</v>
      </c>
      <c r="AB97" s="72">
        <f t="shared" si="49"/>
        <v>0</v>
      </c>
      <c r="AC97" s="72">
        <f t="shared" si="50"/>
        <v>0</v>
      </c>
      <c r="AD97" s="72">
        <f t="shared" si="51"/>
        <v>0</v>
      </c>
      <c r="AE97" s="72">
        <f t="shared" si="52"/>
        <v>0</v>
      </c>
      <c r="AF97" s="72">
        <f t="shared" si="53"/>
        <v>0</v>
      </c>
      <c r="AG97" s="72">
        <f t="shared" si="54"/>
        <v>0</v>
      </c>
      <c r="AH97" s="72">
        <f t="shared" si="55"/>
        <v>0</v>
      </c>
      <c r="AI97" s="72">
        <f t="shared" si="56"/>
        <v>0</v>
      </c>
      <c r="AJ97" s="72">
        <f t="shared" si="57"/>
        <v>0</v>
      </c>
      <c r="AK97" s="72">
        <f t="shared" si="58"/>
        <v>0</v>
      </c>
      <c r="AL97" s="72">
        <f t="shared" si="59"/>
        <v>0</v>
      </c>
      <c r="AM97" s="72">
        <f t="shared" si="60"/>
        <v>0</v>
      </c>
      <c r="AN97" s="72">
        <f t="shared" si="61"/>
        <v>0</v>
      </c>
      <c r="AO97" s="72">
        <f t="shared" si="62"/>
        <v>0</v>
      </c>
      <c r="AP97" s="72">
        <f t="shared" si="63"/>
        <v>0</v>
      </c>
      <c r="AQ97" s="72">
        <f t="shared" si="64"/>
        <v>0</v>
      </c>
      <c r="AR97" s="72">
        <f t="shared" si="65"/>
        <v>0</v>
      </c>
      <c r="AS97" s="72">
        <f t="shared" si="66"/>
        <v>0</v>
      </c>
      <c r="AT97" s="72">
        <f t="shared" si="67"/>
        <v>0</v>
      </c>
      <c r="AU97" s="72">
        <f t="shared" si="68"/>
        <v>0</v>
      </c>
      <c r="AV97" s="72">
        <f t="shared" si="69"/>
        <v>0</v>
      </c>
      <c r="AW97" s="72">
        <f t="shared" si="70"/>
        <v>0</v>
      </c>
      <c r="AX97" s="72">
        <f t="shared" si="71"/>
        <v>0</v>
      </c>
      <c r="AY97" s="72">
        <f t="shared" si="72"/>
        <v>0</v>
      </c>
      <c r="AZ97" s="72">
        <f t="shared" si="73"/>
        <v>0</v>
      </c>
      <c r="BA97" s="72">
        <f t="shared" si="74"/>
        <v>0</v>
      </c>
      <c r="BB97" s="72">
        <f t="shared" si="75"/>
        <v>0</v>
      </c>
      <c r="BC97" s="72">
        <f t="shared" si="76"/>
        <v>0</v>
      </c>
      <c r="BD97" s="72">
        <f t="shared" si="77"/>
        <v>0</v>
      </c>
      <c r="BE97" s="72">
        <f t="shared" si="78"/>
        <v>0</v>
      </c>
      <c r="BF97" s="72">
        <f t="shared" si="79"/>
        <v>0</v>
      </c>
      <c r="BG97" s="72">
        <f t="shared" si="80"/>
        <v>0</v>
      </c>
      <c r="BH97" s="72">
        <f t="shared" si="81"/>
        <v>0</v>
      </c>
      <c r="BI97" s="72">
        <f t="shared" si="82"/>
        <v>0</v>
      </c>
      <c r="BJ97" s="72">
        <f t="shared" si="83"/>
        <v>0</v>
      </c>
      <c r="BK97" s="72"/>
      <c r="BL97" s="72"/>
    </row>
    <row r="98" spans="1:64" ht="15" customHeight="1">
      <c r="A98" s="93"/>
      <c r="B98" s="11"/>
      <c r="C98" s="28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94"/>
      <c r="T98" s="26">
        <f t="shared" si="42"/>
        <v>0</v>
      </c>
      <c r="U98" s="95">
        <f t="shared" si="43"/>
        <v>0</v>
      </c>
      <c r="V98" s="19"/>
      <c r="W98" s="72">
        <f t="shared" si="44"/>
        <v>0</v>
      </c>
      <c r="X98" s="72">
        <f t="shared" si="45"/>
        <v>0</v>
      </c>
      <c r="Y98" s="72">
        <f t="shared" si="46"/>
        <v>0</v>
      </c>
      <c r="Z98" s="72">
        <f t="shared" si="47"/>
        <v>0</v>
      </c>
      <c r="AA98" s="72">
        <f t="shared" si="48"/>
        <v>0</v>
      </c>
      <c r="AB98" s="72">
        <f t="shared" si="49"/>
        <v>0</v>
      </c>
      <c r="AC98" s="72">
        <f t="shared" si="50"/>
        <v>0</v>
      </c>
      <c r="AD98" s="72">
        <f t="shared" si="51"/>
        <v>0</v>
      </c>
      <c r="AE98" s="72">
        <f t="shared" si="52"/>
        <v>0</v>
      </c>
      <c r="AF98" s="72">
        <f t="shared" si="53"/>
        <v>0</v>
      </c>
      <c r="AG98" s="72">
        <f t="shared" si="54"/>
        <v>0</v>
      </c>
      <c r="AH98" s="72">
        <f t="shared" si="55"/>
        <v>0</v>
      </c>
      <c r="AI98" s="72">
        <f t="shared" si="56"/>
        <v>0</v>
      </c>
      <c r="AJ98" s="72">
        <f t="shared" si="57"/>
        <v>0</v>
      </c>
      <c r="AK98" s="72">
        <f t="shared" si="58"/>
        <v>0</v>
      </c>
      <c r="AL98" s="72">
        <f t="shared" si="59"/>
        <v>0</v>
      </c>
      <c r="AM98" s="72">
        <f t="shared" si="60"/>
        <v>0</v>
      </c>
      <c r="AN98" s="72">
        <f t="shared" si="61"/>
        <v>0</v>
      </c>
      <c r="AO98" s="72">
        <f t="shared" si="62"/>
        <v>0</v>
      </c>
      <c r="AP98" s="72">
        <f t="shared" si="63"/>
        <v>0</v>
      </c>
      <c r="AQ98" s="72">
        <f t="shared" si="64"/>
        <v>0</v>
      </c>
      <c r="AR98" s="72">
        <f t="shared" si="65"/>
        <v>0</v>
      </c>
      <c r="AS98" s="72">
        <f t="shared" si="66"/>
        <v>0</v>
      </c>
      <c r="AT98" s="72">
        <f t="shared" si="67"/>
        <v>0</v>
      </c>
      <c r="AU98" s="72">
        <f t="shared" si="68"/>
        <v>0</v>
      </c>
      <c r="AV98" s="72">
        <f t="shared" si="69"/>
        <v>0</v>
      </c>
      <c r="AW98" s="72">
        <f t="shared" si="70"/>
        <v>0</v>
      </c>
      <c r="AX98" s="72">
        <f t="shared" si="71"/>
        <v>0</v>
      </c>
      <c r="AY98" s="72">
        <f t="shared" si="72"/>
        <v>0</v>
      </c>
      <c r="AZ98" s="72">
        <f t="shared" si="73"/>
        <v>0</v>
      </c>
      <c r="BA98" s="72">
        <f t="shared" si="74"/>
        <v>0</v>
      </c>
      <c r="BB98" s="72">
        <f t="shared" si="75"/>
        <v>0</v>
      </c>
      <c r="BC98" s="72">
        <f t="shared" si="76"/>
        <v>0</v>
      </c>
      <c r="BD98" s="72">
        <f t="shared" si="77"/>
        <v>0</v>
      </c>
      <c r="BE98" s="72">
        <f t="shared" si="78"/>
        <v>0</v>
      </c>
      <c r="BF98" s="72">
        <f t="shared" si="79"/>
        <v>0</v>
      </c>
      <c r="BG98" s="72">
        <f t="shared" si="80"/>
        <v>0</v>
      </c>
      <c r="BH98" s="72">
        <f t="shared" si="81"/>
        <v>0</v>
      </c>
      <c r="BI98" s="72">
        <f t="shared" si="82"/>
        <v>0</v>
      </c>
      <c r="BJ98" s="72">
        <f t="shared" si="83"/>
        <v>0</v>
      </c>
      <c r="BK98" s="72"/>
      <c r="BL98" s="72"/>
    </row>
    <row r="99" spans="1:64" ht="15" customHeight="1">
      <c r="A99" s="93"/>
      <c r="B99" s="11"/>
      <c r="C99" s="28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94"/>
      <c r="T99" s="26">
        <f t="shared" si="42"/>
        <v>0</v>
      </c>
      <c r="U99" s="95">
        <f t="shared" si="43"/>
        <v>0</v>
      </c>
      <c r="V99" s="19"/>
      <c r="W99" s="72">
        <f t="shared" si="44"/>
        <v>0</v>
      </c>
      <c r="X99" s="72">
        <f t="shared" si="45"/>
        <v>0</v>
      </c>
      <c r="Y99" s="72">
        <f t="shared" si="46"/>
        <v>0</v>
      </c>
      <c r="Z99" s="72">
        <f t="shared" si="47"/>
        <v>0</v>
      </c>
      <c r="AA99" s="72">
        <f t="shared" si="48"/>
        <v>0</v>
      </c>
      <c r="AB99" s="72">
        <f t="shared" si="49"/>
        <v>0</v>
      </c>
      <c r="AC99" s="72">
        <f t="shared" si="50"/>
        <v>0</v>
      </c>
      <c r="AD99" s="72">
        <f t="shared" si="51"/>
        <v>0</v>
      </c>
      <c r="AE99" s="72">
        <f t="shared" si="52"/>
        <v>0</v>
      </c>
      <c r="AF99" s="72">
        <f t="shared" si="53"/>
        <v>0</v>
      </c>
      <c r="AG99" s="72">
        <f t="shared" si="54"/>
        <v>0</v>
      </c>
      <c r="AH99" s="72">
        <f t="shared" si="55"/>
        <v>0</v>
      </c>
      <c r="AI99" s="72">
        <f t="shared" si="56"/>
        <v>0</v>
      </c>
      <c r="AJ99" s="72">
        <f t="shared" si="57"/>
        <v>0</v>
      </c>
      <c r="AK99" s="72">
        <f t="shared" si="58"/>
        <v>0</v>
      </c>
      <c r="AL99" s="72">
        <f t="shared" si="59"/>
        <v>0</v>
      </c>
      <c r="AM99" s="72">
        <f t="shared" si="60"/>
        <v>0</v>
      </c>
      <c r="AN99" s="72">
        <f t="shared" si="61"/>
        <v>0</v>
      </c>
      <c r="AO99" s="72">
        <f t="shared" si="62"/>
        <v>0</v>
      </c>
      <c r="AP99" s="72">
        <f t="shared" si="63"/>
        <v>0</v>
      </c>
      <c r="AQ99" s="72">
        <f t="shared" si="64"/>
        <v>0</v>
      </c>
      <c r="AR99" s="72">
        <f t="shared" si="65"/>
        <v>0</v>
      </c>
      <c r="AS99" s="72">
        <f t="shared" si="66"/>
        <v>0</v>
      </c>
      <c r="AT99" s="72">
        <f t="shared" si="67"/>
        <v>0</v>
      </c>
      <c r="AU99" s="72">
        <f t="shared" si="68"/>
        <v>0</v>
      </c>
      <c r="AV99" s="72">
        <f t="shared" si="69"/>
        <v>0</v>
      </c>
      <c r="AW99" s="72">
        <f t="shared" si="70"/>
        <v>0</v>
      </c>
      <c r="AX99" s="72">
        <f t="shared" si="71"/>
        <v>0</v>
      </c>
      <c r="AY99" s="72">
        <f t="shared" si="72"/>
        <v>0</v>
      </c>
      <c r="AZ99" s="72">
        <f t="shared" si="73"/>
        <v>0</v>
      </c>
      <c r="BA99" s="72">
        <f t="shared" si="74"/>
        <v>0</v>
      </c>
      <c r="BB99" s="72">
        <f t="shared" si="75"/>
        <v>0</v>
      </c>
      <c r="BC99" s="72">
        <f t="shared" si="76"/>
        <v>0</v>
      </c>
      <c r="BD99" s="72">
        <f t="shared" si="77"/>
        <v>0</v>
      </c>
      <c r="BE99" s="72">
        <f t="shared" si="78"/>
        <v>0</v>
      </c>
      <c r="BF99" s="72">
        <f t="shared" si="79"/>
        <v>0</v>
      </c>
      <c r="BG99" s="72">
        <f t="shared" si="80"/>
        <v>0</v>
      </c>
      <c r="BH99" s="72">
        <f t="shared" si="81"/>
        <v>0</v>
      </c>
      <c r="BI99" s="72">
        <f t="shared" si="82"/>
        <v>0</v>
      </c>
      <c r="BJ99" s="72">
        <f t="shared" si="83"/>
        <v>0</v>
      </c>
      <c r="BK99" s="72"/>
      <c r="BL99" s="72"/>
    </row>
    <row r="100" spans="1:64" ht="15" customHeight="1">
      <c r="A100" s="93"/>
      <c r="B100" s="11"/>
      <c r="C100" s="28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94"/>
      <c r="T100" s="26">
        <f t="shared" si="42"/>
        <v>0</v>
      </c>
      <c r="U100" s="95">
        <f t="shared" si="43"/>
        <v>0</v>
      </c>
      <c r="V100" s="19"/>
      <c r="W100" s="72">
        <f t="shared" si="44"/>
        <v>0</v>
      </c>
      <c r="X100" s="72">
        <f t="shared" si="45"/>
        <v>0</v>
      </c>
      <c r="Y100" s="72">
        <f t="shared" si="46"/>
        <v>0</v>
      </c>
      <c r="Z100" s="72">
        <f t="shared" si="47"/>
        <v>0</v>
      </c>
      <c r="AA100" s="72">
        <f t="shared" si="48"/>
        <v>0</v>
      </c>
      <c r="AB100" s="72">
        <f t="shared" si="49"/>
        <v>0</v>
      </c>
      <c r="AC100" s="72">
        <f t="shared" si="50"/>
        <v>0</v>
      </c>
      <c r="AD100" s="72">
        <f t="shared" si="51"/>
        <v>0</v>
      </c>
      <c r="AE100" s="72">
        <f t="shared" si="52"/>
        <v>0</v>
      </c>
      <c r="AF100" s="72">
        <f t="shared" si="53"/>
        <v>0</v>
      </c>
      <c r="AG100" s="72">
        <f t="shared" si="54"/>
        <v>0</v>
      </c>
      <c r="AH100" s="72">
        <f t="shared" si="55"/>
        <v>0</v>
      </c>
      <c r="AI100" s="72">
        <f t="shared" si="56"/>
        <v>0</v>
      </c>
      <c r="AJ100" s="72">
        <f t="shared" si="57"/>
        <v>0</v>
      </c>
      <c r="AK100" s="72">
        <f t="shared" si="58"/>
        <v>0</v>
      </c>
      <c r="AL100" s="72">
        <f t="shared" si="59"/>
        <v>0</v>
      </c>
      <c r="AM100" s="72">
        <f t="shared" si="60"/>
        <v>0</v>
      </c>
      <c r="AN100" s="72">
        <f t="shared" si="61"/>
        <v>0</v>
      </c>
      <c r="AO100" s="72">
        <f t="shared" si="62"/>
        <v>0</v>
      </c>
      <c r="AP100" s="72">
        <f t="shared" si="63"/>
        <v>0</v>
      </c>
      <c r="AQ100" s="72">
        <f t="shared" si="64"/>
        <v>0</v>
      </c>
      <c r="AR100" s="72">
        <f t="shared" si="65"/>
        <v>0</v>
      </c>
      <c r="AS100" s="72">
        <f t="shared" si="66"/>
        <v>0</v>
      </c>
      <c r="AT100" s="72">
        <f t="shared" si="67"/>
        <v>0</v>
      </c>
      <c r="AU100" s="72">
        <f t="shared" si="68"/>
        <v>0</v>
      </c>
      <c r="AV100" s="72">
        <f t="shared" si="69"/>
        <v>0</v>
      </c>
      <c r="AW100" s="72">
        <f t="shared" si="70"/>
        <v>0</v>
      </c>
      <c r="AX100" s="72">
        <f t="shared" si="71"/>
        <v>0</v>
      </c>
      <c r="AY100" s="72">
        <f t="shared" si="72"/>
        <v>0</v>
      </c>
      <c r="AZ100" s="72">
        <f t="shared" si="73"/>
        <v>0</v>
      </c>
      <c r="BA100" s="72">
        <f t="shared" si="74"/>
        <v>0</v>
      </c>
      <c r="BB100" s="72">
        <f t="shared" si="75"/>
        <v>0</v>
      </c>
      <c r="BC100" s="72">
        <f t="shared" si="76"/>
        <v>0</v>
      </c>
      <c r="BD100" s="72">
        <f t="shared" si="77"/>
        <v>0</v>
      </c>
      <c r="BE100" s="72">
        <f t="shared" si="78"/>
        <v>0</v>
      </c>
      <c r="BF100" s="72">
        <f t="shared" si="79"/>
        <v>0</v>
      </c>
      <c r="BG100" s="72">
        <f t="shared" si="80"/>
        <v>0</v>
      </c>
      <c r="BH100" s="72">
        <f t="shared" si="81"/>
        <v>0</v>
      </c>
      <c r="BI100" s="72">
        <f t="shared" si="82"/>
        <v>0</v>
      </c>
      <c r="BJ100" s="72">
        <f t="shared" si="83"/>
        <v>0</v>
      </c>
      <c r="BK100" s="72"/>
      <c r="BL100" s="72"/>
    </row>
    <row r="101" spans="1:64" ht="15" customHeight="1">
      <c r="A101" s="93"/>
      <c r="B101" s="11"/>
      <c r="C101" s="28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94"/>
      <c r="T101" s="26">
        <f t="shared" si="42"/>
        <v>0</v>
      </c>
      <c r="U101" s="95">
        <f t="shared" si="43"/>
        <v>0</v>
      </c>
      <c r="V101" s="19"/>
      <c r="W101" s="72">
        <f t="shared" si="44"/>
        <v>0</v>
      </c>
      <c r="X101" s="72">
        <f t="shared" si="45"/>
        <v>0</v>
      </c>
      <c r="Y101" s="72">
        <f t="shared" si="46"/>
        <v>0</v>
      </c>
      <c r="Z101" s="72">
        <f t="shared" si="47"/>
        <v>0</v>
      </c>
      <c r="AA101" s="72">
        <f t="shared" si="48"/>
        <v>0</v>
      </c>
      <c r="AB101" s="72">
        <f t="shared" si="49"/>
        <v>0</v>
      </c>
      <c r="AC101" s="72">
        <f t="shared" si="50"/>
        <v>0</v>
      </c>
      <c r="AD101" s="72">
        <f t="shared" si="51"/>
        <v>0</v>
      </c>
      <c r="AE101" s="72">
        <f t="shared" si="52"/>
        <v>0</v>
      </c>
      <c r="AF101" s="72">
        <f t="shared" si="53"/>
        <v>0</v>
      </c>
      <c r="AG101" s="72">
        <f t="shared" si="54"/>
        <v>0</v>
      </c>
      <c r="AH101" s="72">
        <f t="shared" si="55"/>
        <v>0</v>
      </c>
      <c r="AI101" s="72">
        <f t="shared" si="56"/>
        <v>0</v>
      </c>
      <c r="AJ101" s="72">
        <f t="shared" si="57"/>
        <v>0</v>
      </c>
      <c r="AK101" s="72">
        <f t="shared" si="58"/>
        <v>0</v>
      </c>
      <c r="AL101" s="72">
        <f t="shared" si="59"/>
        <v>0</v>
      </c>
      <c r="AM101" s="72">
        <f t="shared" si="60"/>
        <v>0</v>
      </c>
      <c r="AN101" s="72">
        <f t="shared" si="61"/>
        <v>0</v>
      </c>
      <c r="AO101" s="72">
        <f t="shared" si="62"/>
        <v>0</v>
      </c>
      <c r="AP101" s="72">
        <f t="shared" si="63"/>
        <v>0</v>
      </c>
      <c r="AQ101" s="72">
        <f t="shared" si="64"/>
        <v>0</v>
      </c>
      <c r="AR101" s="72">
        <f t="shared" si="65"/>
        <v>0</v>
      </c>
      <c r="AS101" s="72">
        <f t="shared" si="66"/>
        <v>0</v>
      </c>
      <c r="AT101" s="72">
        <f t="shared" si="67"/>
        <v>0</v>
      </c>
      <c r="AU101" s="72">
        <f t="shared" si="68"/>
        <v>0</v>
      </c>
      <c r="AV101" s="72">
        <f t="shared" si="69"/>
        <v>0</v>
      </c>
      <c r="AW101" s="72">
        <f t="shared" si="70"/>
        <v>0</v>
      </c>
      <c r="AX101" s="72">
        <f t="shared" si="71"/>
        <v>0</v>
      </c>
      <c r="AY101" s="72">
        <f t="shared" si="72"/>
        <v>0</v>
      </c>
      <c r="AZ101" s="72">
        <f t="shared" si="73"/>
        <v>0</v>
      </c>
      <c r="BA101" s="72">
        <f t="shared" si="74"/>
        <v>0</v>
      </c>
      <c r="BB101" s="72">
        <f t="shared" si="75"/>
        <v>0</v>
      </c>
      <c r="BC101" s="72">
        <f t="shared" si="76"/>
        <v>0</v>
      </c>
      <c r="BD101" s="72">
        <f t="shared" si="77"/>
        <v>0</v>
      </c>
      <c r="BE101" s="72">
        <f t="shared" si="78"/>
        <v>0</v>
      </c>
      <c r="BF101" s="72">
        <f t="shared" si="79"/>
        <v>0</v>
      </c>
      <c r="BG101" s="72">
        <f t="shared" si="80"/>
        <v>0</v>
      </c>
      <c r="BH101" s="72">
        <f t="shared" si="81"/>
        <v>0</v>
      </c>
      <c r="BI101" s="72">
        <f t="shared" si="82"/>
        <v>0</v>
      </c>
      <c r="BJ101" s="72">
        <f t="shared" si="83"/>
        <v>0</v>
      </c>
      <c r="BK101" s="72"/>
      <c r="BL101" s="72"/>
    </row>
    <row r="102" spans="1:64" ht="15" customHeight="1">
      <c r="A102" s="93"/>
      <c r="B102" s="11"/>
      <c r="C102" s="28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94"/>
      <c r="T102" s="26">
        <f t="shared" si="42"/>
        <v>0</v>
      </c>
      <c r="U102" s="95">
        <f t="shared" si="43"/>
        <v>0</v>
      </c>
      <c r="V102" s="19"/>
      <c r="W102" s="72">
        <f t="shared" si="44"/>
        <v>0</v>
      </c>
      <c r="X102" s="72">
        <f t="shared" si="45"/>
        <v>0</v>
      </c>
      <c r="Y102" s="72">
        <f t="shared" si="46"/>
        <v>0</v>
      </c>
      <c r="Z102" s="72">
        <f t="shared" si="47"/>
        <v>0</v>
      </c>
      <c r="AA102" s="72">
        <f t="shared" si="48"/>
        <v>0</v>
      </c>
      <c r="AB102" s="72">
        <f t="shared" si="49"/>
        <v>0</v>
      </c>
      <c r="AC102" s="72">
        <f t="shared" si="50"/>
        <v>0</v>
      </c>
      <c r="AD102" s="72">
        <f t="shared" si="51"/>
        <v>0</v>
      </c>
      <c r="AE102" s="72">
        <f t="shared" si="52"/>
        <v>0</v>
      </c>
      <c r="AF102" s="72">
        <f t="shared" si="53"/>
        <v>0</v>
      </c>
      <c r="AG102" s="72">
        <f t="shared" si="54"/>
        <v>0</v>
      </c>
      <c r="AH102" s="72">
        <f t="shared" si="55"/>
        <v>0</v>
      </c>
      <c r="AI102" s="72">
        <f t="shared" si="56"/>
        <v>0</v>
      </c>
      <c r="AJ102" s="72">
        <f t="shared" si="57"/>
        <v>0</v>
      </c>
      <c r="AK102" s="72">
        <f t="shared" si="58"/>
        <v>0</v>
      </c>
      <c r="AL102" s="72">
        <f t="shared" si="59"/>
        <v>0</v>
      </c>
      <c r="AM102" s="72">
        <f t="shared" si="60"/>
        <v>0</v>
      </c>
      <c r="AN102" s="72">
        <f t="shared" si="61"/>
        <v>0</v>
      </c>
      <c r="AO102" s="72">
        <f t="shared" si="62"/>
        <v>0</v>
      </c>
      <c r="AP102" s="72">
        <f t="shared" si="63"/>
        <v>0</v>
      </c>
      <c r="AQ102" s="72">
        <f t="shared" si="64"/>
        <v>0</v>
      </c>
      <c r="AR102" s="72">
        <f t="shared" si="65"/>
        <v>0</v>
      </c>
      <c r="AS102" s="72">
        <f t="shared" si="66"/>
        <v>0</v>
      </c>
      <c r="AT102" s="72">
        <f t="shared" si="67"/>
        <v>0</v>
      </c>
      <c r="AU102" s="72">
        <f t="shared" si="68"/>
        <v>0</v>
      </c>
      <c r="AV102" s="72">
        <f t="shared" si="69"/>
        <v>0</v>
      </c>
      <c r="AW102" s="72">
        <f t="shared" si="70"/>
        <v>0</v>
      </c>
      <c r="AX102" s="72">
        <f t="shared" si="71"/>
        <v>0</v>
      </c>
      <c r="AY102" s="72">
        <f t="shared" si="72"/>
        <v>0</v>
      </c>
      <c r="AZ102" s="72">
        <f t="shared" si="73"/>
        <v>0</v>
      </c>
      <c r="BA102" s="72">
        <f t="shared" si="74"/>
        <v>0</v>
      </c>
      <c r="BB102" s="72">
        <f t="shared" si="75"/>
        <v>0</v>
      </c>
      <c r="BC102" s="72">
        <f t="shared" si="76"/>
        <v>0</v>
      </c>
      <c r="BD102" s="72">
        <f t="shared" si="77"/>
        <v>0</v>
      </c>
      <c r="BE102" s="72">
        <f t="shared" si="78"/>
        <v>0</v>
      </c>
      <c r="BF102" s="72">
        <f t="shared" si="79"/>
        <v>0</v>
      </c>
      <c r="BG102" s="72">
        <f t="shared" si="80"/>
        <v>0</v>
      </c>
      <c r="BH102" s="72">
        <f t="shared" si="81"/>
        <v>0</v>
      </c>
      <c r="BI102" s="72">
        <f t="shared" si="82"/>
        <v>0</v>
      </c>
      <c r="BJ102" s="72">
        <f t="shared" si="83"/>
        <v>0</v>
      </c>
      <c r="BK102" s="72"/>
      <c r="BL102" s="72"/>
    </row>
    <row r="103" spans="1:64" ht="15" customHeight="1">
      <c r="A103" s="93"/>
      <c r="B103" s="11"/>
      <c r="C103" s="28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94"/>
      <c r="T103" s="26">
        <f t="shared" si="42"/>
        <v>0</v>
      </c>
      <c r="U103" s="95">
        <f t="shared" si="43"/>
        <v>0</v>
      </c>
      <c r="V103" s="19"/>
      <c r="W103" s="72">
        <f t="shared" si="44"/>
        <v>0</v>
      </c>
      <c r="X103" s="72">
        <f t="shared" si="45"/>
        <v>0</v>
      </c>
      <c r="Y103" s="72">
        <f t="shared" si="46"/>
        <v>0</v>
      </c>
      <c r="Z103" s="72">
        <f t="shared" si="47"/>
        <v>0</v>
      </c>
      <c r="AA103" s="72">
        <f t="shared" si="48"/>
        <v>0</v>
      </c>
      <c r="AB103" s="72">
        <f t="shared" si="49"/>
        <v>0</v>
      </c>
      <c r="AC103" s="72">
        <f t="shared" si="50"/>
        <v>0</v>
      </c>
      <c r="AD103" s="72">
        <f t="shared" si="51"/>
        <v>0</v>
      </c>
      <c r="AE103" s="72">
        <f t="shared" si="52"/>
        <v>0</v>
      </c>
      <c r="AF103" s="72">
        <f t="shared" si="53"/>
        <v>0</v>
      </c>
      <c r="AG103" s="72">
        <f t="shared" si="54"/>
        <v>0</v>
      </c>
      <c r="AH103" s="72">
        <f t="shared" si="55"/>
        <v>0</v>
      </c>
      <c r="AI103" s="72">
        <f t="shared" si="56"/>
        <v>0</v>
      </c>
      <c r="AJ103" s="72">
        <f t="shared" si="57"/>
        <v>0</v>
      </c>
      <c r="AK103" s="72">
        <f t="shared" si="58"/>
        <v>0</v>
      </c>
      <c r="AL103" s="72">
        <f t="shared" si="59"/>
        <v>0</v>
      </c>
      <c r="AM103" s="72">
        <f t="shared" si="60"/>
        <v>0</v>
      </c>
      <c r="AN103" s="72">
        <f t="shared" si="61"/>
        <v>0</v>
      </c>
      <c r="AO103" s="72">
        <f t="shared" si="62"/>
        <v>0</v>
      </c>
      <c r="AP103" s="72">
        <f t="shared" si="63"/>
        <v>0</v>
      </c>
      <c r="AQ103" s="72">
        <f t="shared" si="64"/>
        <v>0</v>
      </c>
      <c r="AR103" s="72">
        <f t="shared" si="65"/>
        <v>0</v>
      </c>
      <c r="AS103" s="72">
        <f t="shared" si="66"/>
        <v>0</v>
      </c>
      <c r="AT103" s="72">
        <f t="shared" si="67"/>
        <v>0</v>
      </c>
      <c r="AU103" s="72">
        <f t="shared" si="68"/>
        <v>0</v>
      </c>
      <c r="AV103" s="72">
        <f t="shared" si="69"/>
        <v>0</v>
      </c>
      <c r="AW103" s="72">
        <f t="shared" si="70"/>
        <v>0</v>
      </c>
      <c r="AX103" s="72">
        <f t="shared" si="71"/>
        <v>0</v>
      </c>
      <c r="AY103" s="72">
        <f t="shared" si="72"/>
        <v>0</v>
      </c>
      <c r="AZ103" s="72">
        <f t="shared" si="73"/>
        <v>0</v>
      </c>
      <c r="BA103" s="72">
        <f t="shared" si="74"/>
        <v>0</v>
      </c>
      <c r="BB103" s="72">
        <f t="shared" si="75"/>
        <v>0</v>
      </c>
      <c r="BC103" s="72">
        <f t="shared" si="76"/>
        <v>0</v>
      </c>
      <c r="BD103" s="72">
        <f t="shared" si="77"/>
        <v>0</v>
      </c>
      <c r="BE103" s="72">
        <f t="shared" si="78"/>
        <v>0</v>
      </c>
      <c r="BF103" s="72">
        <f t="shared" si="79"/>
        <v>0</v>
      </c>
      <c r="BG103" s="72">
        <f t="shared" si="80"/>
        <v>0</v>
      </c>
      <c r="BH103" s="72">
        <f t="shared" si="81"/>
        <v>0</v>
      </c>
      <c r="BI103" s="72">
        <f t="shared" si="82"/>
        <v>0</v>
      </c>
      <c r="BJ103" s="72">
        <f t="shared" si="83"/>
        <v>0</v>
      </c>
      <c r="BK103" s="72"/>
      <c r="BL103" s="72"/>
    </row>
    <row r="104" spans="1:64" ht="15" customHeight="1">
      <c r="A104" s="93"/>
      <c r="B104" s="11"/>
      <c r="C104" s="28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94"/>
      <c r="T104" s="26">
        <f t="shared" si="42"/>
        <v>0</v>
      </c>
      <c r="U104" s="95">
        <f t="shared" si="43"/>
        <v>0</v>
      </c>
      <c r="V104" s="19"/>
      <c r="W104" s="72">
        <f t="shared" si="44"/>
        <v>0</v>
      </c>
      <c r="X104" s="72">
        <f t="shared" si="45"/>
        <v>0</v>
      </c>
      <c r="Y104" s="72">
        <f t="shared" si="46"/>
        <v>0</v>
      </c>
      <c r="Z104" s="72">
        <f t="shared" si="47"/>
        <v>0</v>
      </c>
      <c r="AA104" s="72">
        <f t="shared" si="48"/>
        <v>0</v>
      </c>
      <c r="AB104" s="72">
        <f t="shared" si="49"/>
        <v>0</v>
      </c>
      <c r="AC104" s="72">
        <f t="shared" si="50"/>
        <v>0</v>
      </c>
      <c r="AD104" s="72">
        <f t="shared" si="51"/>
        <v>0</v>
      </c>
      <c r="AE104" s="72">
        <f t="shared" si="52"/>
        <v>0</v>
      </c>
      <c r="AF104" s="72">
        <f t="shared" si="53"/>
        <v>0</v>
      </c>
      <c r="AG104" s="72">
        <f t="shared" si="54"/>
        <v>0</v>
      </c>
      <c r="AH104" s="72">
        <f t="shared" si="55"/>
        <v>0</v>
      </c>
      <c r="AI104" s="72">
        <f t="shared" si="56"/>
        <v>0</v>
      </c>
      <c r="AJ104" s="72">
        <f t="shared" si="57"/>
        <v>0</v>
      </c>
      <c r="AK104" s="72">
        <f t="shared" si="58"/>
        <v>0</v>
      </c>
      <c r="AL104" s="72">
        <f t="shared" si="59"/>
        <v>0</v>
      </c>
      <c r="AM104" s="72">
        <f t="shared" si="60"/>
        <v>0</v>
      </c>
      <c r="AN104" s="72">
        <f t="shared" si="61"/>
        <v>0</v>
      </c>
      <c r="AO104" s="72">
        <f t="shared" si="62"/>
        <v>0</v>
      </c>
      <c r="AP104" s="72">
        <f t="shared" si="63"/>
        <v>0</v>
      </c>
      <c r="AQ104" s="72">
        <f t="shared" si="64"/>
        <v>0</v>
      </c>
      <c r="AR104" s="72">
        <f t="shared" si="65"/>
        <v>0</v>
      </c>
      <c r="AS104" s="72">
        <f t="shared" si="66"/>
        <v>0</v>
      </c>
      <c r="AT104" s="72">
        <f t="shared" si="67"/>
        <v>0</v>
      </c>
      <c r="AU104" s="72">
        <f t="shared" si="68"/>
        <v>0</v>
      </c>
      <c r="AV104" s="72">
        <f t="shared" si="69"/>
        <v>0</v>
      </c>
      <c r="AW104" s="72">
        <f t="shared" si="70"/>
        <v>0</v>
      </c>
      <c r="AX104" s="72">
        <f t="shared" si="71"/>
        <v>0</v>
      </c>
      <c r="AY104" s="72">
        <f t="shared" si="72"/>
        <v>0</v>
      </c>
      <c r="AZ104" s="72">
        <f t="shared" si="73"/>
        <v>0</v>
      </c>
      <c r="BA104" s="72">
        <f t="shared" si="74"/>
        <v>0</v>
      </c>
      <c r="BB104" s="72">
        <f t="shared" si="75"/>
        <v>0</v>
      </c>
      <c r="BC104" s="72">
        <f t="shared" si="76"/>
        <v>0</v>
      </c>
      <c r="BD104" s="72">
        <f t="shared" si="77"/>
        <v>0</v>
      </c>
      <c r="BE104" s="72">
        <f t="shared" si="78"/>
        <v>0</v>
      </c>
      <c r="BF104" s="72">
        <f t="shared" si="79"/>
        <v>0</v>
      </c>
      <c r="BG104" s="72">
        <f t="shared" si="80"/>
        <v>0</v>
      </c>
      <c r="BH104" s="72">
        <f t="shared" si="81"/>
        <v>0</v>
      </c>
      <c r="BI104" s="72">
        <f t="shared" si="82"/>
        <v>0</v>
      </c>
      <c r="BJ104" s="72">
        <f t="shared" si="83"/>
        <v>0</v>
      </c>
      <c r="BK104" s="72"/>
      <c r="BL104" s="72"/>
    </row>
    <row r="105" spans="1:64" ht="15" customHeight="1">
      <c r="A105" s="93"/>
      <c r="B105" s="11"/>
      <c r="C105" s="28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94"/>
      <c r="T105" s="26">
        <f t="shared" si="42"/>
        <v>0</v>
      </c>
      <c r="U105" s="95">
        <f t="shared" si="43"/>
        <v>0</v>
      </c>
      <c r="V105" s="19"/>
      <c r="W105" s="72">
        <f t="shared" si="44"/>
        <v>0</v>
      </c>
      <c r="X105" s="72">
        <f t="shared" si="45"/>
        <v>0</v>
      </c>
      <c r="Y105" s="72">
        <f t="shared" si="46"/>
        <v>0</v>
      </c>
      <c r="Z105" s="72">
        <f t="shared" si="47"/>
        <v>0</v>
      </c>
      <c r="AA105" s="72">
        <f t="shared" si="48"/>
        <v>0</v>
      </c>
      <c r="AB105" s="72">
        <f t="shared" si="49"/>
        <v>0</v>
      </c>
      <c r="AC105" s="72">
        <f t="shared" si="50"/>
        <v>0</v>
      </c>
      <c r="AD105" s="72">
        <f t="shared" si="51"/>
        <v>0</v>
      </c>
      <c r="AE105" s="72">
        <f t="shared" si="52"/>
        <v>0</v>
      </c>
      <c r="AF105" s="72">
        <f t="shared" si="53"/>
        <v>0</v>
      </c>
      <c r="AG105" s="72">
        <f t="shared" si="54"/>
        <v>0</v>
      </c>
      <c r="AH105" s="72">
        <f t="shared" si="55"/>
        <v>0</v>
      </c>
      <c r="AI105" s="72">
        <f t="shared" si="56"/>
        <v>0</v>
      </c>
      <c r="AJ105" s="72">
        <f t="shared" si="57"/>
        <v>0</v>
      </c>
      <c r="AK105" s="72">
        <f t="shared" si="58"/>
        <v>0</v>
      </c>
      <c r="AL105" s="72">
        <f t="shared" si="59"/>
        <v>0</v>
      </c>
      <c r="AM105" s="72">
        <f t="shared" si="60"/>
        <v>0</v>
      </c>
      <c r="AN105" s="72">
        <f t="shared" si="61"/>
        <v>0</v>
      </c>
      <c r="AO105" s="72">
        <f t="shared" si="62"/>
        <v>0</v>
      </c>
      <c r="AP105" s="72">
        <f t="shared" si="63"/>
        <v>0</v>
      </c>
      <c r="AQ105" s="72">
        <f t="shared" si="64"/>
        <v>0</v>
      </c>
      <c r="AR105" s="72">
        <f t="shared" si="65"/>
        <v>0</v>
      </c>
      <c r="AS105" s="72">
        <f t="shared" si="66"/>
        <v>0</v>
      </c>
      <c r="AT105" s="72">
        <f t="shared" si="67"/>
        <v>0</v>
      </c>
      <c r="AU105" s="72">
        <f t="shared" si="68"/>
        <v>0</v>
      </c>
      <c r="AV105" s="72">
        <f t="shared" si="69"/>
        <v>0</v>
      </c>
      <c r="AW105" s="72">
        <f t="shared" si="70"/>
        <v>0</v>
      </c>
      <c r="AX105" s="72">
        <f t="shared" si="71"/>
        <v>0</v>
      </c>
      <c r="AY105" s="72">
        <f t="shared" si="72"/>
        <v>0</v>
      </c>
      <c r="AZ105" s="72">
        <f t="shared" si="73"/>
        <v>0</v>
      </c>
      <c r="BA105" s="72">
        <f t="shared" si="74"/>
        <v>0</v>
      </c>
      <c r="BB105" s="72">
        <f t="shared" si="75"/>
        <v>0</v>
      </c>
      <c r="BC105" s="72">
        <f t="shared" si="76"/>
        <v>0</v>
      </c>
      <c r="BD105" s="72">
        <f t="shared" si="77"/>
        <v>0</v>
      </c>
      <c r="BE105" s="72">
        <f t="shared" si="78"/>
        <v>0</v>
      </c>
      <c r="BF105" s="72">
        <f t="shared" si="79"/>
        <v>0</v>
      </c>
      <c r="BG105" s="72">
        <f t="shared" si="80"/>
        <v>0</v>
      </c>
      <c r="BH105" s="72">
        <f t="shared" si="81"/>
        <v>0</v>
      </c>
      <c r="BI105" s="72">
        <f t="shared" si="82"/>
        <v>0</v>
      </c>
      <c r="BJ105" s="72">
        <f t="shared" si="83"/>
        <v>0</v>
      </c>
      <c r="BK105" s="72"/>
      <c r="BL105" s="72"/>
    </row>
    <row r="106" spans="1:64" ht="15" customHeight="1">
      <c r="A106" s="93"/>
      <c r="B106" s="11"/>
      <c r="C106" s="28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94"/>
      <c r="T106" s="26">
        <f t="shared" si="42"/>
        <v>0</v>
      </c>
      <c r="U106" s="95">
        <f t="shared" si="43"/>
        <v>0</v>
      </c>
      <c r="V106" s="19"/>
      <c r="W106" s="72">
        <f t="shared" si="44"/>
        <v>0</v>
      </c>
      <c r="X106" s="72">
        <f t="shared" si="45"/>
        <v>0</v>
      </c>
      <c r="Y106" s="72">
        <f t="shared" si="46"/>
        <v>0</v>
      </c>
      <c r="Z106" s="72">
        <f t="shared" si="47"/>
        <v>0</v>
      </c>
      <c r="AA106" s="72">
        <f t="shared" si="48"/>
        <v>0</v>
      </c>
      <c r="AB106" s="72">
        <f t="shared" si="49"/>
        <v>0</v>
      </c>
      <c r="AC106" s="72">
        <f t="shared" si="50"/>
        <v>0</v>
      </c>
      <c r="AD106" s="72">
        <f t="shared" si="51"/>
        <v>0</v>
      </c>
      <c r="AE106" s="72">
        <f t="shared" si="52"/>
        <v>0</v>
      </c>
      <c r="AF106" s="72">
        <f t="shared" si="53"/>
        <v>0</v>
      </c>
      <c r="AG106" s="72">
        <f t="shared" si="54"/>
        <v>0</v>
      </c>
      <c r="AH106" s="72">
        <f t="shared" si="55"/>
        <v>0</v>
      </c>
      <c r="AI106" s="72">
        <f t="shared" si="56"/>
        <v>0</v>
      </c>
      <c r="AJ106" s="72">
        <f t="shared" si="57"/>
        <v>0</v>
      </c>
      <c r="AK106" s="72">
        <f t="shared" si="58"/>
        <v>0</v>
      </c>
      <c r="AL106" s="72">
        <f t="shared" si="59"/>
        <v>0</v>
      </c>
      <c r="AM106" s="72">
        <f t="shared" si="60"/>
        <v>0</v>
      </c>
      <c r="AN106" s="72">
        <f t="shared" si="61"/>
        <v>0</v>
      </c>
      <c r="AO106" s="72">
        <f t="shared" si="62"/>
        <v>0</v>
      </c>
      <c r="AP106" s="72">
        <f t="shared" si="63"/>
        <v>0</v>
      </c>
      <c r="AQ106" s="72">
        <f t="shared" si="64"/>
        <v>0</v>
      </c>
      <c r="AR106" s="72">
        <f t="shared" si="65"/>
        <v>0</v>
      </c>
      <c r="AS106" s="72">
        <f t="shared" si="66"/>
        <v>0</v>
      </c>
      <c r="AT106" s="72">
        <f t="shared" si="67"/>
        <v>0</v>
      </c>
      <c r="AU106" s="72">
        <f t="shared" si="68"/>
        <v>0</v>
      </c>
      <c r="AV106" s="72">
        <f t="shared" si="69"/>
        <v>0</v>
      </c>
      <c r="AW106" s="72">
        <f t="shared" si="70"/>
        <v>0</v>
      </c>
      <c r="AX106" s="72">
        <f t="shared" si="71"/>
        <v>0</v>
      </c>
      <c r="AY106" s="72">
        <f t="shared" si="72"/>
        <v>0</v>
      </c>
      <c r="AZ106" s="72">
        <f t="shared" si="73"/>
        <v>0</v>
      </c>
      <c r="BA106" s="72">
        <f t="shared" si="74"/>
        <v>0</v>
      </c>
      <c r="BB106" s="72">
        <f t="shared" si="75"/>
        <v>0</v>
      </c>
      <c r="BC106" s="72">
        <f t="shared" si="76"/>
        <v>0</v>
      </c>
      <c r="BD106" s="72">
        <f t="shared" si="77"/>
        <v>0</v>
      </c>
      <c r="BE106" s="72">
        <f t="shared" si="78"/>
        <v>0</v>
      </c>
      <c r="BF106" s="72">
        <f t="shared" si="79"/>
        <v>0</v>
      </c>
      <c r="BG106" s="72">
        <f t="shared" si="80"/>
        <v>0</v>
      </c>
      <c r="BH106" s="72">
        <f t="shared" si="81"/>
        <v>0</v>
      </c>
      <c r="BI106" s="72">
        <f t="shared" si="82"/>
        <v>0</v>
      </c>
      <c r="BJ106" s="72">
        <f t="shared" si="83"/>
        <v>0</v>
      </c>
      <c r="BK106" s="72"/>
      <c r="BL106" s="72"/>
    </row>
    <row r="107" spans="1:64" ht="15" customHeight="1">
      <c r="A107" s="93"/>
      <c r="B107" s="11"/>
      <c r="C107" s="28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94"/>
      <c r="T107" s="26">
        <f t="shared" si="42"/>
        <v>0</v>
      </c>
      <c r="U107" s="95">
        <f t="shared" si="43"/>
        <v>0</v>
      </c>
      <c r="V107" s="19"/>
      <c r="W107" s="72">
        <f t="shared" si="44"/>
        <v>0</v>
      </c>
      <c r="X107" s="72">
        <f t="shared" si="45"/>
        <v>0</v>
      </c>
      <c r="Y107" s="72">
        <f t="shared" si="46"/>
        <v>0</v>
      </c>
      <c r="Z107" s="72">
        <f t="shared" si="47"/>
        <v>0</v>
      </c>
      <c r="AA107" s="72">
        <f t="shared" si="48"/>
        <v>0</v>
      </c>
      <c r="AB107" s="72">
        <f t="shared" si="49"/>
        <v>0</v>
      </c>
      <c r="AC107" s="72">
        <f t="shared" si="50"/>
        <v>0</v>
      </c>
      <c r="AD107" s="72">
        <f t="shared" si="51"/>
        <v>0</v>
      </c>
      <c r="AE107" s="72">
        <f t="shared" si="52"/>
        <v>0</v>
      </c>
      <c r="AF107" s="72">
        <f t="shared" si="53"/>
        <v>0</v>
      </c>
      <c r="AG107" s="72">
        <f t="shared" si="54"/>
        <v>0</v>
      </c>
      <c r="AH107" s="72">
        <f t="shared" si="55"/>
        <v>0</v>
      </c>
      <c r="AI107" s="72">
        <f t="shared" si="56"/>
        <v>0</v>
      </c>
      <c r="AJ107" s="72">
        <f t="shared" si="57"/>
        <v>0</v>
      </c>
      <c r="AK107" s="72">
        <f t="shared" si="58"/>
        <v>0</v>
      </c>
      <c r="AL107" s="72">
        <f t="shared" si="59"/>
        <v>0</v>
      </c>
      <c r="AM107" s="72">
        <f t="shared" si="60"/>
        <v>0</v>
      </c>
      <c r="AN107" s="72">
        <f t="shared" si="61"/>
        <v>0</v>
      </c>
      <c r="AO107" s="72">
        <f t="shared" si="62"/>
        <v>0</v>
      </c>
      <c r="AP107" s="72">
        <f t="shared" si="63"/>
        <v>0</v>
      </c>
      <c r="AQ107" s="72">
        <f t="shared" si="64"/>
        <v>0</v>
      </c>
      <c r="AR107" s="72">
        <f t="shared" si="65"/>
        <v>0</v>
      </c>
      <c r="AS107" s="72">
        <f t="shared" si="66"/>
        <v>0</v>
      </c>
      <c r="AT107" s="72">
        <f t="shared" si="67"/>
        <v>0</v>
      </c>
      <c r="AU107" s="72">
        <f t="shared" si="68"/>
        <v>0</v>
      </c>
      <c r="AV107" s="72">
        <f t="shared" si="69"/>
        <v>0</v>
      </c>
      <c r="AW107" s="72">
        <f t="shared" si="70"/>
        <v>0</v>
      </c>
      <c r="AX107" s="72">
        <f t="shared" si="71"/>
        <v>0</v>
      </c>
      <c r="AY107" s="72">
        <f t="shared" si="72"/>
        <v>0</v>
      </c>
      <c r="AZ107" s="72">
        <f t="shared" si="73"/>
        <v>0</v>
      </c>
      <c r="BA107" s="72">
        <f t="shared" si="74"/>
        <v>0</v>
      </c>
      <c r="BB107" s="72">
        <f t="shared" si="75"/>
        <v>0</v>
      </c>
      <c r="BC107" s="72">
        <f t="shared" si="76"/>
        <v>0</v>
      </c>
      <c r="BD107" s="72">
        <f t="shared" si="77"/>
        <v>0</v>
      </c>
      <c r="BE107" s="72">
        <f t="shared" si="78"/>
        <v>0</v>
      </c>
      <c r="BF107" s="72">
        <f t="shared" si="79"/>
        <v>0</v>
      </c>
      <c r="BG107" s="72">
        <f t="shared" si="80"/>
        <v>0</v>
      </c>
      <c r="BH107" s="72">
        <f t="shared" si="81"/>
        <v>0</v>
      </c>
      <c r="BI107" s="72">
        <f t="shared" si="82"/>
        <v>0</v>
      </c>
      <c r="BJ107" s="72">
        <f t="shared" si="83"/>
        <v>0</v>
      </c>
      <c r="BK107" s="72"/>
      <c r="BL107" s="72"/>
    </row>
    <row r="108" spans="1:64" ht="15" customHeight="1">
      <c r="A108" s="93"/>
      <c r="B108" s="11"/>
      <c r="C108" s="28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94"/>
      <c r="T108" s="26">
        <f t="shared" si="42"/>
        <v>0</v>
      </c>
      <c r="U108" s="95">
        <f t="shared" si="43"/>
        <v>0</v>
      </c>
      <c r="V108" s="19"/>
      <c r="W108" s="72">
        <f t="shared" si="44"/>
        <v>0</v>
      </c>
      <c r="X108" s="72">
        <f t="shared" si="45"/>
        <v>0</v>
      </c>
      <c r="Y108" s="72">
        <f t="shared" si="46"/>
        <v>0</v>
      </c>
      <c r="Z108" s="72">
        <f t="shared" si="47"/>
        <v>0</v>
      </c>
      <c r="AA108" s="72">
        <f t="shared" si="48"/>
        <v>0</v>
      </c>
      <c r="AB108" s="72">
        <f t="shared" si="49"/>
        <v>0</v>
      </c>
      <c r="AC108" s="72">
        <f t="shared" si="50"/>
        <v>0</v>
      </c>
      <c r="AD108" s="72">
        <f t="shared" si="51"/>
        <v>0</v>
      </c>
      <c r="AE108" s="72">
        <f t="shared" si="52"/>
        <v>0</v>
      </c>
      <c r="AF108" s="72">
        <f t="shared" si="53"/>
        <v>0</v>
      </c>
      <c r="AG108" s="72">
        <f t="shared" si="54"/>
        <v>0</v>
      </c>
      <c r="AH108" s="72">
        <f t="shared" si="55"/>
        <v>0</v>
      </c>
      <c r="AI108" s="72">
        <f t="shared" si="56"/>
        <v>0</v>
      </c>
      <c r="AJ108" s="72">
        <f t="shared" si="57"/>
        <v>0</v>
      </c>
      <c r="AK108" s="72">
        <f t="shared" si="58"/>
        <v>0</v>
      </c>
      <c r="AL108" s="72">
        <f t="shared" si="59"/>
        <v>0</v>
      </c>
      <c r="AM108" s="72">
        <f t="shared" si="60"/>
        <v>0</v>
      </c>
      <c r="AN108" s="72">
        <f t="shared" si="61"/>
        <v>0</v>
      </c>
      <c r="AO108" s="72">
        <f t="shared" si="62"/>
        <v>0</v>
      </c>
      <c r="AP108" s="72">
        <f t="shared" si="63"/>
        <v>0</v>
      </c>
      <c r="AQ108" s="72">
        <f t="shared" si="64"/>
        <v>0</v>
      </c>
      <c r="AR108" s="72">
        <f t="shared" si="65"/>
        <v>0</v>
      </c>
      <c r="AS108" s="72">
        <f t="shared" si="66"/>
        <v>0</v>
      </c>
      <c r="AT108" s="72">
        <f t="shared" si="67"/>
        <v>0</v>
      </c>
      <c r="AU108" s="72">
        <f t="shared" si="68"/>
        <v>0</v>
      </c>
      <c r="AV108" s="72">
        <f t="shared" si="69"/>
        <v>0</v>
      </c>
      <c r="AW108" s="72">
        <f t="shared" si="70"/>
        <v>0</v>
      </c>
      <c r="AX108" s="72">
        <f t="shared" si="71"/>
        <v>0</v>
      </c>
      <c r="AY108" s="72">
        <f t="shared" si="72"/>
        <v>0</v>
      </c>
      <c r="AZ108" s="72">
        <f t="shared" si="73"/>
        <v>0</v>
      </c>
      <c r="BA108" s="72">
        <f t="shared" si="74"/>
        <v>0</v>
      </c>
      <c r="BB108" s="72">
        <f t="shared" si="75"/>
        <v>0</v>
      </c>
      <c r="BC108" s="72">
        <f t="shared" si="76"/>
        <v>0</v>
      </c>
      <c r="BD108" s="72">
        <f t="shared" si="77"/>
        <v>0</v>
      </c>
      <c r="BE108" s="72">
        <f t="shared" si="78"/>
        <v>0</v>
      </c>
      <c r="BF108" s="72">
        <f t="shared" si="79"/>
        <v>0</v>
      </c>
      <c r="BG108" s="72">
        <f t="shared" si="80"/>
        <v>0</v>
      </c>
      <c r="BH108" s="72">
        <f t="shared" si="81"/>
        <v>0</v>
      </c>
      <c r="BI108" s="72">
        <f t="shared" si="82"/>
        <v>0</v>
      </c>
      <c r="BJ108" s="72">
        <f t="shared" si="83"/>
        <v>0</v>
      </c>
      <c r="BK108" s="72"/>
      <c r="BL108" s="72"/>
    </row>
    <row r="109" spans="1:64" ht="15" customHeight="1">
      <c r="A109" s="93"/>
      <c r="B109" s="11"/>
      <c r="C109" s="28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94"/>
      <c r="T109" s="26">
        <f t="shared" si="42"/>
        <v>0</v>
      </c>
      <c r="U109" s="95">
        <f t="shared" si="43"/>
        <v>0</v>
      </c>
      <c r="V109" s="19"/>
      <c r="W109" s="72">
        <f t="shared" si="44"/>
        <v>0</v>
      </c>
      <c r="X109" s="72">
        <f t="shared" si="45"/>
        <v>0</v>
      </c>
      <c r="Y109" s="72">
        <f t="shared" si="46"/>
        <v>0</v>
      </c>
      <c r="Z109" s="72">
        <f t="shared" si="47"/>
        <v>0</v>
      </c>
      <c r="AA109" s="72">
        <f t="shared" si="48"/>
        <v>0</v>
      </c>
      <c r="AB109" s="72">
        <f t="shared" si="49"/>
        <v>0</v>
      </c>
      <c r="AC109" s="72">
        <f t="shared" si="50"/>
        <v>0</v>
      </c>
      <c r="AD109" s="72">
        <f t="shared" si="51"/>
        <v>0</v>
      </c>
      <c r="AE109" s="72">
        <f t="shared" si="52"/>
        <v>0</v>
      </c>
      <c r="AF109" s="72">
        <f t="shared" si="53"/>
        <v>0</v>
      </c>
      <c r="AG109" s="72">
        <f t="shared" si="54"/>
        <v>0</v>
      </c>
      <c r="AH109" s="72">
        <f t="shared" si="55"/>
        <v>0</v>
      </c>
      <c r="AI109" s="72">
        <f t="shared" si="56"/>
        <v>0</v>
      </c>
      <c r="AJ109" s="72">
        <f t="shared" si="57"/>
        <v>0</v>
      </c>
      <c r="AK109" s="72">
        <f t="shared" si="58"/>
        <v>0</v>
      </c>
      <c r="AL109" s="72">
        <f t="shared" si="59"/>
        <v>0</v>
      </c>
      <c r="AM109" s="72">
        <f t="shared" si="60"/>
        <v>0</v>
      </c>
      <c r="AN109" s="72">
        <f t="shared" si="61"/>
        <v>0</v>
      </c>
      <c r="AO109" s="72">
        <f t="shared" si="62"/>
        <v>0</v>
      </c>
      <c r="AP109" s="72">
        <f t="shared" si="63"/>
        <v>0</v>
      </c>
      <c r="AQ109" s="72">
        <f t="shared" si="64"/>
        <v>0</v>
      </c>
      <c r="AR109" s="72">
        <f t="shared" si="65"/>
        <v>0</v>
      </c>
      <c r="AS109" s="72">
        <f t="shared" si="66"/>
        <v>0</v>
      </c>
      <c r="AT109" s="72">
        <f t="shared" si="67"/>
        <v>0</v>
      </c>
      <c r="AU109" s="72">
        <f t="shared" si="68"/>
        <v>0</v>
      </c>
      <c r="AV109" s="72">
        <f t="shared" si="69"/>
        <v>0</v>
      </c>
      <c r="AW109" s="72">
        <f t="shared" si="70"/>
        <v>0</v>
      </c>
      <c r="AX109" s="72">
        <f t="shared" si="71"/>
        <v>0</v>
      </c>
      <c r="AY109" s="72">
        <f t="shared" si="72"/>
        <v>0</v>
      </c>
      <c r="AZ109" s="72">
        <f t="shared" si="73"/>
        <v>0</v>
      </c>
      <c r="BA109" s="72">
        <f t="shared" si="74"/>
        <v>0</v>
      </c>
      <c r="BB109" s="72">
        <f t="shared" si="75"/>
        <v>0</v>
      </c>
      <c r="BC109" s="72">
        <f t="shared" si="76"/>
        <v>0</v>
      </c>
      <c r="BD109" s="72">
        <f t="shared" si="77"/>
        <v>0</v>
      </c>
      <c r="BE109" s="72">
        <f t="shared" si="78"/>
        <v>0</v>
      </c>
      <c r="BF109" s="72">
        <f t="shared" si="79"/>
        <v>0</v>
      </c>
      <c r="BG109" s="72">
        <f t="shared" si="80"/>
        <v>0</v>
      </c>
      <c r="BH109" s="72">
        <f t="shared" si="81"/>
        <v>0</v>
      </c>
      <c r="BI109" s="72">
        <f t="shared" si="82"/>
        <v>0</v>
      </c>
      <c r="BJ109" s="72">
        <f t="shared" si="83"/>
        <v>0</v>
      </c>
      <c r="BK109" s="72"/>
      <c r="BL109" s="72"/>
    </row>
    <row r="110" spans="1:64" ht="15" customHeight="1">
      <c r="A110" s="93"/>
      <c r="B110" s="11"/>
      <c r="C110" s="28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94"/>
      <c r="T110" s="26">
        <f t="shared" si="42"/>
        <v>0</v>
      </c>
      <c r="U110" s="95">
        <f t="shared" si="43"/>
        <v>0</v>
      </c>
      <c r="V110" s="19"/>
      <c r="W110" s="72">
        <f t="shared" si="44"/>
        <v>0</v>
      </c>
      <c r="X110" s="72">
        <f t="shared" si="45"/>
        <v>0</v>
      </c>
      <c r="Y110" s="72">
        <f t="shared" si="46"/>
        <v>0</v>
      </c>
      <c r="Z110" s="72">
        <f t="shared" si="47"/>
        <v>0</v>
      </c>
      <c r="AA110" s="72">
        <f t="shared" si="48"/>
        <v>0</v>
      </c>
      <c r="AB110" s="72">
        <f t="shared" si="49"/>
        <v>0</v>
      </c>
      <c r="AC110" s="72">
        <f t="shared" si="50"/>
        <v>0</v>
      </c>
      <c r="AD110" s="72">
        <f t="shared" si="51"/>
        <v>0</v>
      </c>
      <c r="AE110" s="72">
        <f t="shared" si="52"/>
        <v>0</v>
      </c>
      <c r="AF110" s="72">
        <f t="shared" si="53"/>
        <v>0</v>
      </c>
      <c r="AG110" s="72">
        <f t="shared" si="54"/>
        <v>0</v>
      </c>
      <c r="AH110" s="72">
        <f t="shared" si="55"/>
        <v>0</v>
      </c>
      <c r="AI110" s="72">
        <f t="shared" si="56"/>
        <v>0</v>
      </c>
      <c r="AJ110" s="72">
        <f t="shared" si="57"/>
        <v>0</v>
      </c>
      <c r="AK110" s="72">
        <f t="shared" si="58"/>
        <v>0</v>
      </c>
      <c r="AL110" s="72">
        <f t="shared" si="59"/>
        <v>0</v>
      </c>
      <c r="AM110" s="72">
        <f t="shared" si="60"/>
        <v>0</v>
      </c>
      <c r="AN110" s="72">
        <f t="shared" si="61"/>
        <v>0</v>
      </c>
      <c r="AO110" s="72">
        <f t="shared" si="62"/>
        <v>0</v>
      </c>
      <c r="AP110" s="72">
        <f t="shared" si="63"/>
        <v>0</v>
      </c>
      <c r="AQ110" s="72">
        <f t="shared" si="64"/>
        <v>0</v>
      </c>
      <c r="AR110" s="72">
        <f t="shared" si="65"/>
        <v>0</v>
      </c>
      <c r="AS110" s="72">
        <f t="shared" si="66"/>
        <v>0</v>
      </c>
      <c r="AT110" s="72">
        <f t="shared" si="67"/>
        <v>0</v>
      </c>
      <c r="AU110" s="72">
        <f t="shared" si="68"/>
        <v>0</v>
      </c>
      <c r="AV110" s="72">
        <f t="shared" si="69"/>
        <v>0</v>
      </c>
      <c r="AW110" s="72">
        <f t="shared" si="70"/>
        <v>0</v>
      </c>
      <c r="AX110" s="72">
        <f t="shared" si="71"/>
        <v>0</v>
      </c>
      <c r="AY110" s="72">
        <f t="shared" si="72"/>
        <v>0</v>
      </c>
      <c r="AZ110" s="72">
        <f t="shared" si="73"/>
        <v>0</v>
      </c>
      <c r="BA110" s="72">
        <f t="shared" si="74"/>
        <v>0</v>
      </c>
      <c r="BB110" s="72">
        <f t="shared" si="75"/>
        <v>0</v>
      </c>
      <c r="BC110" s="72">
        <f t="shared" si="76"/>
        <v>0</v>
      </c>
      <c r="BD110" s="72">
        <f t="shared" si="77"/>
        <v>0</v>
      </c>
      <c r="BE110" s="72">
        <f t="shared" si="78"/>
        <v>0</v>
      </c>
      <c r="BF110" s="72">
        <f t="shared" si="79"/>
        <v>0</v>
      </c>
      <c r="BG110" s="72">
        <f t="shared" si="80"/>
        <v>0</v>
      </c>
      <c r="BH110" s="72">
        <f t="shared" si="81"/>
        <v>0</v>
      </c>
      <c r="BI110" s="72">
        <f t="shared" si="82"/>
        <v>0</v>
      </c>
      <c r="BJ110" s="72">
        <f t="shared" si="83"/>
        <v>0</v>
      </c>
      <c r="BK110" s="72"/>
      <c r="BL110" s="72"/>
    </row>
    <row r="111" spans="1:64" ht="15" customHeight="1">
      <c r="A111" s="93"/>
      <c r="B111" s="11"/>
      <c r="C111" s="28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94"/>
      <c r="T111" s="26">
        <f t="shared" si="42"/>
        <v>0</v>
      </c>
      <c r="U111" s="95">
        <f t="shared" si="43"/>
        <v>0</v>
      </c>
      <c r="V111" s="19"/>
      <c r="W111" s="72">
        <f t="shared" si="44"/>
        <v>0</v>
      </c>
      <c r="X111" s="72">
        <f t="shared" si="45"/>
        <v>0</v>
      </c>
      <c r="Y111" s="72">
        <f t="shared" si="46"/>
        <v>0</v>
      </c>
      <c r="Z111" s="72">
        <f t="shared" si="47"/>
        <v>0</v>
      </c>
      <c r="AA111" s="72">
        <f t="shared" si="48"/>
        <v>0</v>
      </c>
      <c r="AB111" s="72">
        <f t="shared" si="49"/>
        <v>0</v>
      </c>
      <c r="AC111" s="72">
        <f t="shared" si="50"/>
        <v>0</v>
      </c>
      <c r="AD111" s="72">
        <f t="shared" si="51"/>
        <v>0</v>
      </c>
      <c r="AE111" s="72">
        <f t="shared" si="52"/>
        <v>0</v>
      </c>
      <c r="AF111" s="72">
        <f t="shared" si="53"/>
        <v>0</v>
      </c>
      <c r="AG111" s="72">
        <f t="shared" si="54"/>
        <v>0</v>
      </c>
      <c r="AH111" s="72">
        <f t="shared" si="55"/>
        <v>0</v>
      </c>
      <c r="AI111" s="72">
        <f t="shared" si="56"/>
        <v>0</v>
      </c>
      <c r="AJ111" s="72">
        <f t="shared" si="57"/>
        <v>0</v>
      </c>
      <c r="AK111" s="72">
        <f t="shared" si="58"/>
        <v>0</v>
      </c>
      <c r="AL111" s="72">
        <f t="shared" si="59"/>
        <v>0</v>
      </c>
      <c r="AM111" s="72">
        <f t="shared" si="60"/>
        <v>0</v>
      </c>
      <c r="AN111" s="72">
        <f t="shared" si="61"/>
        <v>0</v>
      </c>
      <c r="AO111" s="72">
        <f t="shared" si="62"/>
        <v>0</v>
      </c>
      <c r="AP111" s="72">
        <f t="shared" si="63"/>
        <v>0</v>
      </c>
      <c r="AQ111" s="72">
        <f t="shared" si="64"/>
        <v>0</v>
      </c>
      <c r="AR111" s="72">
        <f t="shared" si="65"/>
        <v>0</v>
      </c>
      <c r="AS111" s="72">
        <f t="shared" si="66"/>
        <v>0</v>
      </c>
      <c r="AT111" s="72">
        <f t="shared" si="67"/>
        <v>0</v>
      </c>
      <c r="AU111" s="72">
        <f t="shared" si="68"/>
        <v>0</v>
      </c>
      <c r="AV111" s="72">
        <f t="shared" si="69"/>
        <v>0</v>
      </c>
      <c r="AW111" s="72">
        <f t="shared" si="70"/>
        <v>0</v>
      </c>
      <c r="AX111" s="72">
        <f t="shared" si="71"/>
        <v>0</v>
      </c>
      <c r="AY111" s="72">
        <f t="shared" si="72"/>
        <v>0</v>
      </c>
      <c r="AZ111" s="72">
        <f t="shared" si="73"/>
        <v>0</v>
      </c>
      <c r="BA111" s="72">
        <f t="shared" si="74"/>
        <v>0</v>
      </c>
      <c r="BB111" s="72">
        <f t="shared" si="75"/>
        <v>0</v>
      </c>
      <c r="BC111" s="72">
        <f t="shared" si="76"/>
        <v>0</v>
      </c>
      <c r="BD111" s="72">
        <f t="shared" si="77"/>
        <v>0</v>
      </c>
      <c r="BE111" s="72">
        <f t="shared" si="78"/>
        <v>0</v>
      </c>
      <c r="BF111" s="72">
        <f t="shared" si="79"/>
        <v>0</v>
      </c>
      <c r="BG111" s="72">
        <f t="shared" si="80"/>
        <v>0</v>
      </c>
      <c r="BH111" s="72">
        <f t="shared" si="81"/>
        <v>0</v>
      </c>
      <c r="BI111" s="72">
        <f t="shared" si="82"/>
        <v>0</v>
      </c>
      <c r="BJ111" s="72">
        <f t="shared" si="83"/>
        <v>0</v>
      </c>
      <c r="BK111" s="72"/>
      <c r="BL111" s="72"/>
    </row>
    <row r="112" spans="1:64" ht="15" customHeight="1">
      <c r="A112" s="93"/>
      <c r="B112" s="11"/>
      <c r="C112" s="28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94"/>
      <c r="T112" s="26">
        <f t="shared" si="42"/>
        <v>0</v>
      </c>
      <c r="U112" s="95">
        <f t="shared" si="43"/>
        <v>0</v>
      </c>
      <c r="V112" s="19"/>
      <c r="W112" s="72">
        <f t="shared" si="44"/>
        <v>0</v>
      </c>
      <c r="X112" s="72">
        <f t="shared" si="45"/>
        <v>0</v>
      </c>
      <c r="Y112" s="72">
        <f t="shared" si="46"/>
        <v>0</v>
      </c>
      <c r="Z112" s="72">
        <f t="shared" si="47"/>
        <v>0</v>
      </c>
      <c r="AA112" s="72">
        <f t="shared" si="48"/>
        <v>0</v>
      </c>
      <c r="AB112" s="72">
        <f t="shared" si="49"/>
        <v>0</v>
      </c>
      <c r="AC112" s="72">
        <f t="shared" si="50"/>
        <v>0</v>
      </c>
      <c r="AD112" s="72">
        <f t="shared" si="51"/>
        <v>0</v>
      </c>
      <c r="AE112" s="72">
        <f t="shared" si="52"/>
        <v>0</v>
      </c>
      <c r="AF112" s="72">
        <f t="shared" si="53"/>
        <v>0</v>
      </c>
      <c r="AG112" s="72">
        <f t="shared" si="54"/>
        <v>0</v>
      </c>
      <c r="AH112" s="72">
        <f t="shared" si="55"/>
        <v>0</v>
      </c>
      <c r="AI112" s="72">
        <f t="shared" si="56"/>
        <v>0</v>
      </c>
      <c r="AJ112" s="72">
        <f t="shared" si="57"/>
        <v>0</v>
      </c>
      <c r="AK112" s="72">
        <f t="shared" si="58"/>
        <v>0</v>
      </c>
      <c r="AL112" s="72">
        <f t="shared" si="59"/>
        <v>0</v>
      </c>
      <c r="AM112" s="72">
        <f t="shared" si="60"/>
        <v>0</v>
      </c>
      <c r="AN112" s="72">
        <f t="shared" si="61"/>
        <v>0</v>
      </c>
      <c r="AO112" s="72">
        <f t="shared" si="62"/>
        <v>0</v>
      </c>
      <c r="AP112" s="72">
        <f t="shared" si="63"/>
        <v>0</v>
      </c>
      <c r="AQ112" s="72">
        <f t="shared" si="64"/>
        <v>0</v>
      </c>
      <c r="AR112" s="72">
        <f t="shared" si="65"/>
        <v>0</v>
      </c>
      <c r="AS112" s="72">
        <f t="shared" si="66"/>
        <v>0</v>
      </c>
      <c r="AT112" s="72">
        <f t="shared" si="67"/>
        <v>0</v>
      </c>
      <c r="AU112" s="72">
        <f t="shared" si="68"/>
        <v>0</v>
      </c>
      <c r="AV112" s="72">
        <f t="shared" si="69"/>
        <v>0</v>
      </c>
      <c r="AW112" s="72">
        <f t="shared" si="70"/>
        <v>0</v>
      </c>
      <c r="AX112" s="72">
        <f t="shared" si="71"/>
        <v>0</v>
      </c>
      <c r="AY112" s="72">
        <f t="shared" si="72"/>
        <v>0</v>
      </c>
      <c r="AZ112" s="72">
        <f t="shared" si="73"/>
        <v>0</v>
      </c>
      <c r="BA112" s="72">
        <f t="shared" si="74"/>
        <v>0</v>
      </c>
      <c r="BB112" s="72">
        <f t="shared" si="75"/>
        <v>0</v>
      </c>
      <c r="BC112" s="72">
        <f t="shared" si="76"/>
        <v>0</v>
      </c>
      <c r="BD112" s="72">
        <f t="shared" si="77"/>
        <v>0</v>
      </c>
      <c r="BE112" s="72">
        <f t="shared" si="78"/>
        <v>0</v>
      </c>
      <c r="BF112" s="72">
        <f t="shared" si="79"/>
        <v>0</v>
      </c>
      <c r="BG112" s="72">
        <f t="shared" si="80"/>
        <v>0</v>
      </c>
      <c r="BH112" s="72">
        <f t="shared" si="81"/>
        <v>0</v>
      </c>
      <c r="BI112" s="72">
        <f t="shared" si="82"/>
        <v>0</v>
      </c>
      <c r="BJ112" s="72">
        <f t="shared" si="83"/>
        <v>0</v>
      </c>
      <c r="BK112" s="72"/>
      <c r="BL112" s="72"/>
    </row>
    <row r="113" spans="1:64" ht="15" customHeight="1">
      <c r="A113" s="93"/>
      <c r="B113" s="11"/>
      <c r="C113" s="28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94"/>
      <c r="T113" s="26">
        <f t="shared" si="42"/>
        <v>0</v>
      </c>
      <c r="U113" s="95">
        <f t="shared" si="43"/>
        <v>0</v>
      </c>
      <c r="V113" s="19"/>
      <c r="W113" s="72">
        <f t="shared" si="44"/>
        <v>0</v>
      </c>
      <c r="X113" s="72">
        <f t="shared" si="45"/>
        <v>0</v>
      </c>
      <c r="Y113" s="72">
        <f t="shared" si="46"/>
        <v>0</v>
      </c>
      <c r="Z113" s="72">
        <f t="shared" si="47"/>
        <v>0</v>
      </c>
      <c r="AA113" s="72">
        <f t="shared" si="48"/>
        <v>0</v>
      </c>
      <c r="AB113" s="72">
        <f t="shared" si="49"/>
        <v>0</v>
      </c>
      <c r="AC113" s="72">
        <f t="shared" si="50"/>
        <v>0</v>
      </c>
      <c r="AD113" s="72">
        <f t="shared" si="51"/>
        <v>0</v>
      </c>
      <c r="AE113" s="72">
        <f t="shared" si="52"/>
        <v>0</v>
      </c>
      <c r="AF113" s="72">
        <f t="shared" si="53"/>
        <v>0</v>
      </c>
      <c r="AG113" s="72">
        <f t="shared" si="54"/>
        <v>0</v>
      </c>
      <c r="AH113" s="72">
        <f t="shared" si="55"/>
        <v>0</v>
      </c>
      <c r="AI113" s="72">
        <f t="shared" si="56"/>
        <v>0</v>
      </c>
      <c r="AJ113" s="72">
        <f t="shared" si="57"/>
        <v>0</v>
      </c>
      <c r="AK113" s="72">
        <f t="shared" si="58"/>
        <v>0</v>
      </c>
      <c r="AL113" s="72">
        <f t="shared" si="59"/>
        <v>0</v>
      </c>
      <c r="AM113" s="72">
        <f t="shared" si="60"/>
        <v>0</v>
      </c>
      <c r="AN113" s="72">
        <f t="shared" si="61"/>
        <v>0</v>
      </c>
      <c r="AO113" s="72">
        <f t="shared" si="62"/>
        <v>0</v>
      </c>
      <c r="AP113" s="72">
        <f t="shared" si="63"/>
        <v>0</v>
      </c>
      <c r="AQ113" s="72">
        <f t="shared" si="64"/>
        <v>0</v>
      </c>
      <c r="AR113" s="72">
        <f t="shared" si="65"/>
        <v>0</v>
      </c>
      <c r="AS113" s="72">
        <f t="shared" si="66"/>
        <v>0</v>
      </c>
      <c r="AT113" s="72">
        <f t="shared" si="67"/>
        <v>0</v>
      </c>
      <c r="AU113" s="72">
        <f t="shared" si="68"/>
        <v>0</v>
      </c>
      <c r="AV113" s="72">
        <f t="shared" si="69"/>
        <v>0</v>
      </c>
      <c r="AW113" s="72">
        <f t="shared" si="70"/>
        <v>0</v>
      </c>
      <c r="AX113" s="72">
        <f t="shared" si="71"/>
        <v>0</v>
      </c>
      <c r="AY113" s="72">
        <f t="shared" si="72"/>
        <v>0</v>
      </c>
      <c r="AZ113" s="72">
        <f t="shared" si="73"/>
        <v>0</v>
      </c>
      <c r="BA113" s="72">
        <f t="shared" si="74"/>
        <v>0</v>
      </c>
      <c r="BB113" s="72">
        <f t="shared" si="75"/>
        <v>0</v>
      </c>
      <c r="BC113" s="72">
        <f t="shared" si="76"/>
        <v>0</v>
      </c>
      <c r="BD113" s="72">
        <f t="shared" si="77"/>
        <v>0</v>
      </c>
      <c r="BE113" s="72">
        <f t="shared" si="78"/>
        <v>0</v>
      </c>
      <c r="BF113" s="72">
        <f t="shared" si="79"/>
        <v>0</v>
      </c>
      <c r="BG113" s="72">
        <f t="shared" si="80"/>
        <v>0</v>
      </c>
      <c r="BH113" s="72">
        <f t="shared" si="81"/>
        <v>0</v>
      </c>
      <c r="BI113" s="72">
        <f t="shared" si="82"/>
        <v>0</v>
      </c>
      <c r="BJ113" s="72">
        <f t="shared" si="83"/>
        <v>0</v>
      </c>
      <c r="BK113" s="72"/>
      <c r="BL113" s="72"/>
    </row>
    <row r="114" spans="1:64" ht="15" customHeight="1">
      <c r="A114" s="93"/>
      <c r="B114" s="11"/>
      <c r="C114" s="28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94"/>
      <c r="T114" s="26">
        <f t="shared" si="42"/>
        <v>0</v>
      </c>
      <c r="U114" s="95">
        <f t="shared" si="43"/>
        <v>0</v>
      </c>
      <c r="V114" s="19"/>
      <c r="W114" s="72">
        <f t="shared" si="44"/>
        <v>0</v>
      </c>
      <c r="X114" s="72">
        <f t="shared" si="45"/>
        <v>0</v>
      </c>
      <c r="Y114" s="72">
        <f t="shared" si="46"/>
        <v>0</v>
      </c>
      <c r="Z114" s="72">
        <f t="shared" si="47"/>
        <v>0</v>
      </c>
      <c r="AA114" s="72">
        <f t="shared" si="48"/>
        <v>0</v>
      </c>
      <c r="AB114" s="72">
        <f t="shared" si="49"/>
        <v>0</v>
      </c>
      <c r="AC114" s="72">
        <f t="shared" si="50"/>
        <v>0</v>
      </c>
      <c r="AD114" s="72">
        <f t="shared" si="51"/>
        <v>0</v>
      </c>
      <c r="AE114" s="72">
        <f t="shared" si="52"/>
        <v>0</v>
      </c>
      <c r="AF114" s="72">
        <f t="shared" si="53"/>
        <v>0</v>
      </c>
      <c r="AG114" s="72">
        <f t="shared" si="54"/>
        <v>0</v>
      </c>
      <c r="AH114" s="72">
        <f t="shared" si="55"/>
        <v>0</v>
      </c>
      <c r="AI114" s="72">
        <f t="shared" si="56"/>
        <v>0</v>
      </c>
      <c r="AJ114" s="72">
        <f t="shared" si="57"/>
        <v>0</v>
      </c>
      <c r="AK114" s="72">
        <f t="shared" si="58"/>
        <v>0</v>
      </c>
      <c r="AL114" s="72">
        <f t="shared" si="59"/>
        <v>0</v>
      </c>
      <c r="AM114" s="72">
        <f t="shared" si="60"/>
        <v>0</v>
      </c>
      <c r="AN114" s="72">
        <f t="shared" si="61"/>
        <v>0</v>
      </c>
      <c r="AO114" s="72">
        <f t="shared" si="62"/>
        <v>0</v>
      </c>
      <c r="AP114" s="72">
        <f t="shared" si="63"/>
        <v>0</v>
      </c>
      <c r="AQ114" s="72">
        <f t="shared" si="64"/>
        <v>0</v>
      </c>
      <c r="AR114" s="72">
        <f t="shared" si="65"/>
        <v>0</v>
      </c>
      <c r="AS114" s="72">
        <f t="shared" si="66"/>
        <v>0</v>
      </c>
      <c r="AT114" s="72">
        <f t="shared" si="67"/>
        <v>0</v>
      </c>
      <c r="AU114" s="72">
        <f t="shared" si="68"/>
        <v>0</v>
      </c>
      <c r="AV114" s="72">
        <f t="shared" si="69"/>
        <v>0</v>
      </c>
      <c r="AW114" s="72">
        <f t="shared" si="70"/>
        <v>0</v>
      </c>
      <c r="AX114" s="72">
        <f t="shared" si="71"/>
        <v>0</v>
      </c>
      <c r="AY114" s="72">
        <f t="shared" si="72"/>
        <v>0</v>
      </c>
      <c r="AZ114" s="72">
        <f t="shared" si="73"/>
        <v>0</v>
      </c>
      <c r="BA114" s="72">
        <f t="shared" si="74"/>
        <v>0</v>
      </c>
      <c r="BB114" s="72">
        <f t="shared" si="75"/>
        <v>0</v>
      </c>
      <c r="BC114" s="72">
        <f t="shared" si="76"/>
        <v>0</v>
      </c>
      <c r="BD114" s="72">
        <f t="shared" si="77"/>
        <v>0</v>
      </c>
      <c r="BE114" s="72">
        <f t="shared" si="78"/>
        <v>0</v>
      </c>
      <c r="BF114" s="72">
        <f t="shared" si="79"/>
        <v>0</v>
      </c>
      <c r="BG114" s="72">
        <f t="shared" si="80"/>
        <v>0</v>
      </c>
      <c r="BH114" s="72">
        <f t="shared" si="81"/>
        <v>0</v>
      </c>
      <c r="BI114" s="72">
        <f t="shared" si="82"/>
        <v>0</v>
      </c>
      <c r="BJ114" s="72">
        <f t="shared" si="83"/>
        <v>0</v>
      </c>
      <c r="BK114" s="72"/>
      <c r="BL114" s="72"/>
    </row>
    <row r="115" spans="1:64" ht="15" customHeight="1">
      <c r="A115" s="93"/>
      <c r="B115" s="11"/>
      <c r="C115" s="28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94"/>
      <c r="T115" s="26">
        <f t="shared" si="42"/>
        <v>0</v>
      </c>
      <c r="U115" s="95">
        <f t="shared" si="43"/>
        <v>0</v>
      </c>
      <c r="V115" s="19"/>
      <c r="W115" s="72">
        <f t="shared" si="44"/>
        <v>0</v>
      </c>
      <c r="X115" s="72">
        <f t="shared" si="45"/>
        <v>0</v>
      </c>
      <c r="Y115" s="72">
        <f t="shared" si="46"/>
        <v>0</v>
      </c>
      <c r="Z115" s="72">
        <f t="shared" si="47"/>
        <v>0</v>
      </c>
      <c r="AA115" s="72">
        <f t="shared" si="48"/>
        <v>0</v>
      </c>
      <c r="AB115" s="72">
        <f t="shared" si="49"/>
        <v>0</v>
      </c>
      <c r="AC115" s="72">
        <f t="shared" si="50"/>
        <v>0</v>
      </c>
      <c r="AD115" s="72">
        <f t="shared" si="51"/>
        <v>0</v>
      </c>
      <c r="AE115" s="72">
        <f t="shared" si="52"/>
        <v>0</v>
      </c>
      <c r="AF115" s="72">
        <f t="shared" si="53"/>
        <v>0</v>
      </c>
      <c r="AG115" s="72">
        <f t="shared" si="54"/>
        <v>0</v>
      </c>
      <c r="AH115" s="72">
        <f t="shared" si="55"/>
        <v>0</v>
      </c>
      <c r="AI115" s="72">
        <f t="shared" si="56"/>
        <v>0</v>
      </c>
      <c r="AJ115" s="72">
        <f t="shared" si="57"/>
        <v>0</v>
      </c>
      <c r="AK115" s="72">
        <f t="shared" si="58"/>
        <v>0</v>
      </c>
      <c r="AL115" s="72">
        <f t="shared" si="59"/>
        <v>0</v>
      </c>
      <c r="AM115" s="72">
        <f t="shared" si="60"/>
        <v>0</v>
      </c>
      <c r="AN115" s="72">
        <f t="shared" si="61"/>
        <v>0</v>
      </c>
      <c r="AO115" s="72">
        <f t="shared" si="62"/>
        <v>0</v>
      </c>
      <c r="AP115" s="72">
        <f t="shared" si="63"/>
        <v>0</v>
      </c>
      <c r="AQ115" s="72">
        <f t="shared" si="64"/>
        <v>0</v>
      </c>
      <c r="AR115" s="72">
        <f t="shared" si="65"/>
        <v>0</v>
      </c>
      <c r="AS115" s="72">
        <f t="shared" si="66"/>
        <v>0</v>
      </c>
      <c r="AT115" s="72">
        <f t="shared" si="67"/>
        <v>0</v>
      </c>
      <c r="AU115" s="72">
        <f t="shared" si="68"/>
        <v>0</v>
      </c>
      <c r="AV115" s="72">
        <f t="shared" si="69"/>
        <v>0</v>
      </c>
      <c r="AW115" s="72">
        <f t="shared" si="70"/>
        <v>0</v>
      </c>
      <c r="AX115" s="72">
        <f t="shared" si="71"/>
        <v>0</v>
      </c>
      <c r="AY115" s="72">
        <f t="shared" si="72"/>
        <v>0</v>
      </c>
      <c r="AZ115" s="72">
        <f t="shared" si="73"/>
        <v>0</v>
      </c>
      <c r="BA115" s="72">
        <f t="shared" si="74"/>
        <v>0</v>
      </c>
      <c r="BB115" s="72">
        <f t="shared" si="75"/>
        <v>0</v>
      </c>
      <c r="BC115" s="72">
        <f t="shared" si="76"/>
        <v>0</v>
      </c>
      <c r="BD115" s="72">
        <f t="shared" si="77"/>
        <v>0</v>
      </c>
      <c r="BE115" s="72">
        <f t="shared" si="78"/>
        <v>0</v>
      </c>
      <c r="BF115" s="72">
        <f t="shared" si="79"/>
        <v>0</v>
      </c>
      <c r="BG115" s="72">
        <f t="shared" si="80"/>
        <v>0</v>
      </c>
      <c r="BH115" s="72">
        <f t="shared" si="81"/>
        <v>0</v>
      </c>
      <c r="BI115" s="72">
        <f t="shared" si="82"/>
        <v>0</v>
      </c>
      <c r="BJ115" s="72">
        <f t="shared" si="83"/>
        <v>0</v>
      </c>
      <c r="BK115" s="72"/>
      <c r="BL115" s="72"/>
    </row>
    <row r="116" spans="1:64" ht="15" customHeight="1">
      <c r="A116" s="93"/>
      <c r="B116" s="11"/>
      <c r="C116" s="28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94"/>
      <c r="T116" s="26">
        <f t="shared" si="42"/>
        <v>0</v>
      </c>
      <c r="U116" s="95">
        <f t="shared" si="43"/>
        <v>0</v>
      </c>
      <c r="V116" s="19"/>
      <c r="W116" s="72">
        <f t="shared" si="44"/>
        <v>0</v>
      </c>
      <c r="X116" s="72">
        <f t="shared" si="45"/>
        <v>0</v>
      </c>
      <c r="Y116" s="72">
        <f t="shared" si="46"/>
        <v>0</v>
      </c>
      <c r="Z116" s="72">
        <f t="shared" si="47"/>
        <v>0</v>
      </c>
      <c r="AA116" s="72">
        <f t="shared" si="48"/>
        <v>0</v>
      </c>
      <c r="AB116" s="72">
        <f t="shared" si="49"/>
        <v>0</v>
      </c>
      <c r="AC116" s="72">
        <f t="shared" si="50"/>
        <v>0</v>
      </c>
      <c r="AD116" s="72">
        <f t="shared" si="51"/>
        <v>0</v>
      </c>
      <c r="AE116" s="72">
        <f t="shared" si="52"/>
        <v>0</v>
      </c>
      <c r="AF116" s="72">
        <f t="shared" si="53"/>
        <v>0</v>
      </c>
      <c r="AG116" s="72">
        <f t="shared" si="54"/>
        <v>0</v>
      </c>
      <c r="AH116" s="72">
        <f t="shared" si="55"/>
        <v>0</v>
      </c>
      <c r="AI116" s="72">
        <f t="shared" si="56"/>
        <v>0</v>
      </c>
      <c r="AJ116" s="72">
        <f t="shared" si="57"/>
        <v>0</v>
      </c>
      <c r="AK116" s="72">
        <f t="shared" si="58"/>
        <v>0</v>
      </c>
      <c r="AL116" s="72">
        <f t="shared" si="59"/>
        <v>0</v>
      </c>
      <c r="AM116" s="72">
        <f t="shared" si="60"/>
        <v>0</v>
      </c>
      <c r="AN116" s="72">
        <f t="shared" si="61"/>
        <v>0</v>
      </c>
      <c r="AO116" s="72">
        <f t="shared" si="62"/>
        <v>0</v>
      </c>
      <c r="AP116" s="72">
        <f t="shared" si="63"/>
        <v>0</v>
      </c>
      <c r="AQ116" s="72">
        <f t="shared" si="64"/>
        <v>0</v>
      </c>
      <c r="AR116" s="72">
        <f t="shared" si="65"/>
        <v>0</v>
      </c>
      <c r="AS116" s="72">
        <f t="shared" si="66"/>
        <v>0</v>
      </c>
      <c r="AT116" s="72">
        <f t="shared" si="67"/>
        <v>0</v>
      </c>
      <c r="AU116" s="72">
        <f t="shared" si="68"/>
        <v>0</v>
      </c>
      <c r="AV116" s="72">
        <f t="shared" si="69"/>
        <v>0</v>
      </c>
      <c r="AW116" s="72">
        <f t="shared" si="70"/>
        <v>0</v>
      </c>
      <c r="AX116" s="72">
        <f t="shared" si="71"/>
        <v>0</v>
      </c>
      <c r="AY116" s="72">
        <f t="shared" si="72"/>
        <v>0</v>
      </c>
      <c r="AZ116" s="72">
        <f t="shared" si="73"/>
        <v>0</v>
      </c>
      <c r="BA116" s="72">
        <f t="shared" si="74"/>
        <v>0</v>
      </c>
      <c r="BB116" s="72">
        <f t="shared" si="75"/>
        <v>0</v>
      </c>
      <c r="BC116" s="72">
        <f t="shared" si="76"/>
        <v>0</v>
      </c>
      <c r="BD116" s="72">
        <f t="shared" si="77"/>
        <v>0</v>
      </c>
      <c r="BE116" s="72">
        <f t="shared" si="78"/>
        <v>0</v>
      </c>
      <c r="BF116" s="72">
        <f t="shared" si="79"/>
        <v>0</v>
      </c>
      <c r="BG116" s="72">
        <f t="shared" si="80"/>
        <v>0</v>
      </c>
      <c r="BH116" s="72">
        <f t="shared" si="81"/>
        <v>0</v>
      </c>
      <c r="BI116" s="72">
        <f t="shared" si="82"/>
        <v>0</v>
      </c>
      <c r="BJ116" s="72">
        <f t="shared" si="83"/>
        <v>0</v>
      </c>
      <c r="BK116" s="72"/>
      <c r="BL116" s="72"/>
    </row>
    <row r="117" spans="1:64" ht="15" customHeight="1">
      <c r="A117" s="93"/>
      <c r="B117" s="11"/>
      <c r="C117" s="28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94"/>
      <c r="T117" s="26">
        <f t="shared" si="42"/>
        <v>0</v>
      </c>
      <c r="U117" s="95">
        <f t="shared" si="43"/>
        <v>0</v>
      </c>
      <c r="V117" s="19"/>
      <c r="W117" s="72">
        <f t="shared" si="44"/>
        <v>0</v>
      </c>
      <c r="X117" s="72">
        <f t="shared" si="45"/>
        <v>0</v>
      </c>
      <c r="Y117" s="72">
        <f t="shared" si="46"/>
        <v>0</v>
      </c>
      <c r="Z117" s="72">
        <f t="shared" si="47"/>
        <v>0</v>
      </c>
      <c r="AA117" s="72">
        <f t="shared" si="48"/>
        <v>0</v>
      </c>
      <c r="AB117" s="72">
        <f t="shared" si="49"/>
        <v>0</v>
      </c>
      <c r="AC117" s="72">
        <f t="shared" si="50"/>
        <v>0</v>
      </c>
      <c r="AD117" s="72">
        <f t="shared" si="51"/>
        <v>0</v>
      </c>
      <c r="AE117" s="72">
        <f t="shared" si="52"/>
        <v>0</v>
      </c>
      <c r="AF117" s="72">
        <f t="shared" si="53"/>
        <v>0</v>
      </c>
      <c r="AG117" s="72">
        <f t="shared" si="54"/>
        <v>0</v>
      </c>
      <c r="AH117" s="72">
        <f t="shared" si="55"/>
        <v>0</v>
      </c>
      <c r="AI117" s="72">
        <f t="shared" si="56"/>
        <v>0</v>
      </c>
      <c r="AJ117" s="72">
        <f t="shared" si="57"/>
        <v>0</v>
      </c>
      <c r="AK117" s="72">
        <f t="shared" si="58"/>
        <v>0</v>
      </c>
      <c r="AL117" s="72">
        <f t="shared" si="59"/>
        <v>0</v>
      </c>
      <c r="AM117" s="72">
        <f t="shared" si="60"/>
        <v>0</v>
      </c>
      <c r="AN117" s="72">
        <f t="shared" si="61"/>
        <v>0</v>
      </c>
      <c r="AO117" s="72">
        <f t="shared" si="62"/>
        <v>0</v>
      </c>
      <c r="AP117" s="72">
        <f t="shared" si="63"/>
        <v>0</v>
      </c>
      <c r="AQ117" s="72">
        <f t="shared" si="64"/>
        <v>0</v>
      </c>
      <c r="AR117" s="72">
        <f t="shared" si="65"/>
        <v>0</v>
      </c>
      <c r="AS117" s="72">
        <f t="shared" si="66"/>
        <v>0</v>
      </c>
      <c r="AT117" s="72">
        <f t="shared" si="67"/>
        <v>0</v>
      </c>
      <c r="AU117" s="72">
        <f t="shared" si="68"/>
        <v>0</v>
      </c>
      <c r="AV117" s="72">
        <f t="shared" si="69"/>
        <v>0</v>
      </c>
      <c r="AW117" s="72">
        <f t="shared" si="70"/>
        <v>0</v>
      </c>
      <c r="AX117" s="72">
        <f t="shared" si="71"/>
        <v>0</v>
      </c>
      <c r="AY117" s="72">
        <f t="shared" si="72"/>
        <v>0</v>
      </c>
      <c r="AZ117" s="72">
        <f t="shared" si="73"/>
        <v>0</v>
      </c>
      <c r="BA117" s="72">
        <f t="shared" si="74"/>
        <v>0</v>
      </c>
      <c r="BB117" s="72">
        <f t="shared" si="75"/>
        <v>0</v>
      </c>
      <c r="BC117" s="72">
        <f t="shared" si="76"/>
        <v>0</v>
      </c>
      <c r="BD117" s="72">
        <f t="shared" si="77"/>
        <v>0</v>
      </c>
      <c r="BE117" s="72">
        <f t="shared" si="78"/>
        <v>0</v>
      </c>
      <c r="BF117" s="72">
        <f t="shared" si="79"/>
        <v>0</v>
      </c>
      <c r="BG117" s="72">
        <f t="shared" si="80"/>
        <v>0</v>
      </c>
      <c r="BH117" s="72">
        <f t="shared" si="81"/>
        <v>0</v>
      </c>
      <c r="BI117" s="72">
        <f t="shared" si="82"/>
        <v>0</v>
      </c>
      <c r="BJ117" s="72">
        <f t="shared" si="83"/>
        <v>0</v>
      </c>
      <c r="BK117" s="72"/>
      <c r="BL117" s="72"/>
    </row>
    <row r="118" spans="1:64" ht="15" customHeight="1">
      <c r="A118" s="93"/>
      <c r="B118" s="11"/>
      <c r="C118" s="28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94"/>
      <c r="T118" s="26">
        <f t="shared" si="42"/>
        <v>0</v>
      </c>
      <c r="U118" s="95">
        <f t="shared" si="43"/>
        <v>0</v>
      </c>
      <c r="V118" s="19"/>
      <c r="W118" s="72">
        <f t="shared" si="44"/>
        <v>0</v>
      </c>
      <c r="X118" s="72">
        <f t="shared" si="45"/>
        <v>0</v>
      </c>
      <c r="Y118" s="72">
        <f t="shared" si="46"/>
        <v>0</v>
      </c>
      <c r="Z118" s="72">
        <f t="shared" si="47"/>
        <v>0</v>
      </c>
      <c r="AA118" s="72">
        <f t="shared" si="48"/>
        <v>0</v>
      </c>
      <c r="AB118" s="72">
        <f t="shared" si="49"/>
        <v>0</v>
      </c>
      <c r="AC118" s="72">
        <f t="shared" si="50"/>
        <v>0</v>
      </c>
      <c r="AD118" s="72">
        <f t="shared" si="51"/>
        <v>0</v>
      </c>
      <c r="AE118" s="72">
        <f t="shared" si="52"/>
        <v>0</v>
      </c>
      <c r="AF118" s="72">
        <f t="shared" si="53"/>
        <v>0</v>
      </c>
      <c r="AG118" s="72">
        <f t="shared" si="54"/>
        <v>0</v>
      </c>
      <c r="AH118" s="72">
        <f t="shared" si="55"/>
        <v>0</v>
      </c>
      <c r="AI118" s="72">
        <f t="shared" si="56"/>
        <v>0</v>
      </c>
      <c r="AJ118" s="72">
        <f t="shared" si="57"/>
        <v>0</v>
      </c>
      <c r="AK118" s="72">
        <f t="shared" si="58"/>
        <v>0</v>
      </c>
      <c r="AL118" s="72">
        <f t="shared" si="59"/>
        <v>0</v>
      </c>
      <c r="AM118" s="72">
        <f t="shared" si="60"/>
        <v>0</v>
      </c>
      <c r="AN118" s="72">
        <f t="shared" si="61"/>
        <v>0</v>
      </c>
      <c r="AO118" s="72">
        <f t="shared" si="62"/>
        <v>0</v>
      </c>
      <c r="AP118" s="72">
        <f t="shared" si="63"/>
        <v>0</v>
      </c>
      <c r="AQ118" s="72">
        <f t="shared" si="64"/>
        <v>0</v>
      </c>
      <c r="AR118" s="72">
        <f t="shared" si="65"/>
        <v>0</v>
      </c>
      <c r="AS118" s="72">
        <f t="shared" si="66"/>
        <v>0</v>
      </c>
      <c r="AT118" s="72">
        <f t="shared" si="67"/>
        <v>0</v>
      </c>
      <c r="AU118" s="72">
        <f t="shared" si="68"/>
        <v>0</v>
      </c>
      <c r="AV118" s="72">
        <f t="shared" si="69"/>
        <v>0</v>
      </c>
      <c r="AW118" s="72">
        <f t="shared" si="70"/>
        <v>0</v>
      </c>
      <c r="AX118" s="72">
        <f t="shared" si="71"/>
        <v>0</v>
      </c>
      <c r="AY118" s="72">
        <f t="shared" si="72"/>
        <v>0</v>
      </c>
      <c r="AZ118" s="72">
        <f t="shared" si="73"/>
        <v>0</v>
      </c>
      <c r="BA118" s="72">
        <f t="shared" si="74"/>
        <v>0</v>
      </c>
      <c r="BB118" s="72">
        <f t="shared" si="75"/>
        <v>0</v>
      </c>
      <c r="BC118" s="72">
        <f t="shared" si="76"/>
        <v>0</v>
      </c>
      <c r="BD118" s="72">
        <f t="shared" si="77"/>
        <v>0</v>
      </c>
      <c r="BE118" s="72">
        <f t="shared" si="78"/>
        <v>0</v>
      </c>
      <c r="BF118" s="72">
        <f t="shared" si="79"/>
        <v>0</v>
      </c>
      <c r="BG118" s="72">
        <f t="shared" si="80"/>
        <v>0</v>
      </c>
      <c r="BH118" s="72">
        <f t="shared" si="81"/>
        <v>0</v>
      </c>
      <c r="BI118" s="72">
        <f t="shared" si="82"/>
        <v>0</v>
      </c>
      <c r="BJ118" s="72">
        <f t="shared" si="83"/>
        <v>0</v>
      </c>
      <c r="BK118" s="72"/>
      <c r="BL118" s="72"/>
    </row>
    <row r="119" spans="1:64" ht="15" customHeight="1">
      <c r="A119" s="93"/>
      <c r="B119" s="11"/>
      <c r="C119" s="28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94"/>
      <c r="T119" s="26">
        <f t="shared" si="42"/>
        <v>0</v>
      </c>
      <c r="U119" s="95">
        <f t="shared" si="43"/>
        <v>0</v>
      </c>
      <c r="V119" s="19"/>
      <c r="W119" s="72">
        <f t="shared" si="44"/>
        <v>0</v>
      </c>
      <c r="X119" s="72">
        <f t="shared" si="45"/>
        <v>0</v>
      </c>
      <c r="Y119" s="72">
        <f t="shared" si="46"/>
        <v>0</v>
      </c>
      <c r="Z119" s="72">
        <f t="shared" si="47"/>
        <v>0</v>
      </c>
      <c r="AA119" s="72">
        <f t="shared" si="48"/>
        <v>0</v>
      </c>
      <c r="AB119" s="72">
        <f t="shared" si="49"/>
        <v>0</v>
      </c>
      <c r="AC119" s="72">
        <f t="shared" si="50"/>
        <v>0</v>
      </c>
      <c r="AD119" s="72">
        <f t="shared" si="51"/>
        <v>0</v>
      </c>
      <c r="AE119" s="72">
        <f t="shared" si="52"/>
        <v>0</v>
      </c>
      <c r="AF119" s="72">
        <f t="shared" si="53"/>
        <v>0</v>
      </c>
      <c r="AG119" s="72">
        <f t="shared" si="54"/>
        <v>0</v>
      </c>
      <c r="AH119" s="72">
        <f t="shared" si="55"/>
        <v>0</v>
      </c>
      <c r="AI119" s="72">
        <f t="shared" si="56"/>
        <v>0</v>
      </c>
      <c r="AJ119" s="72">
        <f t="shared" si="57"/>
        <v>0</v>
      </c>
      <c r="AK119" s="72">
        <f t="shared" si="58"/>
        <v>0</v>
      </c>
      <c r="AL119" s="72">
        <f t="shared" si="59"/>
        <v>0</v>
      </c>
      <c r="AM119" s="72">
        <f t="shared" si="60"/>
        <v>0</v>
      </c>
      <c r="AN119" s="72">
        <f t="shared" si="61"/>
        <v>0</v>
      </c>
      <c r="AO119" s="72">
        <f t="shared" si="62"/>
        <v>0</v>
      </c>
      <c r="AP119" s="72">
        <f t="shared" si="63"/>
        <v>0</v>
      </c>
      <c r="AQ119" s="72">
        <f t="shared" si="64"/>
        <v>0</v>
      </c>
      <c r="AR119" s="72">
        <f t="shared" si="65"/>
        <v>0</v>
      </c>
      <c r="AS119" s="72">
        <f t="shared" si="66"/>
        <v>0</v>
      </c>
      <c r="AT119" s="72">
        <f t="shared" si="67"/>
        <v>0</v>
      </c>
      <c r="AU119" s="72">
        <f t="shared" si="68"/>
        <v>0</v>
      </c>
      <c r="AV119" s="72">
        <f t="shared" si="69"/>
        <v>0</v>
      </c>
      <c r="AW119" s="72">
        <f t="shared" si="70"/>
        <v>0</v>
      </c>
      <c r="AX119" s="72">
        <f t="shared" si="71"/>
        <v>0</v>
      </c>
      <c r="AY119" s="72">
        <f t="shared" si="72"/>
        <v>0</v>
      </c>
      <c r="AZ119" s="72">
        <f t="shared" si="73"/>
        <v>0</v>
      </c>
      <c r="BA119" s="72">
        <f t="shared" si="74"/>
        <v>0</v>
      </c>
      <c r="BB119" s="72">
        <f t="shared" si="75"/>
        <v>0</v>
      </c>
      <c r="BC119" s="72">
        <f t="shared" si="76"/>
        <v>0</v>
      </c>
      <c r="BD119" s="72">
        <f t="shared" si="77"/>
        <v>0</v>
      </c>
      <c r="BE119" s="72">
        <f t="shared" si="78"/>
        <v>0</v>
      </c>
      <c r="BF119" s="72">
        <f t="shared" si="79"/>
        <v>0</v>
      </c>
      <c r="BG119" s="72">
        <f t="shared" si="80"/>
        <v>0</v>
      </c>
      <c r="BH119" s="72">
        <f t="shared" si="81"/>
        <v>0</v>
      </c>
      <c r="BI119" s="72">
        <f t="shared" si="82"/>
        <v>0</v>
      </c>
      <c r="BJ119" s="72">
        <f t="shared" si="83"/>
        <v>0</v>
      </c>
      <c r="BK119" s="72"/>
      <c r="BL119" s="72"/>
    </row>
    <row r="120" spans="1:64" ht="15" customHeight="1">
      <c r="A120" s="93"/>
      <c r="B120" s="11"/>
      <c r="C120" s="28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94"/>
      <c r="T120" s="26">
        <f t="shared" si="42"/>
        <v>0</v>
      </c>
      <c r="U120" s="95">
        <f t="shared" si="43"/>
        <v>0</v>
      </c>
      <c r="V120" s="19"/>
      <c r="W120" s="72">
        <f t="shared" si="44"/>
        <v>0</v>
      </c>
      <c r="X120" s="72">
        <f t="shared" si="45"/>
        <v>0</v>
      </c>
      <c r="Y120" s="72">
        <f t="shared" si="46"/>
        <v>0</v>
      </c>
      <c r="Z120" s="72">
        <f t="shared" si="47"/>
        <v>0</v>
      </c>
      <c r="AA120" s="72">
        <f t="shared" si="48"/>
        <v>0</v>
      </c>
      <c r="AB120" s="72">
        <f t="shared" si="49"/>
        <v>0</v>
      </c>
      <c r="AC120" s="72">
        <f t="shared" si="50"/>
        <v>0</v>
      </c>
      <c r="AD120" s="72">
        <f t="shared" si="51"/>
        <v>0</v>
      </c>
      <c r="AE120" s="72">
        <f t="shared" si="52"/>
        <v>0</v>
      </c>
      <c r="AF120" s="72">
        <f t="shared" si="53"/>
        <v>0</v>
      </c>
      <c r="AG120" s="72">
        <f t="shared" si="54"/>
        <v>0</v>
      </c>
      <c r="AH120" s="72">
        <f t="shared" si="55"/>
        <v>0</v>
      </c>
      <c r="AI120" s="72">
        <f t="shared" si="56"/>
        <v>0</v>
      </c>
      <c r="AJ120" s="72">
        <f t="shared" si="57"/>
        <v>0</v>
      </c>
      <c r="AK120" s="72">
        <f t="shared" si="58"/>
        <v>0</v>
      </c>
      <c r="AL120" s="72">
        <f t="shared" si="59"/>
        <v>0</v>
      </c>
      <c r="AM120" s="72">
        <f t="shared" si="60"/>
        <v>0</v>
      </c>
      <c r="AN120" s="72">
        <f t="shared" si="61"/>
        <v>0</v>
      </c>
      <c r="AO120" s="72">
        <f t="shared" si="62"/>
        <v>0</v>
      </c>
      <c r="AP120" s="72">
        <f t="shared" si="63"/>
        <v>0</v>
      </c>
      <c r="AQ120" s="72">
        <f t="shared" si="64"/>
        <v>0</v>
      </c>
      <c r="AR120" s="72">
        <f t="shared" si="65"/>
        <v>0</v>
      </c>
      <c r="AS120" s="72">
        <f t="shared" si="66"/>
        <v>0</v>
      </c>
      <c r="AT120" s="72">
        <f t="shared" si="67"/>
        <v>0</v>
      </c>
      <c r="AU120" s="72">
        <f t="shared" si="68"/>
        <v>0</v>
      </c>
      <c r="AV120" s="72">
        <f t="shared" si="69"/>
        <v>0</v>
      </c>
      <c r="AW120" s="72">
        <f t="shared" si="70"/>
        <v>0</v>
      </c>
      <c r="AX120" s="72">
        <f t="shared" si="71"/>
        <v>0</v>
      </c>
      <c r="AY120" s="72">
        <f t="shared" si="72"/>
        <v>0</v>
      </c>
      <c r="AZ120" s="72">
        <f t="shared" si="73"/>
        <v>0</v>
      </c>
      <c r="BA120" s="72">
        <f t="shared" si="74"/>
        <v>0</v>
      </c>
      <c r="BB120" s="72">
        <f t="shared" si="75"/>
        <v>0</v>
      </c>
      <c r="BC120" s="72">
        <f t="shared" si="76"/>
        <v>0</v>
      </c>
      <c r="BD120" s="72">
        <f t="shared" si="77"/>
        <v>0</v>
      </c>
      <c r="BE120" s="72">
        <f t="shared" si="78"/>
        <v>0</v>
      </c>
      <c r="BF120" s="72">
        <f t="shared" si="79"/>
        <v>0</v>
      </c>
      <c r="BG120" s="72">
        <f t="shared" si="80"/>
        <v>0</v>
      </c>
      <c r="BH120" s="72">
        <f t="shared" si="81"/>
        <v>0</v>
      </c>
      <c r="BI120" s="72">
        <f t="shared" si="82"/>
        <v>0</v>
      </c>
      <c r="BJ120" s="72">
        <f t="shared" si="83"/>
        <v>0</v>
      </c>
      <c r="BK120" s="72"/>
      <c r="BL120" s="72"/>
    </row>
    <row r="121" spans="1:64" ht="15" customHeight="1">
      <c r="A121" s="93"/>
      <c r="B121" s="11"/>
      <c r="C121" s="28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94"/>
      <c r="T121" s="26">
        <f t="shared" si="42"/>
        <v>0</v>
      </c>
      <c r="U121" s="95">
        <f t="shared" si="43"/>
        <v>0</v>
      </c>
      <c r="V121" s="19"/>
      <c r="W121" s="72">
        <f t="shared" si="44"/>
        <v>0</v>
      </c>
      <c r="X121" s="72">
        <f t="shared" si="45"/>
        <v>0</v>
      </c>
      <c r="Y121" s="72">
        <f t="shared" si="46"/>
        <v>0</v>
      </c>
      <c r="Z121" s="72">
        <f t="shared" si="47"/>
        <v>0</v>
      </c>
      <c r="AA121" s="72">
        <f t="shared" si="48"/>
        <v>0</v>
      </c>
      <c r="AB121" s="72">
        <f t="shared" si="49"/>
        <v>0</v>
      </c>
      <c r="AC121" s="72">
        <f t="shared" si="50"/>
        <v>0</v>
      </c>
      <c r="AD121" s="72">
        <f t="shared" si="51"/>
        <v>0</v>
      </c>
      <c r="AE121" s="72">
        <f t="shared" si="52"/>
        <v>0</v>
      </c>
      <c r="AF121" s="72">
        <f t="shared" si="53"/>
        <v>0</v>
      </c>
      <c r="AG121" s="72">
        <f t="shared" si="54"/>
        <v>0</v>
      </c>
      <c r="AH121" s="72">
        <f t="shared" si="55"/>
        <v>0</v>
      </c>
      <c r="AI121" s="72">
        <f t="shared" si="56"/>
        <v>0</v>
      </c>
      <c r="AJ121" s="72">
        <f t="shared" si="57"/>
        <v>0</v>
      </c>
      <c r="AK121" s="72">
        <f t="shared" si="58"/>
        <v>0</v>
      </c>
      <c r="AL121" s="72">
        <f t="shared" si="59"/>
        <v>0</v>
      </c>
      <c r="AM121" s="72">
        <f t="shared" si="60"/>
        <v>0</v>
      </c>
      <c r="AN121" s="72">
        <f t="shared" si="61"/>
        <v>0</v>
      </c>
      <c r="AO121" s="72">
        <f t="shared" si="62"/>
        <v>0</v>
      </c>
      <c r="AP121" s="72">
        <f t="shared" si="63"/>
        <v>0</v>
      </c>
      <c r="AQ121" s="72">
        <f t="shared" si="64"/>
        <v>0</v>
      </c>
      <c r="AR121" s="72">
        <f t="shared" si="65"/>
        <v>0</v>
      </c>
      <c r="AS121" s="72">
        <f t="shared" si="66"/>
        <v>0</v>
      </c>
      <c r="AT121" s="72">
        <f t="shared" si="67"/>
        <v>0</v>
      </c>
      <c r="AU121" s="72">
        <f t="shared" si="68"/>
        <v>0</v>
      </c>
      <c r="AV121" s="72">
        <f t="shared" si="69"/>
        <v>0</v>
      </c>
      <c r="AW121" s="72">
        <f t="shared" si="70"/>
        <v>0</v>
      </c>
      <c r="AX121" s="72">
        <f t="shared" si="71"/>
        <v>0</v>
      </c>
      <c r="AY121" s="72">
        <f t="shared" si="72"/>
        <v>0</v>
      </c>
      <c r="AZ121" s="72">
        <f t="shared" si="73"/>
        <v>0</v>
      </c>
      <c r="BA121" s="72">
        <f t="shared" si="74"/>
        <v>0</v>
      </c>
      <c r="BB121" s="72">
        <f t="shared" si="75"/>
        <v>0</v>
      </c>
      <c r="BC121" s="72">
        <f t="shared" si="76"/>
        <v>0</v>
      </c>
      <c r="BD121" s="72">
        <f t="shared" si="77"/>
        <v>0</v>
      </c>
      <c r="BE121" s="72">
        <f t="shared" si="78"/>
        <v>0</v>
      </c>
      <c r="BF121" s="72">
        <f t="shared" si="79"/>
        <v>0</v>
      </c>
      <c r="BG121" s="72">
        <f t="shared" si="80"/>
        <v>0</v>
      </c>
      <c r="BH121" s="72">
        <f t="shared" si="81"/>
        <v>0</v>
      </c>
      <c r="BI121" s="72">
        <f t="shared" si="82"/>
        <v>0</v>
      </c>
      <c r="BJ121" s="72">
        <f t="shared" si="83"/>
        <v>0</v>
      </c>
      <c r="BK121" s="72"/>
      <c r="BL121" s="72"/>
    </row>
    <row r="122" spans="1:64" ht="15" customHeight="1">
      <c r="A122" s="93"/>
      <c r="B122" s="11"/>
      <c r="C122" s="28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94"/>
      <c r="T122" s="26">
        <f t="shared" si="42"/>
        <v>0</v>
      </c>
      <c r="U122" s="95">
        <f t="shared" si="43"/>
        <v>0</v>
      </c>
      <c r="V122" s="19"/>
      <c r="W122" s="72">
        <f t="shared" si="44"/>
        <v>0</v>
      </c>
      <c r="X122" s="72">
        <f t="shared" si="45"/>
        <v>0</v>
      </c>
      <c r="Y122" s="72">
        <f t="shared" si="46"/>
        <v>0</v>
      </c>
      <c r="Z122" s="72">
        <f t="shared" si="47"/>
        <v>0</v>
      </c>
      <c r="AA122" s="72">
        <f t="shared" si="48"/>
        <v>0</v>
      </c>
      <c r="AB122" s="72">
        <f t="shared" si="49"/>
        <v>0</v>
      </c>
      <c r="AC122" s="72">
        <f t="shared" si="50"/>
        <v>0</v>
      </c>
      <c r="AD122" s="72">
        <f t="shared" si="51"/>
        <v>0</v>
      </c>
      <c r="AE122" s="72">
        <f t="shared" si="52"/>
        <v>0</v>
      </c>
      <c r="AF122" s="72">
        <f t="shared" si="53"/>
        <v>0</v>
      </c>
      <c r="AG122" s="72">
        <f t="shared" si="54"/>
        <v>0</v>
      </c>
      <c r="AH122" s="72">
        <f t="shared" si="55"/>
        <v>0</v>
      </c>
      <c r="AI122" s="72">
        <f t="shared" si="56"/>
        <v>0</v>
      </c>
      <c r="AJ122" s="72">
        <f t="shared" si="57"/>
        <v>0</v>
      </c>
      <c r="AK122" s="72">
        <f t="shared" si="58"/>
        <v>0</v>
      </c>
      <c r="AL122" s="72">
        <f t="shared" si="59"/>
        <v>0</v>
      </c>
      <c r="AM122" s="72">
        <f t="shared" si="60"/>
        <v>0</v>
      </c>
      <c r="AN122" s="72">
        <f t="shared" si="61"/>
        <v>0</v>
      </c>
      <c r="AO122" s="72">
        <f t="shared" si="62"/>
        <v>0</v>
      </c>
      <c r="AP122" s="72">
        <f t="shared" si="63"/>
        <v>0</v>
      </c>
      <c r="AQ122" s="72">
        <f t="shared" si="64"/>
        <v>0</v>
      </c>
      <c r="AR122" s="72">
        <f t="shared" si="65"/>
        <v>0</v>
      </c>
      <c r="AS122" s="72">
        <f t="shared" si="66"/>
        <v>0</v>
      </c>
      <c r="AT122" s="72">
        <f t="shared" si="67"/>
        <v>0</v>
      </c>
      <c r="AU122" s="72">
        <f t="shared" si="68"/>
        <v>0</v>
      </c>
      <c r="AV122" s="72">
        <f t="shared" si="69"/>
        <v>0</v>
      </c>
      <c r="AW122" s="72">
        <f t="shared" si="70"/>
        <v>0</v>
      </c>
      <c r="AX122" s="72">
        <f t="shared" si="71"/>
        <v>0</v>
      </c>
      <c r="AY122" s="72">
        <f t="shared" si="72"/>
        <v>0</v>
      </c>
      <c r="AZ122" s="72">
        <f t="shared" si="73"/>
        <v>0</v>
      </c>
      <c r="BA122" s="72">
        <f t="shared" si="74"/>
        <v>0</v>
      </c>
      <c r="BB122" s="72">
        <f t="shared" si="75"/>
        <v>0</v>
      </c>
      <c r="BC122" s="72">
        <f t="shared" si="76"/>
        <v>0</v>
      </c>
      <c r="BD122" s="72">
        <f t="shared" si="77"/>
        <v>0</v>
      </c>
      <c r="BE122" s="72">
        <f t="shared" si="78"/>
        <v>0</v>
      </c>
      <c r="BF122" s="72">
        <f t="shared" si="79"/>
        <v>0</v>
      </c>
      <c r="BG122" s="72">
        <f t="shared" si="80"/>
        <v>0</v>
      </c>
      <c r="BH122" s="72">
        <f t="shared" si="81"/>
        <v>0</v>
      </c>
      <c r="BI122" s="72">
        <f t="shared" si="82"/>
        <v>0</v>
      </c>
      <c r="BJ122" s="72">
        <f t="shared" si="83"/>
        <v>0</v>
      </c>
      <c r="BK122" s="72"/>
      <c r="BL122" s="72"/>
    </row>
    <row r="123" spans="1:64" ht="15" customHeight="1">
      <c r="A123" s="93"/>
      <c r="B123" s="11"/>
      <c r="C123" s="28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94"/>
      <c r="T123" s="26">
        <f t="shared" si="42"/>
        <v>0</v>
      </c>
      <c r="U123" s="95">
        <f t="shared" si="43"/>
        <v>0</v>
      </c>
      <c r="V123" s="19"/>
      <c r="W123" s="72">
        <f t="shared" si="44"/>
        <v>0</v>
      </c>
      <c r="X123" s="72">
        <f t="shared" si="45"/>
        <v>0</v>
      </c>
      <c r="Y123" s="72">
        <f t="shared" si="46"/>
        <v>0</v>
      </c>
      <c r="Z123" s="72">
        <f t="shared" si="47"/>
        <v>0</v>
      </c>
      <c r="AA123" s="72">
        <f t="shared" si="48"/>
        <v>0</v>
      </c>
      <c r="AB123" s="72">
        <f t="shared" si="49"/>
        <v>0</v>
      </c>
      <c r="AC123" s="72">
        <f t="shared" si="50"/>
        <v>0</v>
      </c>
      <c r="AD123" s="72">
        <f t="shared" si="51"/>
        <v>0</v>
      </c>
      <c r="AE123" s="72">
        <f t="shared" si="52"/>
        <v>0</v>
      </c>
      <c r="AF123" s="72">
        <f t="shared" si="53"/>
        <v>0</v>
      </c>
      <c r="AG123" s="72">
        <f t="shared" si="54"/>
        <v>0</v>
      </c>
      <c r="AH123" s="72">
        <f t="shared" si="55"/>
        <v>0</v>
      </c>
      <c r="AI123" s="72">
        <f t="shared" si="56"/>
        <v>0</v>
      </c>
      <c r="AJ123" s="72">
        <f t="shared" si="57"/>
        <v>0</v>
      </c>
      <c r="AK123" s="72">
        <f t="shared" si="58"/>
        <v>0</v>
      </c>
      <c r="AL123" s="72">
        <f t="shared" si="59"/>
        <v>0</v>
      </c>
      <c r="AM123" s="72">
        <f t="shared" si="60"/>
        <v>0</v>
      </c>
      <c r="AN123" s="72">
        <f t="shared" si="61"/>
        <v>0</v>
      </c>
      <c r="AO123" s="72">
        <f t="shared" si="62"/>
        <v>0</v>
      </c>
      <c r="AP123" s="72">
        <f t="shared" si="63"/>
        <v>0</v>
      </c>
      <c r="AQ123" s="72">
        <f t="shared" si="64"/>
        <v>0</v>
      </c>
      <c r="AR123" s="72">
        <f t="shared" si="65"/>
        <v>0</v>
      </c>
      <c r="AS123" s="72">
        <f t="shared" si="66"/>
        <v>0</v>
      </c>
      <c r="AT123" s="72">
        <f t="shared" si="67"/>
        <v>0</v>
      </c>
      <c r="AU123" s="72">
        <f t="shared" si="68"/>
        <v>0</v>
      </c>
      <c r="AV123" s="72">
        <f t="shared" si="69"/>
        <v>0</v>
      </c>
      <c r="AW123" s="72">
        <f t="shared" si="70"/>
        <v>0</v>
      </c>
      <c r="AX123" s="72">
        <f t="shared" si="71"/>
        <v>0</v>
      </c>
      <c r="AY123" s="72">
        <f t="shared" si="72"/>
        <v>0</v>
      </c>
      <c r="AZ123" s="72">
        <f t="shared" si="73"/>
        <v>0</v>
      </c>
      <c r="BA123" s="72">
        <f t="shared" si="74"/>
        <v>0</v>
      </c>
      <c r="BB123" s="72">
        <f t="shared" si="75"/>
        <v>0</v>
      </c>
      <c r="BC123" s="72">
        <f t="shared" si="76"/>
        <v>0</v>
      </c>
      <c r="BD123" s="72">
        <f t="shared" si="77"/>
        <v>0</v>
      </c>
      <c r="BE123" s="72">
        <f t="shared" si="78"/>
        <v>0</v>
      </c>
      <c r="BF123" s="72">
        <f t="shared" si="79"/>
        <v>0</v>
      </c>
      <c r="BG123" s="72">
        <f t="shared" si="80"/>
        <v>0</v>
      </c>
      <c r="BH123" s="72">
        <f t="shared" si="81"/>
        <v>0</v>
      </c>
      <c r="BI123" s="72">
        <f t="shared" si="82"/>
        <v>0</v>
      </c>
      <c r="BJ123" s="72">
        <f t="shared" si="83"/>
        <v>0</v>
      </c>
      <c r="BK123" s="72"/>
      <c r="BL123" s="72"/>
    </row>
    <row r="124" spans="1:64" ht="15" customHeight="1">
      <c r="A124" s="93"/>
      <c r="B124" s="11"/>
      <c r="C124" s="28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94"/>
      <c r="T124" s="26">
        <f t="shared" si="42"/>
        <v>0</v>
      </c>
      <c r="U124" s="95">
        <f t="shared" si="43"/>
        <v>0</v>
      </c>
      <c r="V124" s="19"/>
      <c r="W124" s="72">
        <f t="shared" si="44"/>
        <v>0</v>
      </c>
      <c r="X124" s="72">
        <f t="shared" si="45"/>
        <v>0</v>
      </c>
      <c r="Y124" s="72">
        <f t="shared" si="46"/>
        <v>0</v>
      </c>
      <c r="Z124" s="72">
        <f t="shared" si="47"/>
        <v>0</v>
      </c>
      <c r="AA124" s="72">
        <f t="shared" si="48"/>
        <v>0</v>
      </c>
      <c r="AB124" s="72">
        <f t="shared" si="49"/>
        <v>0</v>
      </c>
      <c r="AC124" s="72">
        <f t="shared" si="50"/>
        <v>0</v>
      </c>
      <c r="AD124" s="72">
        <f t="shared" si="51"/>
        <v>0</v>
      </c>
      <c r="AE124" s="72">
        <f t="shared" si="52"/>
        <v>0</v>
      </c>
      <c r="AF124" s="72">
        <f t="shared" si="53"/>
        <v>0</v>
      </c>
      <c r="AG124" s="72">
        <f t="shared" si="54"/>
        <v>0</v>
      </c>
      <c r="AH124" s="72">
        <f t="shared" si="55"/>
        <v>0</v>
      </c>
      <c r="AI124" s="72">
        <f t="shared" si="56"/>
        <v>0</v>
      </c>
      <c r="AJ124" s="72">
        <f t="shared" si="57"/>
        <v>0</v>
      </c>
      <c r="AK124" s="72">
        <f t="shared" si="58"/>
        <v>0</v>
      </c>
      <c r="AL124" s="72">
        <f t="shared" si="59"/>
        <v>0</v>
      </c>
      <c r="AM124" s="72">
        <f t="shared" si="60"/>
        <v>0</v>
      </c>
      <c r="AN124" s="72">
        <f t="shared" si="61"/>
        <v>0</v>
      </c>
      <c r="AO124" s="72">
        <f t="shared" si="62"/>
        <v>0</v>
      </c>
      <c r="AP124" s="72">
        <f t="shared" si="63"/>
        <v>0</v>
      </c>
      <c r="AQ124" s="72">
        <f t="shared" si="64"/>
        <v>0</v>
      </c>
      <c r="AR124" s="72">
        <f t="shared" si="65"/>
        <v>0</v>
      </c>
      <c r="AS124" s="72">
        <f t="shared" si="66"/>
        <v>0</v>
      </c>
      <c r="AT124" s="72">
        <f t="shared" si="67"/>
        <v>0</v>
      </c>
      <c r="AU124" s="72">
        <f t="shared" si="68"/>
        <v>0</v>
      </c>
      <c r="AV124" s="72">
        <f t="shared" si="69"/>
        <v>0</v>
      </c>
      <c r="AW124" s="72">
        <f t="shared" si="70"/>
        <v>0</v>
      </c>
      <c r="AX124" s="72">
        <f t="shared" si="71"/>
        <v>0</v>
      </c>
      <c r="AY124" s="72">
        <f t="shared" si="72"/>
        <v>0</v>
      </c>
      <c r="AZ124" s="72">
        <f t="shared" si="73"/>
        <v>0</v>
      </c>
      <c r="BA124" s="72">
        <f t="shared" si="74"/>
        <v>0</v>
      </c>
      <c r="BB124" s="72">
        <f t="shared" si="75"/>
        <v>0</v>
      </c>
      <c r="BC124" s="72">
        <f t="shared" si="76"/>
        <v>0</v>
      </c>
      <c r="BD124" s="72">
        <f t="shared" si="77"/>
        <v>0</v>
      </c>
      <c r="BE124" s="72">
        <f t="shared" si="78"/>
        <v>0</v>
      </c>
      <c r="BF124" s="72">
        <f t="shared" si="79"/>
        <v>0</v>
      </c>
      <c r="BG124" s="72">
        <f t="shared" si="80"/>
        <v>0</v>
      </c>
      <c r="BH124" s="72">
        <f t="shared" si="81"/>
        <v>0</v>
      </c>
      <c r="BI124" s="72">
        <f t="shared" si="82"/>
        <v>0</v>
      </c>
      <c r="BJ124" s="72">
        <f t="shared" si="83"/>
        <v>0</v>
      </c>
      <c r="BK124" s="72"/>
      <c r="BL124" s="72"/>
    </row>
    <row r="125" spans="1:64" ht="15" customHeight="1">
      <c r="A125" s="93"/>
      <c r="B125" s="11"/>
      <c r="C125" s="28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94"/>
      <c r="T125" s="26">
        <f t="shared" si="42"/>
        <v>0</v>
      </c>
      <c r="U125" s="95">
        <f t="shared" si="43"/>
        <v>0</v>
      </c>
      <c r="V125" s="19"/>
      <c r="W125" s="72">
        <f t="shared" si="44"/>
        <v>0</v>
      </c>
      <c r="X125" s="72">
        <f t="shared" si="45"/>
        <v>0</v>
      </c>
      <c r="Y125" s="72">
        <f t="shared" si="46"/>
        <v>0</v>
      </c>
      <c r="Z125" s="72">
        <f t="shared" si="47"/>
        <v>0</v>
      </c>
      <c r="AA125" s="72">
        <f t="shared" si="48"/>
        <v>0</v>
      </c>
      <c r="AB125" s="72">
        <f t="shared" si="49"/>
        <v>0</v>
      </c>
      <c r="AC125" s="72">
        <f t="shared" si="50"/>
        <v>0</v>
      </c>
      <c r="AD125" s="72">
        <f t="shared" si="51"/>
        <v>0</v>
      </c>
      <c r="AE125" s="72">
        <f t="shared" si="52"/>
        <v>0</v>
      </c>
      <c r="AF125" s="72">
        <f t="shared" si="53"/>
        <v>0</v>
      </c>
      <c r="AG125" s="72">
        <f t="shared" si="54"/>
        <v>0</v>
      </c>
      <c r="AH125" s="72">
        <f t="shared" si="55"/>
        <v>0</v>
      </c>
      <c r="AI125" s="72">
        <f t="shared" si="56"/>
        <v>0</v>
      </c>
      <c r="AJ125" s="72">
        <f t="shared" si="57"/>
        <v>0</v>
      </c>
      <c r="AK125" s="72">
        <f t="shared" si="58"/>
        <v>0</v>
      </c>
      <c r="AL125" s="72">
        <f t="shared" si="59"/>
        <v>0</v>
      </c>
      <c r="AM125" s="72">
        <f t="shared" si="60"/>
        <v>0</v>
      </c>
      <c r="AN125" s="72">
        <f t="shared" si="61"/>
        <v>0</v>
      </c>
      <c r="AO125" s="72">
        <f t="shared" si="62"/>
        <v>0</v>
      </c>
      <c r="AP125" s="72">
        <f t="shared" si="63"/>
        <v>0</v>
      </c>
      <c r="AQ125" s="72">
        <f t="shared" si="64"/>
        <v>0</v>
      </c>
      <c r="AR125" s="72">
        <f t="shared" si="65"/>
        <v>0</v>
      </c>
      <c r="AS125" s="72">
        <f t="shared" si="66"/>
        <v>0</v>
      </c>
      <c r="AT125" s="72">
        <f t="shared" si="67"/>
        <v>0</v>
      </c>
      <c r="AU125" s="72">
        <f t="shared" si="68"/>
        <v>0</v>
      </c>
      <c r="AV125" s="72">
        <f t="shared" si="69"/>
        <v>0</v>
      </c>
      <c r="AW125" s="72">
        <f t="shared" si="70"/>
        <v>0</v>
      </c>
      <c r="AX125" s="72">
        <f t="shared" si="71"/>
        <v>0</v>
      </c>
      <c r="AY125" s="72">
        <f t="shared" si="72"/>
        <v>0</v>
      </c>
      <c r="AZ125" s="72">
        <f t="shared" si="73"/>
        <v>0</v>
      </c>
      <c r="BA125" s="72">
        <f t="shared" si="74"/>
        <v>0</v>
      </c>
      <c r="BB125" s="72">
        <f t="shared" si="75"/>
        <v>0</v>
      </c>
      <c r="BC125" s="72">
        <f t="shared" si="76"/>
        <v>0</v>
      </c>
      <c r="BD125" s="72">
        <f t="shared" si="77"/>
        <v>0</v>
      </c>
      <c r="BE125" s="72">
        <f t="shared" si="78"/>
        <v>0</v>
      </c>
      <c r="BF125" s="72">
        <f t="shared" si="79"/>
        <v>0</v>
      </c>
      <c r="BG125" s="72">
        <f t="shared" si="80"/>
        <v>0</v>
      </c>
      <c r="BH125" s="72">
        <f t="shared" si="81"/>
        <v>0</v>
      </c>
      <c r="BI125" s="72">
        <f t="shared" si="82"/>
        <v>0</v>
      </c>
      <c r="BJ125" s="72">
        <f t="shared" si="83"/>
        <v>0</v>
      </c>
      <c r="BK125" s="72"/>
      <c r="BL125" s="72"/>
    </row>
    <row r="126" spans="1:64" ht="15" customHeight="1">
      <c r="A126" s="93"/>
      <c r="B126" s="11"/>
      <c r="C126" s="28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94"/>
      <c r="T126" s="26">
        <f t="shared" si="42"/>
        <v>0</v>
      </c>
      <c r="U126" s="95">
        <f t="shared" si="43"/>
        <v>0</v>
      </c>
      <c r="V126" s="19"/>
      <c r="W126" s="72">
        <f t="shared" si="44"/>
        <v>0</v>
      </c>
      <c r="X126" s="72">
        <f t="shared" si="45"/>
        <v>0</v>
      </c>
      <c r="Y126" s="72">
        <f t="shared" si="46"/>
        <v>0</v>
      </c>
      <c r="Z126" s="72">
        <f t="shared" si="47"/>
        <v>0</v>
      </c>
      <c r="AA126" s="72">
        <f t="shared" si="48"/>
        <v>0</v>
      </c>
      <c r="AB126" s="72">
        <f t="shared" si="49"/>
        <v>0</v>
      </c>
      <c r="AC126" s="72">
        <f t="shared" si="50"/>
        <v>0</v>
      </c>
      <c r="AD126" s="72">
        <f t="shared" si="51"/>
        <v>0</v>
      </c>
      <c r="AE126" s="72">
        <f t="shared" si="52"/>
        <v>0</v>
      </c>
      <c r="AF126" s="72">
        <f t="shared" si="53"/>
        <v>0</v>
      </c>
      <c r="AG126" s="72">
        <f t="shared" si="54"/>
        <v>0</v>
      </c>
      <c r="AH126" s="72">
        <f t="shared" si="55"/>
        <v>0</v>
      </c>
      <c r="AI126" s="72">
        <f t="shared" si="56"/>
        <v>0</v>
      </c>
      <c r="AJ126" s="72">
        <f t="shared" si="57"/>
        <v>0</v>
      </c>
      <c r="AK126" s="72">
        <f t="shared" si="58"/>
        <v>0</v>
      </c>
      <c r="AL126" s="72">
        <f t="shared" si="59"/>
        <v>0</v>
      </c>
      <c r="AM126" s="72">
        <f t="shared" si="60"/>
        <v>0</v>
      </c>
      <c r="AN126" s="72">
        <f t="shared" si="61"/>
        <v>0</v>
      </c>
      <c r="AO126" s="72">
        <f t="shared" si="62"/>
        <v>0</v>
      </c>
      <c r="AP126" s="72">
        <f t="shared" si="63"/>
        <v>0</v>
      </c>
      <c r="AQ126" s="72">
        <f t="shared" si="64"/>
        <v>0</v>
      </c>
      <c r="AR126" s="72">
        <f t="shared" si="65"/>
        <v>0</v>
      </c>
      <c r="AS126" s="72">
        <f t="shared" si="66"/>
        <v>0</v>
      </c>
      <c r="AT126" s="72">
        <f t="shared" si="67"/>
        <v>0</v>
      </c>
      <c r="AU126" s="72">
        <f t="shared" si="68"/>
        <v>0</v>
      </c>
      <c r="AV126" s="72">
        <f t="shared" si="69"/>
        <v>0</v>
      </c>
      <c r="AW126" s="72">
        <f t="shared" si="70"/>
        <v>0</v>
      </c>
      <c r="AX126" s="72">
        <f t="shared" si="71"/>
        <v>0</v>
      </c>
      <c r="AY126" s="72">
        <f t="shared" si="72"/>
        <v>0</v>
      </c>
      <c r="AZ126" s="72">
        <f t="shared" si="73"/>
        <v>0</v>
      </c>
      <c r="BA126" s="72">
        <f t="shared" si="74"/>
        <v>0</v>
      </c>
      <c r="BB126" s="72">
        <f t="shared" si="75"/>
        <v>0</v>
      </c>
      <c r="BC126" s="72">
        <f t="shared" si="76"/>
        <v>0</v>
      </c>
      <c r="BD126" s="72">
        <f t="shared" si="77"/>
        <v>0</v>
      </c>
      <c r="BE126" s="72">
        <f t="shared" si="78"/>
        <v>0</v>
      </c>
      <c r="BF126" s="72">
        <f t="shared" si="79"/>
        <v>0</v>
      </c>
      <c r="BG126" s="72">
        <f t="shared" si="80"/>
        <v>0</v>
      </c>
      <c r="BH126" s="72">
        <f t="shared" si="81"/>
        <v>0</v>
      </c>
      <c r="BI126" s="72">
        <f t="shared" si="82"/>
        <v>0</v>
      </c>
      <c r="BJ126" s="72">
        <f t="shared" si="83"/>
        <v>0</v>
      </c>
      <c r="BK126" s="72"/>
      <c r="BL126" s="72"/>
    </row>
    <row r="127" spans="1:64" ht="15" customHeight="1">
      <c r="A127" s="93"/>
      <c r="B127" s="11"/>
      <c r="C127" s="28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94"/>
      <c r="T127" s="26">
        <f t="shared" si="42"/>
        <v>0</v>
      </c>
      <c r="U127" s="95">
        <f t="shared" si="43"/>
        <v>0</v>
      </c>
      <c r="V127" s="19"/>
      <c r="W127" s="72">
        <f t="shared" si="44"/>
        <v>0</v>
      </c>
      <c r="X127" s="72">
        <f t="shared" si="45"/>
        <v>0</v>
      </c>
      <c r="Y127" s="72">
        <f t="shared" si="46"/>
        <v>0</v>
      </c>
      <c r="Z127" s="72">
        <f t="shared" si="47"/>
        <v>0</v>
      </c>
      <c r="AA127" s="72">
        <f t="shared" si="48"/>
        <v>0</v>
      </c>
      <c r="AB127" s="72">
        <f t="shared" si="49"/>
        <v>0</v>
      </c>
      <c r="AC127" s="72">
        <f t="shared" si="50"/>
        <v>0</v>
      </c>
      <c r="AD127" s="72">
        <f t="shared" si="51"/>
        <v>0</v>
      </c>
      <c r="AE127" s="72">
        <f t="shared" si="52"/>
        <v>0</v>
      </c>
      <c r="AF127" s="72">
        <f t="shared" si="53"/>
        <v>0</v>
      </c>
      <c r="AG127" s="72">
        <f t="shared" si="54"/>
        <v>0</v>
      </c>
      <c r="AH127" s="72">
        <f t="shared" si="55"/>
        <v>0</v>
      </c>
      <c r="AI127" s="72">
        <f t="shared" si="56"/>
        <v>0</v>
      </c>
      <c r="AJ127" s="72">
        <f t="shared" si="57"/>
        <v>0</v>
      </c>
      <c r="AK127" s="72">
        <f t="shared" si="58"/>
        <v>0</v>
      </c>
      <c r="AL127" s="72">
        <f t="shared" si="59"/>
        <v>0</v>
      </c>
      <c r="AM127" s="72">
        <f t="shared" si="60"/>
        <v>0</v>
      </c>
      <c r="AN127" s="72">
        <f t="shared" si="61"/>
        <v>0</v>
      </c>
      <c r="AO127" s="72">
        <f t="shared" si="62"/>
        <v>0</v>
      </c>
      <c r="AP127" s="72">
        <f t="shared" si="63"/>
        <v>0</v>
      </c>
      <c r="AQ127" s="72">
        <f t="shared" si="64"/>
        <v>0</v>
      </c>
      <c r="AR127" s="72">
        <f t="shared" si="65"/>
        <v>0</v>
      </c>
      <c r="AS127" s="72">
        <f t="shared" si="66"/>
        <v>0</v>
      </c>
      <c r="AT127" s="72">
        <f t="shared" si="67"/>
        <v>0</v>
      </c>
      <c r="AU127" s="72">
        <f t="shared" si="68"/>
        <v>0</v>
      </c>
      <c r="AV127" s="72">
        <f t="shared" si="69"/>
        <v>0</v>
      </c>
      <c r="AW127" s="72">
        <f t="shared" si="70"/>
        <v>0</v>
      </c>
      <c r="AX127" s="72">
        <f t="shared" si="71"/>
        <v>0</v>
      </c>
      <c r="AY127" s="72">
        <f t="shared" si="72"/>
        <v>0</v>
      </c>
      <c r="AZ127" s="72">
        <f t="shared" si="73"/>
        <v>0</v>
      </c>
      <c r="BA127" s="72">
        <f t="shared" si="74"/>
        <v>0</v>
      </c>
      <c r="BB127" s="72">
        <f t="shared" si="75"/>
        <v>0</v>
      </c>
      <c r="BC127" s="72">
        <f t="shared" si="76"/>
        <v>0</v>
      </c>
      <c r="BD127" s="72">
        <f t="shared" si="77"/>
        <v>0</v>
      </c>
      <c r="BE127" s="72">
        <f t="shared" si="78"/>
        <v>0</v>
      </c>
      <c r="BF127" s="72">
        <f t="shared" si="79"/>
        <v>0</v>
      </c>
      <c r="BG127" s="72">
        <f t="shared" si="80"/>
        <v>0</v>
      </c>
      <c r="BH127" s="72">
        <f t="shared" si="81"/>
        <v>0</v>
      </c>
      <c r="BI127" s="72">
        <f t="shared" si="82"/>
        <v>0</v>
      </c>
      <c r="BJ127" s="72">
        <f t="shared" si="83"/>
        <v>0</v>
      </c>
      <c r="BK127" s="72"/>
      <c r="BL127" s="72"/>
    </row>
    <row r="128" spans="1:64" ht="15" customHeight="1">
      <c r="A128" s="93"/>
      <c r="B128" s="11"/>
      <c r="C128" s="28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94"/>
      <c r="T128" s="26">
        <f t="shared" si="42"/>
        <v>0</v>
      </c>
      <c r="U128" s="95">
        <f t="shared" si="43"/>
        <v>0</v>
      </c>
      <c r="V128" s="19"/>
      <c r="W128" s="72">
        <f t="shared" si="44"/>
        <v>0</v>
      </c>
      <c r="X128" s="72">
        <f t="shared" si="45"/>
        <v>0</v>
      </c>
      <c r="Y128" s="72">
        <f t="shared" si="46"/>
        <v>0</v>
      </c>
      <c r="Z128" s="72">
        <f t="shared" si="47"/>
        <v>0</v>
      </c>
      <c r="AA128" s="72">
        <f t="shared" si="48"/>
        <v>0</v>
      </c>
      <c r="AB128" s="72">
        <f t="shared" si="49"/>
        <v>0</v>
      </c>
      <c r="AC128" s="72">
        <f t="shared" si="50"/>
        <v>0</v>
      </c>
      <c r="AD128" s="72">
        <f t="shared" si="51"/>
        <v>0</v>
      </c>
      <c r="AE128" s="72">
        <f t="shared" si="52"/>
        <v>0</v>
      </c>
      <c r="AF128" s="72">
        <f t="shared" si="53"/>
        <v>0</v>
      </c>
      <c r="AG128" s="72">
        <f t="shared" si="54"/>
        <v>0</v>
      </c>
      <c r="AH128" s="72">
        <f t="shared" si="55"/>
        <v>0</v>
      </c>
      <c r="AI128" s="72">
        <f t="shared" si="56"/>
        <v>0</v>
      </c>
      <c r="AJ128" s="72">
        <f t="shared" si="57"/>
        <v>0</v>
      </c>
      <c r="AK128" s="72">
        <f t="shared" si="58"/>
        <v>0</v>
      </c>
      <c r="AL128" s="72">
        <f t="shared" si="59"/>
        <v>0</v>
      </c>
      <c r="AM128" s="72">
        <f t="shared" si="60"/>
        <v>0</v>
      </c>
      <c r="AN128" s="72">
        <f t="shared" si="61"/>
        <v>0</v>
      </c>
      <c r="AO128" s="72">
        <f t="shared" si="62"/>
        <v>0</v>
      </c>
      <c r="AP128" s="72">
        <f t="shared" si="63"/>
        <v>0</v>
      </c>
      <c r="AQ128" s="72">
        <f t="shared" si="64"/>
        <v>0</v>
      </c>
      <c r="AR128" s="72">
        <f t="shared" si="65"/>
        <v>0</v>
      </c>
      <c r="AS128" s="72">
        <f t="shared" si="66"/>
        <v>0</v>
      </c>
      <c r="AT128" s="72">
        <f t="shared" si="67"/>
        <v>0</v>
      </c>
      <c r="AU128" s="72">
        <f t="shared" si="68"/>
        <v>0</v>
      </c>
      <c r="AV128" s="72">
        <f t="shared" si="69"/>
        <v>0</v>
      </c>
      <c r="AW128" s="72">
        <f t="shared" si="70"/>
        <v>0</v>
      </c>
      <c r="AX128" s="72">
        <f t="shared" si="71"/>
        <v>0</v>
      </c>
      <c r="AY128" s="72">
        <f t="shared" si="72"/>
        <v>0</v>
      </c>
      <c r="AZ128" s="72">
        <f t="shared" si="73"/>
        <v>0</v>
      </c>
      <c r="BA128" s="72">
        <f t="shared" si="74"/>
        <v>0</v>
      </c>
      <c r="BB128" s="72">
        <f t="shared" si="75"/>
        <v>0</v>
      </c>
      <c r="BC128" s="72">
        <f t="shared" si="76"/>
        <v>0</v>
      </c>
      <c r="BD128" s="72">
        <f t="shared" si="77"/>
        <v>0</v>
      </c>
      <c r="BE128" s="72">
        <f t="shared" si="78"/>
        <v>0</v>
      </c>
      <c r="BF128" s="72">
        <f t="shared" si="79"/>
        <v>0</v>
      </c>
      <c r="BG128" s="72">
        <f t="shared" si="80"/>
        <v>0</v>
      </c>
      <c r="BH128" s="72">
        <f t="shared" si="81"/>
        <v>0</v>
      </c>
      <c r="BI128" s="72">
        <f t="shared" si="82"/>
        <v>0</v>
      </c>
      <c r="BJ128" s="72">
        <f t="shared" si="83"/>
        <v>0</v>
      </c>
      <c r="BK128" s="72"/>
      <c r="BL128" s="72"/>
    </row>
    <row r="129" spans="1:64" ht="15" customHeight="1">
      <c r="A129" s="93"/>
      <c r="B129" s="11"/>
      <c r="C129" s="28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94"/>
      <c r="T129" s="26">
        <f t="shared" si="42"/>
        <v>0</v>
      </c>
      <c r="U129" s="95">
        <f t="shared" si="43"/>
        <v>0</v>
      </c>
      <c r="V129" s="19"/>
      <c r="W129" s="72">
        <f t="shared" si="44"/>
        <v>0</v>
      </c>
      <c r="X129" s="72">
        <f t="shared" si="45"/>
        <v>0</v>
      </c>
      <c r="Y129" s="72">
        <f t="shared" si="46"/>
        <v>0</v>
      </c>
      <c r="Z129" s="72">
        <f t="shared" si="47"/>
        <v>0</v>
      </c>
      <c r="AA129" s="72">
        <f t="shared" si="48"/>
        <v>0</v>
      </c>
      <c r="AB129" s="72">
        <f t="shared" si="49"/>
        <v>0</v>
      </c>
      <c r="AC129" s="72">
        <f t="shared" si="50"/>
        <v>0</v>
      </c>
      <c r="AD129" s="72">
        <f t="shared" si="51"/>
        <v>0</v>
      </c>
      <c r="AE129" s="72">
        <f t="shared" si="52"/>
        <v>0</v>
      </c>
      <c r="AF129" s="72">
        <f t="shared" si="53"/>
        <v>0</v>
      </c>
      <c r="AG129" s="72">
        <f t="shared" si="54"/>
        <v>0</v>
      </c>
      <c r="AH129" s="72">
        <f t="shared" si="55"/>
        <v>0</v>
      </c>
      <c r="AI129" s="72">
        <f t="shared" si="56"/>
        <v>0</v>
      </c>
      <c r="AJ129" s="72">
        <f t="shared" si="57"/>
        <v>0</v>
      </c>
      <c r="AK129" s="72">
        <f t="shared" si="58"/>
        <v>0</v>
      </c>
      <c r="AL129" s="72">
        <f t="shared" si="59"/>
        <v>0</v>
      </c>
      <c r="AM129" s="72">
        <f t="shared" si="60"/>
        <v>0</v>
      </c>
      <c r="AN129" s="72">
        <f t="shared" si="61"/>
        <v>0</v>
      </c>
      <c r="AO129" s="72">
        <f t="shared" si="62"/>
        <v>0</v>
      </c>
      <c r="AP129" s="72">
        <f t="shared" si="63"/>
        <v>0</v>
      </c>
      <c r="AQ129" s="72">
        <f t="shared" si="64"/>
        <v>0</v>
      </c>
      <c r="AR129" s="72">
        <f t="shared" si="65"/>
        <v>0</v>
      </c>
      <c r="AS129" s="72">
        <f t="shared" si="66"/>
        <v>0</v>
      </c>
      <c r="AT129" s="72">
        <f t="shared" si="67"/>
        <v>0</v>
      </c>
      <c r="AU129" s="72">
        <f t="shared" si="68"/>
        <v>0</v>
      </c>
      <c r="AV129" s="72">
        <f t="shared" si="69"/>
        <v>0</v>
      </c>
      <c r="AW129" s="72">
        <f t="shared" si="70"/>
        <v>0</v>
      </c>
      <c r="AX129" s="72">
        <f t="shared" si="71"/>
        <v>0</v>
      </c>
      <c r="AY129" s="72">
        <f t="shared" si="72"/>
        <v>0</v>
      </c>
      <c r="AZ129" s="72">
        <f t="shared" si="73"/>
        <v>0</v>
      </c>
      <c r="BA129" s="72">
        <f t="shared" si="74"/>
        <v>0</v>
      </c>
      <c r="BB129" s="72">
        <f t="shared" si="75"/>
        <v>0</v>
      </c>
      <c r="BC129" s="72">
        <f t="shared" si="76"/>
        <v>0</v>
      </c>
      <c r="BD129" s="72">
        <f t="shared" si="77"/>
        <v>0</v>
      </c>
      <c r="BE129" s="72">
        <f t="shared" si="78"/>
        <v>0</v>
      </c>
      <c r="BF129" s="72">
        <f t="shared" si="79"/>
        <v>0</v>
      </c>
      <c r="BG129" s="72">
        <f t="shared" si="80"/>
        <v>0</v>
      </c>
      <c r="BH129" s="72">
        <f t="shared" si="81"/>
        <v>0</v>
      </c>
      <c r="BI129" s="72">
        <f t="shared" si="82"/>
        <v>0</v>
      </c>
      <c r="BJ129" s="72">
        <f t="shared" si="83"/>
        <v>0</v>
      </c>
      <c r="BK129" s="72"/>
      <c r="BL129" s="72"/>
    </row>
    <row r="130" spans="1:64" ht="15" customHeight="1">
      <c r="A130" s="93"/>
      <c r="B130" s="11"/>
      <c r="C130" s="28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94"/>
      <c r="T130" s="26">
        <f t="shared" ref="T130:T193" si="84">IF(S130="c",SUM(D130:R130),0)</f>
        <v>0</v>
      </c>
      <c r="U130" s="95">
        <f t="shared" ref="U130:U193" si="85">IF(S130="e",SUM(D130:R130),0)</f>
        <v>0</v>
      </c>
      <c r="V130" s="19"/>
      <c r="W130" s="72">
        <f t="shared" ref="W130:W193" si="86">IF(AND(S130="c",C130=$W$1),T130,0)</f>
        <v>0</v>
      </c>
      <c r="X130" s="72">
        <f t="shared" ref="X130:X193" si="87">IF(AND(S130="e",C130=$W$1),U130,0)</f>
        <v>0</v>
      </c>
      <c r="Y130" s="72">
        <f t="shared" ref="Y130:Y193" si="88">IF(AND(S130="c",C130=$Y$1),T130,0)</f>
        <v>0</v>
      </c>
      <c r="Z130" s="72">
        <f t="shared" ref="Z130:Z193" si="89">IF(AND(S130="e",C130=$Y$1),U130,0)</f>
        <v>0</v>
      </c>
      <c r="AA130" s="72">
        <f t="shared" ref="AA130:AA193" si="90">IF(AND(S130="c",C130=$AA$1),T130,0)</f>
        <v>0</v>
      </c>
      <c r="AB130" s="72">
        <f t="shared" ref="AB130:AB193" si="91">IF(AND(S130="e",C130=$AA$1),U130,0)</f>
        <v>0</v>
      </c>
      <c r="AC130" s="72">
        <f t="shared" ref="AC130:AC193" si="92">IF(AND(S130="c",C130=$AC$1),T130,0)</f>
        <v>0</v>
      </c>
      <c r="AD130" s="72">
        <f t="shared" ref="AD130:AD193" si="93">IF(AND(S130="e",C130=$AC$1),U130,0)</f>
        <v>0</v>
      </c>
      <c r="AE130" s="72">
        <f t="shared" ref="AE130:AE193" si="94">IF(AND(S130="c",C130=$AE$1),T130,0)</f>
        <v>0</v>
      </c>
      <c r="AF130" s="72">
        <f t="shared" ref="AF130:AF193" si="95">IF(AND(S130="e",C130=$AE$1),U130,0)</f>
        <v>0</v>
      </c>
      <c r="AG130" s="72">
        <f t="shared" ref="AG130:AG193" si="96">IF(AND(S130="c",C130=$AG$1),T130,0)</f>
        <v>0</v>
      </c>
      <c r="AH130" s="72">
        <f t="shared" ref="AH130:AH193" si="97">IF(AND(S130="e",C130=$AG$1),U130,0)</f>
        <v>0</v>
      </c>
      <c r="AI130" s="72">
        <f t="shared" ref="AI130:AI193" si="98">IF(AND(S130="c",C130=$AI$1),T130,0)</f>
        <v>0</v>
      </c>
      <c r="AJ130" s="72">
        <f t="shared" ref="AJ130:AJ193" si="99">IF(AND(S130="e",C130=$AI$1),U130,0)</f>
        <v>0</v>
      </c>
      <c r="AK130" s="72">
        <f t="shared" ref="AK130:AK193" si="100">IF(AND(S130="c",C130=$AK$1),T130,0)</f>
        <v>0</v>
      </c>
      <c r="AL130" s="72">
        <f t="shared" ref="AL130:AL193" si="101">IF(AND(S130="e",C130=$AK$1),U130,0)</f>
        <v>0</v>
      </c>
      <c r="AM130" s="72">
        <f t="shared" ref="AM130:AM193" si="102">IF(AND(S130="c",C130=$AM$1),T130,0)</f>
        <v>0</v>
      </c>
      <c r="AN130" s="72">
        <f t="shared" ref="AN130:AN193" si="103">IF(AND(S130="e",C130=$AM$1),U130,0)</f>
        <v>0</v>
      </c>
      <c r="AO130" s="72">
        <f t="shared" ref="AO130:AO193" si="104">IF(AND(S130="c",C130=$AO$1),T130,0)</f>
        <v>0</v>
      </c>
      <c r="AP130" s="72">
        <f t="shared" ref="AP130:AP193" si="105">IF(AND(S130="e",C130=$AO$1),U130,0)</f>
        <v>0</v>
      </c>
      <c r="AQ130" s="72">
        <f t="shared" ref="AQ130:AQ193" si="106">IF(AND(S130="c",C130=$AQ$1),T130,0)</f>
        <v>0</v>
      </c>
      <c r="AR130" s="72">
        <f t="shared" ref="AR130:AR193" si="107">IF(AND(S130="e",C130=$AQ$1),U130,0)</f>
        <v>0</v>
      </c>
      <c r="AS130" s="72">
        <f t="shared" ref="AS130:AS193" si="108">IF(AND(S130="c",C130=$AS$1),T130,0)</f>
        <v>0</v>
      </c>
      <c r="AT130" s="72">
        <f t="shared" ref="AT130:AT193" si="109">IF(AND(S130="e",C130=$AS$1),U130,0)</f>
        <v>0</v>
      </c>
      <c r="AU130" s="72">
        <f t="shared" ref="AU130:AU193" si="110">IF(AND(S130="c",C130=$AU$1),T130,0)</f>
        <v>0</v>
      </c>
      <c r="AV130" s="72">
        <f t="shared" ref="AV130:AV193" si="111">IF(AND(S130="e",C130=$AU$1),U130,0)</f>
        <v>0</v>
      </c>
      <c r="AW130" s="72">
        <f t="shared" ref="AW130:AW193" si="112">IF(AND(S130="c",C130=$AW$1),T130,0)</f>
        <v>0</v>
      </c>
      <c r="AX130" s="72">
        <f t="shared" ref="AX130:AX193" si="113">IF(AND(S130="e",C130=$AW$1),U130,0)</f>
        <v>0</v>
      </c>
      <c r="AY130" s="72">
        <f t="shared" ref="AY130:AY193" si="114">IF(AND(S130="c",C130=$AY$1),T130,0)</f>
        <v>0</v>
      </c>
      <c r="AZ130" s="72">
        <f t="shared" ref="AZ130:AZ193" si="115">IF(AND(S130="e",C130=$AY$1),U130,0)</f>
        <v>0</v>
      </c>
      <c r="BA130" s="72">
        <f t="shared" ref="BA130:BA193" si="116">IF(AND(S130="c",C130=$BA$1),T130,0)</f>
        <v>0</v>
      </c>
      <c r="BB130" s="72">
        <f t="shared" ref="BB130:BB193" si="117">IF(AND(S130="e",C130=$BA$1),U130,0)</f>
        <v>0</v>
      </c>
      <c r="BC130" s="72">
        <f t="shared" ref="BC130:BC193" si="118">IF(AND(S130="c",C130=$BC$1),T130,0)</f>
        <v>0</v>
      </c>
      <c r="BD130" s="72">
        <f t="shared" ref="BD130:BD193" si="119">IF(AND(S130="e",C130=$BC$1),U130,0)</f>
        <v>0</v>
      </c>
      <c r="BE130" s="72">
        <f t="shared" ref="BE130:BE193" si="120">IF(AND(S130="c",C130=$BE$1),T130,0)</f>
        <v>0</v>
      </c>
      <c r="BF130" s="72">
        <f t="shared" ref="BF130:BF193" si="121">IF(AND(S130="e",C130=$BE$1),U130,0)</f>
        <v>0</v>
      </c>
      <c r="BG130" s="72">
        <f t="shared" ref="BG130:BG193" si="122">IF(AND(S130="c",C130=$BG$1),T130,0)</f>
        <v>0</v>
      </c>
      <c r="BH130" s="72">
        <f t="shared" ref="BH130:BH193" si="123">IF(AND(S130="e",C130=$BG$1),U130,0)</f>
        <v>0</v>
      </c>
      <c r="BI130" s="72">
        <f t="shared" ref="BI130:BI193" si="124">IF(AND(S130="c",C130=$BI$1),T130,0)</f>
        <v>0</v>
      </c>
      <c r="BJ130" s="72">
        <f t="shared" ref="BJ130:BJ193" si="125">IF(AND(S130="e",C130=$BI$1),U130,0)</f>
        <v>0</v>
      </c>
      <c r="BK130" s="72"/>
      <c r="BL130" s="72"/>
    </row>
    <row r="131" spans="1:64" ht="15" customHeight="1">
      <c r="A131" s="93"/>
      <c r="B131" s="11"/>
      <c r="C131" s="28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94"/>
      <c r="T131" s="26">
        <f t="shared" si="84"/>
        <v>0</v>
      </c>
      <c r="U131" s="95">
        <f t="shared" si="85"/>
        <v>0</v>
      </c>
      <c r="V131" s="19"/>
      <c r="W131" s="72">
        <f t="shared" si="86"/>
        <v>0</v>
      </c>
      <c r="X131" s="72">
        <f t="shared" si="87"/>
        <v>0</v>
      </c>
      <c r="Y131" s="72">
        <f t="shared" si="88"/>
        <v>0</v>
      </c>
      <c r="Z131" s="72">
        <f t="shared" si="89"/>
        <v>0</v>
      </c>
      <c r="AA131" s="72">
        <f t="shared" si="90"/>
        <v>0</v>
      </c>
      <c r="AB131" s="72">
        <f t="shared" si="91"/>
        <v>0</v>
      </c>
      <c r="AC131" s="72">
        <f t="shared" si="92"/>
        <v>0</v>
      </c>
      <c r="AD131" s="72">
        <f t="shared" si="93"/>
        <v>0</v>
      </c>
      <c r="AE131" s="72">
        <f t="shared" si="94"/>
        <v>0</v>
      </c>
      <c r="AF131" s="72">
        <f t="shared" si="95"/>
        <v>0</v>
      </c>
      <c r="AG131" s="72">
        <f t="shared" si="96"/>
        <v>0</v>
      </c>
      <c r="AH131" s="72">
        <f t="shared" si="97"/>
        <v>0</v>
      </c>
      <c r="AI131" s="72">
        <f t="shared" si="98"/>
        <v>0</v>
      </c>
      <c r="AJ131" s="72">
        <f t="shared" si="99"/>
        <v>0</v>
      </c>
      <c r="AK131" s="72">
        <f t="shared" si="100"/>
        <v>0</v>
      </c>
      <c r="AL131" s="72">
        <f t="shared" si="101"/>
        <v>0</v>
      </c>
      <c r="AM131" s="72">
        <f t="shared" si="102"/>
        <v>0</v>
      </c>
      <c r="AN131" s="72">
        <f t="shared" si="103"/>
        <v>0</v>
      </c>
      <c r="AO131" s="72">
        <f t="shared" si="104"/>
        <v>0</v>
      </c>
      <c r="AP131" s="72">
        <f t="shared" si="105"/>
        <v>0</v>
      </c>
      <c r="AQ131" s="72">
        <f t="shared" si="106"/>
        <v>0</v>
      </c>
      <c r="AR131" s="72">
        <f t="shared" si="107"/>
        <v>0</v>
      </c>
      <c r="AS131" s="72">
        <f t="shared" si="108"/>
        <v>0</v>
      </c>
      <c r="AT131" s="72">
        <f t="shared" si="109"/>
        <v>0</v>
      </c>
      <c r="AU131" s="72">
        <f t="shared" si="110"/>
        <v>0</v>
      </c>
      <c r="AV131" s="72">
        <f t="shared" si="111"/>
        <v>0</v>
      </c>
      <c r="AW131" s="72">
        <f t="shared" si="112"/>
        <v>0</v>
      </c>
      <c r="AX131" s="72">
        <f t="shared" si="113"/>
        <v>0</v>
      </c>
      <c r="AY131" s="72">
        <f t="shared" si="114"/>
        <v>0</v>
      </c>
      <c r="AZ131" s="72">
        <f t="shared" si="115"/>
        <v>0</v>
      </c>
      <c r="BA131" s="72">
        <f t="shared" si="116"/>
        <v>0</v>
      </c>
      <c r="BB131" s="72">
        <f t="shared" si="117"/>
        <v>0</v>
      </c>
      <c r="BC131" s="72">
        <f t="shared" si="118"/>
        <v>0</v>
      </c>
      <c r="BD131" s="72">
        <f t="shared" si="119"/>
        <v>0</v>
      </c>
      <c r="BE131" s="72">
        <f t="shared" si="120"/>
        <v>0</v>
      </c>
      <c r="BF131" s="72">
        <f t="shared" si="121"/>
        <v>0</v>
      </c>
      <c r="BG131" s="72">
        <f t="shared" si="122"/>
        <v>0</v>
      </c>
      <c r="BH131" s="72">
        <f t="shared" si="123"/>
        <v>0</v>
      </c>
      <c r="BI131" s="72">
        <f t="shared" si="124"/>
        <v>0</v>
      </c>
      <c r="BJ131" s="72">
        <f t="shared" si="125"/>
        <v>0</v>
      </c>
      <c r="BK131" s="72"/>
      <c r="BL131" s="72"/>
    </row>
    <row r="132" spans="1:64" ht="15" customHeight="1">
      <c r="A132" s="93"/>
      <c r="B132" s="11"/>
      <c r="C132" s="28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94"/>
      <c r="T132" s="26">
        <f t="shared" si="84"/>
        <v>0</v>
      </c>
      <c r="U132" s="95">
        <f t="shared" si="85"/>
        <v>0</v>
      </c>
      <c r="V132" s="19"/>
      <c r="W132" s="72">
        <f t="shared" si="86"/>
        <v>0</v>
      </c>
      <c r="X132" s="72">
        <f t="shared" si="87"/>
        <v>0</v>
      </c>
      <c r="Y132" s="72">
        <f t="shared" si="88"/>
        <v>0</v>
      </c>
      <c r="Z132" s="72">
        <f t="shared" si="89"/>
        <v>0</v>
      </c>
      <c r="AA132" s="72">
        <f t="shared" si="90"/>
        <v>0</v>
      </c>
      <c r="AB132" s="72">
        <f t="shared" si="91"/>
        <v>0</v>
      </c>
      <c r="AC132" s="72">
        <f t="shared" si="92"/>
        <v>0</v>
      </c>
      <c r="AD132" s="72">
        <f t="shared" si="93"/>
        <v>0</v>
      </c>
      <c r="AE132" s="72">
        <f t="shared" si="94"/>
        <v>0</v>
      </c>
      <c r="AF132" s="72">
        <f t="shared" si="95"/>
        <v>0</v>
      </c>
      <c r="AG132" s="72">
        <f t="shared" si="96"/>
        <v>0</v>
      </c>
      <c r="AH132" s="72">
        <f t="shared" si="97"/>
        <v>0</v>
      </c>
      <c r="AI132" s="72">
        <f t="shared" si="98"/>
        <v>0</v>
      </c>
      <c r="AJ132" s="72">
        <f t="shared" si="99"/>
        <v>0</v>
      </c>
      <c r="AK132" s="72">
        <f t="shared" si="100"/>
        <v>0</v>
      </c>
      <c r="AL132" s="72">
        <f t="shared" si="101"/>
        <v>0</v>
      </c>
      <c r="AM132" s="72">
        <f t="shared" si="102"/>
        <v>0</v>
      </c>
      <c r="AN132" s="72">
        <f t="shared" si="103"/>
        <v>0</v>
      </c>
      <c r="AO132" s="72">
        <f t="shared" si="104"/>
        <v>0</v>
      </c>
      <c r="AP132" s="72">
        <f t="shared" si="105"/>
        <v>0</v>
      </c>
      <c r="AQ132" s="72">
        <f t="shared" si="106"/>
        <v>0</v>
      </c>
      <c r="AR132" s="72">
        <f t="shared" si="107"/>
        <v>0</v>
      </c>
      <c r="AS132" s="72">
        <f t="shared" si="108"/>
        <v>0</v>
      </c>
      <c r="AT132" s="72">
        <f t="shared" si="109"/>
        <v>0</v>
      </c>
      <c r="AU132" s="72">
        <f t="shared" si="110"/>
        <v>0</v>
      </c>
      <c r="AV132" s="72">
        <f t="shared" si="111"/>
        <v>0</v>
      </c>
      <c r="AW132" s="72">
        <f t="shared" si="112"/>
        <v>0</v>
      </c>
      <c r="AX132" s="72">
        <f t="shared" si="113"/>
        <v>0</v>
      </c>
      <c r="AY132" s="72">
        <f t="shared" si="114"/>
        <v>0</v>
      </c>
      <c r="AZ132" s="72">
        <f t="shared" si="115"/>
        <v>0</v>
      </c>
      <c r="BA132" s="72">
        <f t="shared" si="116"/>
        <v>0</v>
      </c>
      <c r="BB132" s="72">
        <f t="shared" si="117"/>
        <v>0</v>
      </c>
      <c r="BC132" s="72">
        <f t="shared" si="118"/>
        <v>0</v>
      </c>
      <c r="BD132" s="72">
        <f t="shared" si="119"/>
        <v>0</v>
      </c>
      <c r="BE132" s="72">
        <f t="shared" si="120"/>
        <v>0</v>
      </c>
      <c r="BF132" s="72">
        <f t="shared" si="121"/>
        <v>0</v>
      </c>
      <c r="BG132" s="72">
        <f t="shared" si="122"/>
        <v>0</v>
      </c>
      <c r="BH132" s="72">
        <f t="shared" si="123"/>
        <v>0</v>
      </c>
      <c r="BI132" s="72">
        <f t="shared" si="124"/>
        <v>0</v>
      </c>
      <c r="BJ132" s="72">
        <f t="shared" si="125"/>
        <v>0</v>
      </c>
      <c r="BK132" s="72"/>
      <c r="BL132" s="72"/>
    </row>
    <row r="133" spans="1:64" ht="15" customHeight="1">
      <c r="A133" s="93"/>
      <c r="B133" s="11"/>
      <c r="C133" s="28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94"/>
      <c r="T133" s="26">
        <f t="shared" si="84"/>
        <v>0</v>
      </c>
      <c r="U133" s="95">
        <f t="shared" si="85"/>
        <v>0</v>
      </c>
      <c r="V133" s="19"/>
      <c r="W133" s="72">
        <f t="shared" si="86"/>
        <v>0</v>
      </c>
      <c r="X133" s="72">
        <f t="shared" si="87"/>
        <v>0</v>
      </c>
      <c r="Y133" s="72">
        <f t="shared" si="88"/>
        <v>0</v>
      </c>
      <c r="Z133" s="72">
        <f t="shared" si="89"/>
        <v>0</v>
      </c>
      <c r="AA133" s="72">
        <f t="shared" si="90"/>
        <v>0</v>
      </c>
      <c r="AB133" s="72">
        <f t="shared" si="91"/>
        <v>0</v>
      </c>
      <c r="AC133" s="72">
        <f t="shared" si="92"/>
        <v>0</v>
      </c>
      <c r="AD133" s="72">
        <f t="shared" si="93"/>
        <v>0</v>
      </c>
      <c r="AE133" s="72">
        <f t="shared" si="94"/>
        <v>0</v>
      </c>
      <c r="AF133" s="72">
        <f t="shared" si="95"/>
        <v>0</v>
      </c>
      <c r="AG133" s="72">
        <f t="shared" si="96"/>
        <v>0</v>
      </c>
      <c r="AH133" s="72">
        <f t="shared" si="97"/>
        <v>0</v>
      </c>
      <c r="AI133" s="72">
        <f t="shared" si="98"/>
        <v>0</v>
      </c>
      <c r="AJ133" s="72">
        <f t="shared" si="99"/>
        <v>0</v>
      </c>
      <c r="AK133" s="72">
        <f t="shared" si="100"/>
        <v>0</v>
      </c>
      <c r="AL133" s="72">
        <f t="shared" si="101"/>
        <v>0</v>
      </c>
      <c r="AM133" s="72">
        <f t="shared" si="102"/>
        <v>0</v>
      </c>
      <c r="AN133" s="72">
        <f t="shared" si="103"/>
        <v>0</v>
      </c>
      <c r="AO133" s="72">
        <f t="shared" si="104"/>
        <v>0</v>
      </c>
      <c r="AP133" s="72">
        <f t="shared" si="105"/>
        <v>0</v>
      </c>
      <c r="AQ133" s="72">
        <f t="shared" si="106"/>
        <v>0</v>
      </c>
      <c r="AR133" s="72">
        <f t="shared" si="107"/>
        <v>0</v>
      </c>
      <c r="AS133" s="72">
        <f t="shared" si="108"/>
        <v>0</v>
      </c>
      <c r="AT133" s="72">
        <f t="shared" si="109"/>
        <v>0</v>
      </c>
      <c r="AU133" s="72">
        <f t="shared" si="110"/>
        <v>0</v>
      </c>
      <c r="AV133" s="72">
        <f t="shared" si="111"/>
        <v>0</v>
      </c>
      <c r="AW133" s="72">
        <f t="shared" si="112"/>
        <v>0</v>
      </c>
      <c r="AX133" s="72">
        <f t="shared" si="113"/>
        <v>0</v>
      </c>
      <c r="AY133" s="72">
        <f t="shared" si="114"/>
        <v>0</v>
      </c>
      <c r="AZ133" s="72">
        <f t="shared" si="115"/>
        <v>0</v>
      </c>
      <c r="BA133" s="72">
        <f t="shared" si="116"/>
        <v>0</v>
      </c>
      <c r="BB133" s="72">
        <f t="shared" si="117"/>
        <v>0</v>
      </c>
      <c r="BC133" s="72">
        <f t="shared" si="118"/>
        <v>0</v>
      </c>
      <c r="BD133" s="72">
        <f t="shared" si="119"/>
        <v>0</v>
      </c>
      <c r="BE133" s="72">
        <f t="shared" si="120"/>
        <v>0</v>
      </c>
      <c r="BF133" s="72">
        <f t="shared" si="121"/>
        <v>0</v>
      </c>
      <c r="BG133" s="72">
        <f t="shared" si="122"/>
        <v>0</v>
      </c>
      <c r="BH133" s="72">
        <f t="shared" si="123"/>
        <v>0</v>
      </c>
      <c r="BI133" s="72">
        <f t="shared" si="124"/>
        <v>0</v>
      </c>
      <c r="BJ133" s="72">
        <f t="shared" si="125"/>
        <v>0</v>
      </c>
      <c r="BK133" s="72"/>
      <c r="BL133" s="72"/>
    </row>
    <row r="134" spans="1:64" ht="15" customHeight="1">
      <c r="A134" s="93"/>
      <c r="B134" s="11"/>
      <c r="C134" s="28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94"/>
      <c r="T134" s="26">
        <f t="shared" si="84"/>
        <v>0</v>
      </c>
      <c r="U134" s="95">
        <f t="shared" si="85"/>
        <v>0</v>
      </c>
      <c r="V134" s="19"/>
      <c r="W134" s="72">
        <f t="shared" si="86"/>
        <v>0</v>
      </c>
      <c r="X134" s="72">
        <f t="shared" si="87"/>
        <v>0</v>
      </c>
      <c r="Y134" s="72">
        <f t="shared" si="88"/>
        <v>0</v>
      </c>
      <c r="Z134" s="72">
        <f t="shared" si="89"/>
        <v>0</v>
      </c>
      <c r="AA134" s="72">
        <f t="shared" si="90"/>
        <v>0</v>
      </c>
      <c r="AB134" s="72">
        <f t="shared" si="91"/>
        <v>0</v>
      </c>
      <c r="AC134" s="72">
        <f t="shared" si="92"/>
        <v>0</v>
      </c>
      <c r="AD134" s="72">
        <f t="shared" si="93"/>
        <v>0</v>
      </c>
      <c r="AE134" s="72">
        <f t="shared" si="94"/>
        <v>0</v>
      </c>
      <c r="AF134" s="72">
        <f t="shared" si="95"/>
        <v>0</v>
      </c>
      <c r="AG134" s="72">
        <f t="shared" si="96"/>
        <v>0</v>
      </c>
      <c r="AH134" s="72">
        <f t="shared" si="97"/>
        <v>0</v>
      </c>
      <c r="AI134" s="72">
        <f t="shared" si="98"/>
        <v>0</v>
      </c>
      <c r="AJ134" s="72">
        <f t="shared" si="99"/>
        <v>0</v>
      </c>
      <c r="AK134" s="72">
        <f t="shared" si="100"/>
        <v>0</v>
      </c>
      <c r="AL134" s="72">
        <f t="shared" si="101"/>
        <v>0</v>
      </c>
      <c r="AM134" s="72">
        <f t="shared" si="102"/>
        <v>0</v>
      </c>
      <c r="AN134" s="72">
        <f t="shared" si="103"/>
        <v>0</v>
      </c>
      <c r="AO134" s="72">
        <f t="shared" si="104"/>
        <v>0</v>
      </c>
      <c r="AP134" s="72">
        <f t="shared" si="105"/>
        <v>0</v>
      </c>
      <c r="AQ134" s="72">
        <f t="shared" si="106"/>
        <v>0</v>
      </c>
      <c r="AR134" s="72">
        <f t="shared" si="107"/>
        <v>0</v>
      </c>
      <c r="AS134" s="72">
        <f t="shared" si="108"/>
        <v>0</v>
      </c>
      <c r="AT134" s="72">
        <f t="shared" si="109"/>
        <v>0</v>
      </c>
      <c r="AU134" s="72">
        <f t="shared" si="110"/>
        <v>0</v>
      </c>
      <c r="AV134" s="72">
        <f t="shared" si="111"/>
        <v>0</v>
      </c>
      <c r="AW134" s="72">
        <f t="shared" si="112"/>
        <v>0</v>
      </c>
      <c r="AX134" s="72">
        <f t="shared" si="113"/>
        <v>0</v>
      </c>
      <c r="AY134" s="72">
        <f t="shared" si="114"/>
        <v>0</v>
      </c>
      <c r="AZ134" s="72">
        <f t="shared" si="115"/>
        <v>0</v>
      </c>
      <c r="BA134" s="72">
        <f t="shared" si="116"/>
        <v>0</v>
      </c>
      <c r="BB134" s="72">
        <f t="shared" si="117"/>
        <v>0</v>
      </c>
      <c r="BC134" s="72">
        <f t="shared" si="118"/>
        <v>0</v>
      </c>
      <c r="BD134" s="72">
        <f t="shared" si="119"/>
        <v>0</v>
      </c>
      <c r="BE134" s="72">
        <f t="shared" si="120"/>
        <v>0</v>
      </c>
      <c r="BF134" s="72">
        <f t="shared" si="121"/>
        <v>0</v>
      </c>
      <c r="BG134" s="72">
        <f t="shared" si="122"/>
        <v>0</v>
      </c>
      <c r="BH134" s="72">
        <f t="shared" si="123"/>
        <v>0</v>
      </c>
      <c r="BI134" s="72">
        <f t="shared" si="124"/>
        <v>0</v>
      </c>
      <c r="BJ134" s="72">
        <f t="shared" si="125"/>
        <v>0</v>
      </c>
      <c r="BK134" s="72"/>
      <c r="BL134" s="72"/>
    </row>
    <row r="135" spans="1:64" ht="15" customHeight="1">
      <c r="A135" s="93"/>
      <c r="B135" s="11"/>
      <c r="C135" s="28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94"/>
      <c r="T135" s="26">
        <f t="shared" si="84"/>
        <v>0</v>
      </c>
      <c r="U135" s="95">
        <f t="shared" si="85"/>
        <v>0</v>
      </c>
      <c r="V135" s="19"/>
      <c r="W135" s="72">
        <f t="shared" si="86"/>
        <v>0</v>
      </c>
      <c r="X135" s="72">
        <f t="shared" si="87"/>
        <v>0</v>
      </c>
      <c r="Y135" s="72">
        <f t="shared" si="88"/>
        <v>0</v>
      </c>
      <c r="Z135" s="72">
        <f t="shared" si="89"/>
        <v>0</v>
      </c>
      <c r="AA135" s="72">
        <f t="shared" si="90"/>
        <v>0</v>
      </c>
      <c r="AB135" s="72">
        <f t="shared" si="91"/>
        <v>0</v>
      </c>
      <c r="AC135" s="72">
        <f t="shared" si="92"/>
        <v>0</v>
      </c>
      <c r="AD135" s="72">
        <f t="shared" si="93"/>
        <v>0</v>
      </c>
      <c r="AE135" s="72">
        <f t="shared" si="94"/>
        <v>0</v>
      </c>
      <c r="AF135" s="72">
        <f t="shared" si="95"/>
        <v>0</v>
      </c>
      <c r="AG135" s="72">
        <f t="shared" si="96"/>
        <v>0</v>
      </c>
      <c r="AH135" s="72">
        <f t="shared" si="97"/>
        <v>0</v>
      </c>
      <c r="AI135" s="72">
        <f t="shared" si="98"/>
        <v>0</v>
      </c>
      <c r="AJ135" s="72">
        <f t="shared" si="99"/>
        <v>0</v>
      </c>
      <c r="AK135" s="72">
        <f t="shared" si="100"/>
        <v>0</v>
      </c>
      <c r="AL135" s="72">
        <f t="shared" si="101"/>
        <v>0</v>
      </c>
      <c r="AM135" s="72">
        <f t="shared" si="102"/>
        <v>0</v>
      </c>
      <c r="AN135" s="72">
        <f t="shared" si="103"/>
        <v>0</v>
      </c>
      <c r="AO135" s="72">
        <f t="shared" si="104"/>
        <v>0</v>
      </c>
      <c r="AP135" s="72">
        <f t="shared" si="105"/>
        <v>0</v>
      </c>
      <c r="AQ135" s="72">
        <f t="shared" si="106"/>
        <v>0</v>
      </c>
      <c r="AR135" s="72">
        <f t="shared" si="107"/>
        <v>0</v>
      </c>
      <c r="AS135" s="72">
        <f t="shared" si="108"/>
        <v>0</v>
      </c>
      <c r="AT135" s="72">
        <f t="shared" si="109"/>
        <v>0</v>
      </c>
      <c r="AU135" s="72">
        <f t="shared" si="110"/>
        <v>0</v>
      </c>
      <c r="AV135" s="72">
        <f t="shared" si="111"/>
        <v>0</v>
      </c>
      <c r="AW135" s="72">
        <f t="shared" si="112"/>
        <v>0</v>
      </c>
      <c r="AX135" s="72">
        <f t="shared" si="113"/>
        <v>0</v>
      </c>
      <c r="AY135" s="72">
        <f t="shared" si="114"/>
        <v>0</v>
      </c>
      <c r="AZ135" s="72">
        <f t="shared" si="115"/>
        <v>0</v>
      </c>
      <c r="BA135" s="72">
        <f t="shared" si="116"/>
        <v>0</v>
      </c>
      <c r="BB135" s="72">
        <f t="shared" si="117"/>
        <v>0</v>
      </c>
      <c r="BC135" s="72">
        <f t="shared" si="118"/>
        <v>0</v>
      </c>
      <c r="BD135" s="72">
        <f t="shared" si="119"/>
        <v>0</v>
      </c>
      <c r="BE135" s="72">
        <f t="shared" si="120"/>
        <v>0</v>
      </c>
      <c r="BF135" s="72">
        <f t="shared" si="121"/>
        <v>0</v>
      </c>
      <c r="BG135" s="72">
        <f t="shared" si="122"/>
        <v>0</v>
      </c>
      <c r="BH135" s="72">
        <f t="shared" si="123"/>
        <v>0</v>
      </c>
      <c r="BI135" s="72">
        <f t="shared" si="124"/>
        <v>0</v>
      </c>
      <c r="BJ135" s="72">
        <f t="shared" si="125"/>
        <v>0</v>
      </c>
      <c r="BK135" s="72"/>
      <c r="BL135" s="72"/>
    </row>
    <row r="136" spans="1:64" ht="15" customHeight="1">
      <c r="A136" s="93"/>
      <c r="B136" s="11"/>
      <c r="C136" s="28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94"/>
      <c r="T136" s="26">
        <f t="shared" si="84"/>
        <v>0</v>
      </c>
      <c r="U136" s="95">
        <f t="shared" si="85"/>
        <v>0</v>
      </c>
      <c r="V136" s="19"/>
      <c r="W136" s="72">
        <f t="shared" si="86"/>
        <v>0</v>
      </c>
      <c r="X136" s="72">
        <f t="shared" si="87"/>
        <v>0</v>
      </c>
      <c r="Y136" s="72">
        <f t="shared" si="88"/>
        <v>0</v>
      </c>
      <c r="Z136" s="72">
        <f t="shared" si="89"/>
        <v>0</v>
      </c>
      <c r="AA136" s="72">
        <f t="shared" si="90"/>
        <v>0</v>
      </c>
      <c r="AB136" s="72">
        <f t="shared" si="91"/>
        <v>0</v>
      </c>
      <c r="AC136" s="72">
        <f t="shared" si="92"/>
        <v>0</v>
      </c>
      <c r="AD136" s="72">
        <f t="shared" si="93"/>
        <v>0</v>
      </c>
      <c r="AE136" s="72">
        <f t="shared" si="94"/>
        <v>0</v>
      </c>
      <c r="AF136" s="72">
        <f t="shared" si="95"/>
        <v>0</v>
      </c>
      <c r="AG136" s="72">
        <f t="shared" si="96"/>
        <v>0</v>
      </c>
      <c r="AH136" s="72">
        <f t="shared" si="97"/>
        <v>0</v>
      </c>
      <c r="AI136" s="72">
        <f t="shared" si="98"/>
        <v>0</v>
      </c>
      <c r="AJ136" s="72">
        <f t="shared" si="99"/>
        <v>0</v>
      </c>
      <c r="AK136" s="72">
        <f t="shared" si="100"/>
        <v>0</v>
      </c>
      <c r="AL136" s="72">
        <f t="shared" si="101"/>
        <v>0</v>
      </c>
      <c r="AM136" s="72">
        <f t="shared" si="102"/>
        <v>0</v>
      </c>
      <c r="AN136" s="72">
        <f t="shared" si="103"/>
        <v>0</v>
      </c>
      <c r="AO136" s="72">
        <f t="shared" si="104"/>
        <v>0</v>
      </c>
      <c r="AP136" s="72">
        <f t="shared" si="105"/>
        <v>0</v>
      </c>
      <c r="AQ136" s="72">
        <f t="shared" si="106"/>
        <v>0</v>
      </c>
      <c r="AR136" s="72">
        <f t="shared" si="107"/>
        <v>0</v>
      </c>
      <c r="AS136" s="72">
        <f t="shared" si="108"/>
        <v>0</v>
      </c>
      <c r="AT136" s="72">
        <f t="shared" si="109"/>
        <v>0</v>
      </c>
      <c r="AU136" s="72">
        <f t="shared" si="110"/>
        <v>0</v>
      </c>
      <c r="AV136" s="72">
        <f t="shared" si="111"/>
        <v>0</v>
      </c>
      <c r="AW136" s="72">
        <f t="shared" si="112"/>
        <v>0</v>
      </c>
      <c r="AX136" s="72">
        <f t="shared" si="113"/>
        <v>0</v>
      </c>
      <c r="AY136" s="72">
        <f t="shared" si="114"/>
        <v>0</v>
      </c>
      <c r="AZ136" s="72">
        <f t="shared" si="115"/>
        <v>0</v>
      </c>
      <c r="BA136" s="72">
        <f t="shared" si="116"/>
        <v>0</v>
      </c>
      <c r="BB136" s="72">
        <f t="shared" si="117"/>
        <v>0</v>
      </c>
      <c r="BC136" s="72">
        <f t="shared" si="118"/>
        <v>0</v>
      </c>
      <c r="BD136" s="72">
        <f t="shared" si="119"/>
        <v>0</v>
      </c>
      <c r="BE136" s="72">
        <f t="shared" si="120"/>
        <v>0</v>
      </c>
      <c r="BF136" s="72">
        <f t="shared" si="121"/>
        <v>0</v>
      </c>
      <c r="BG136" s="72">
        <f t="shared" si="122"/>
        <v>0</v>
      </c>
      <c r="BH136" s="72">
        <f t="shared" si="123"/>
        <v>0</v>
      </c>
      <c r="BI136" s="72">
        <f t="shared" si="124"/>
        <v>0</v>
      </c>
      <c r="BJ136" s="72">
        <f t="shared" si="125"/>
        <v>0</v>
      </c>
      <c r="BK136" s="72"/>
      <c r="BL136" s="72"/>
    </row>
    <row r="137" spans="1:64" ht="15" customHeight="1">
      <c r="A137" s="93"/>
      <c r="B137" s="11"/>
      <c r="C137" s="28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94"/>
      <c r="T137" s="26">
        <f t="shared" si="84"/>
        <v>0</v>
      </c>
      <c r="U137" s="95">
        <f t="shared" si="85"/>
        <v>0</v>
      </c>
      <c r="V137" s="19"/>
      <c r="W137" s="72">
        <f t="shared" si="86"/>
        <v>0</v>
      </c>
      <c r="X137" s="72">
        <f t="shared" si="87"/>
        <v>0</v>
      </c>
      <c r="Y137" s="72">
        <f t="shared" si="88"/>
        <v>0</v>
      </c>
      <c r="Z137" s="72">
        <f t="shared" si="89"/>
        <v>0</v>
      </c>
      <c r="AA137" s="72">
        <f t="shared" si="90"/>
        <v>0</v>
      </c>
      <c r="AB137" s="72">
        <f t="shared" si="91"/>
        <v>0</v>
      </c>
      <c r="AC137" s="72">
        <f t="shared" si="92"/>
        <v>0</v>
      </c>
      <c r="AD137" s="72">
        <f t="shared" si="93"/>
        <v>0</v>
      </c>
      <c r="AE137" s="72">
        <f t="shared" si="94"/>
        <v>0</v>
      </c>
      <c r="AF137" s="72">
        <f t="shared" si="95"/>
        <v>0</v>
      </c>
      <c r="AG137" s="72">
        <f t="shared" si="96"/>
        <v>0</v>
      </c>
      <c r="AH137" s="72">
        <f t="shared" si="97"/>
        <v>0</v>
      </c>
      <c r="AI137" s="72">
        <f t="shared" si="98"/>
        <v>0</v>
      </c>
      <c r="AJ137" s="72">
        <f t="shared" si="99"/>
        <v>0</v>
      </c>
      <c r="AK137" s="72">
        <f t="shared" si="100"/>
        <v>0</v>
      </c>
      <c r="AL137" s="72">
        <f t="shared" si="101"/>
        <v>0</v>
      </c>
      <c r="AM137" s="72">
        <f t="shared" si="102"/>
        <v>0</v>
      </c>
      <c r="AN137" s="72">
        <f t="shared" si="103"/>
        <v>0</v>
      </c>
      <c r="AO137" s="72">
        <f t="shared" si="104"/>
        <v>0</v>
      </c>
      <c r="AP137" s="72">
        <f t="shared" si="105"/>
        <v>0</v>
      </c>
      <c r="AQ137" s="72">
        <f t="shared" si="106"/>
        <v>0</v>
      </c>
      <c r="AR137" s="72">
        <f t="shared" si="107"/>
        <v>0</v>
      </c>
      <c r="AS137" s="72">
        <f t="shared" si="108"/>
        <v>0</v>
      </c>
      <c r="AT137" s="72">
        <f t="shared" si="109"/>
        <v>0</v>
      </c>
      <c r="AU137" s="72">
        <f t="shared" si="110"/>
        <v>0</v>
      </c>
      <c r="AV137" s="72">
        <f t="shared" si="111"/>
        <v>0</v>
      </c>
      <c r="AW137" s="72">
        <f t="shared" si="112"/>
        <v>0</v>
      </c>
      <c r="AX137" s="72">
        <f t="shared" si="113"/>
        <v>0</v>
      </c>
      <c r="AY137" s="72">
        <f t="shared" si="114"/>
        <v>0</v>
      </c>
      <c r="AZ137" s="72">
        <f t="shared" si="115"/>
        <v>0</v>
      </c>
      <c r="BA137" s="72">
        <f t="shared" si="116"/>
        <v>0</v>
      </c>
      <c r="BB137" s="72">
        <f t="shared" si="117"/>
        <v>0</v>
      </c>
      <c r="BC137" s="72">
        <f t="shared" si="118"/>
        <v>0</v>
      </c>
      <c r="BD137" s="72">
        <f t="shared" si="119"/>
        <v>0</v>
      </c>
      <c r="BE137" s="72">
        <f t="shared" si="120"/>
        <v>0</v>
      </c>
      <c r="BF137" s="72">
        <f t="shared" si="121"/>
        <v>0</v>
      </c>
      <c r="BG137" s="72">
        <f t="shared" si="122"/>
        <v>0</v>
      </c>
      <c r="BH137" s="72">
        <f t="shared" si="123"/>
        <v>0</v>
      </c>
      <c r="BI137" s="72">
        <f t="shared" si="124"/>
        <v>0</v>
      </c>
      <c r="BJ137" s="72">
        <f t="shared" si="125"/>
        <v>0</v>
      </c>
      <c r="BK137" s="72"/>
      <c r="BL137" s="72"/>
    </row>
    <row r="138" spans="1:64" ht="15" customHeight="1">
      <c r="A138" s="93"/>
      <c r="B138" s="11"/>
      <c r="C138" s="28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94"/>
      <c r="T138" s="26">
        <f t="shared" si="84"/>
        <v>0</v>
      </c>
      <c r="U138" s="95">
        <f t="shared" si="85"/>
        <v>0</v>
      </c>
      <c r="V138" s="19"/>
      <c r="W138" s="72">
        <f t="shared" si="86"/>
        <v>0</v>
      </c>
      <c r="X138" s="72">
        <f t="shared" si="87"/>
        <v>0</v>
      </c>
      <c r="Y138" s="72">
        <f t="shared" si="88"/>
        <v>0</v>
      </c>
      <c r="Z138" s="72">
        <f t="shared" si="89"/>
        <v>0</v>
      </c>
      <c r="AA138" s="72">
        <f t="shared" si="90"/>
        <v>0</v>
      </c>
      <c r="AB138" s="72">
        <f t="shared" si="91"/>
        <v>0</v>
      </c>
      <c r="AC138" s="72">
        <f t="shared" si="92"/>
        <v>0</v>
      </c>
      <c r="AD138" s="72">
        <f t="shared" si="93"/>
        <v>0</v>
      </c>
      <c r="AE138" s="72">
        <f t="shared" si="94"/>
        <v>0</v>
      </c>
      <c r="AF138" s="72">
        <f t="shared" si="95"/>
        <v>0</v>
      </c>
      <c r="AG138" s="72">
        <f t="shared" si="96"/>
        <v>0</v>
      </c>
      <c r="AH138" s="72">
        <f t="shared" si="97"/>
        <v>0</v>
      </c>
      <c r="AI138" s="72">
        <f t="shared" si="98"/>
        <v>0</v>
      </c>
      <c r="AJ138" s="72">
        <f t="shared" si="99"/>
        <v>0</v>
      </c>
      <c r="AK138" s="72">
        <f t="shared" si="100"/>
        <v>0</v>
      </c>
      <c r="AL138" s="72">
        <f t="shared" si="101"/>
        <v>0</v>
      </c>
      <c r="AM138" s="72">
        <f t="shared" si="102"/>
        <v>0</v>
      </c>
      <c r="AN138" s="72">
        <f t="shared" si="103"/>
        <v>0</v>
      </c>
      <c r="AO138" s="72">
        <f t="shared" si="104"/>
        <v>0</v>
      </c>
      <c r="AP138" s="72">
        <f t="shared" si="105"/>
        <v>0</v>
      </c>
      <c r="AQ138" s="72">
        <f t="shared" si="106"/>
        <v>0</v>
      </c>
      <c r="AR138" s="72">
        <f t="shared" si="107"/>
        <v>0</v>
      </c>
      <c r="AS138" s="72">
        <f t="shared" si="108"/>
        <v>0</v>
      </c>
      <c r="AT138" s="72">
        <f t="shared" si="109"/>
        <v>0</v>
      </c>
      <c r="AU138" s="72">
        <f t="shared" si="110"/>
        <v>0</v>
      </c>
      <c r="AV138" s="72">
        <f t="shared" si="111"/>
        <v>0</v>
      </c>
      <c r="AW138" s="72">
        <f t="shared" si="112"/>
        <v>0</v>
      </c>
      <c r="AX138" s="72">
        <f t="shared" si="113"/>
        <v>0</v>
      </c>
      <c r="AY138" s="72">
        <f t="shared" si="114"/>
        <v>0</v>
      </c>
      <c r="AZ138" s="72">
        <f t="shared" si="115"/>
        <v>0</v>
      </c>
      <c r="BA138" s="72">
        <f t="shared" si="116"/>
        <v>0</v>
      </c>
      <c r="BB138" s="72">
        <f t="shared" si="117"/>
        <v>0</v>
      </c>
      <c r="BC138" s="72">
        <f t="shared" si="118"/>
        <v>0</v>
      </c>
      <c r="BD138" s="72">
        <f t="shared" si="119"/>
        <v>0</v>
      </c>
      <c r="BE138" s="72">
        <f t="shared" si="120"/>
        <v>0</v>
      </c>
      <c r="BF138" s="72">
        <f t="shared" si="121"/>
        <v>0</v>
      </c>
      <c r="BG138" s="72">
        <f t="shared" si="122"/>
        <v>0</v>
      </c>
      <c r="BH138" s="72">
        <f t="shared" si="123"/>
        <v>0</v>
      </c>
      <c r="BI138" s="72">
        <f t="shared" si="124"/>
        <v>0</v>
      </c>
      <c r="BJ138" s="72">
        <f t="shared" si="125"/>
        <v>0</v>
      </c>
      <c r="BK138" s="72"/>
      <c r="BL138" s="72"/>
    </row>
    <row r="139" spans="1:64" ht="15" customHeight="1">
      <c r="A139" s="93"/>
      <c r="B139" s="11"/>
      <c r="C139" s="28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94"/>
      <c r="T139" s="26">
        <f t="shared" si="84"/>
        <v>0</v>
      </c>
      <c r="U139" s="95">
        <f t="shared" si="85"/>
        <v>0</v>
      </c>
      <c r="V139" s="19"/>
      <c r="W139" s="72">
        <f t="shared" si="86"/>
        <v>0</v>
      </c>
      <c r="X139" s="72">
        <f t="shared" si="87"/>
        <v>0</v>
      </c>
      <c r="Y139" s="72">
        <f t="shared" si="88"/>
        <v>0</v>
      </c>
      <c r="Z139" s="72">
        <f t="shared" si="89"/>
        <v>0</v>
      </c>
      <c r="AA139" s="72">
        <f t="shared" si="90"/>
        <v>0</v>
      </c>
      <c r="AB139" s="72">
        <f t="shared" si="91"/>
        <v>0</v>
      </c>
      <c r="AC139" s="72">
        <f t="shared" si="92"/>
        <v>0</v>
      </c>
      <c r="AD139" s="72">
        <f t="shared" si="93"/>
        <v>0</v>
      </c>
      <c r="AE139" s="72">
        <f t="shared" si="94"/>
        <v>0</v>
      </c>
      <c r="AF139" s="72">
        <f t="shared" si="95"/>
        <v>0</v>
      </c>
      <c r="AG139" s="72">
        <f t="shared" si="96"/>
        <v>0</v>
      </c>
      <c r="AH139" s="72">
        <f t="shared" si="97"/>
        <v>0</v>
      </c>
      <c r="AI139" s="72">
        <f t="shared" si="98"/>
        <v>0</v>
      </c>
      <c r="AJ139" s="72">
        <f t="shared" si="99"/>
        <v>0</v>
      </c>
      <c r="AK139" s="72">
        <f t="shared" si="100"/>
        <v>0</v>
      </c>
      <c r="AL139" s="72">
        <f t="shared" si="101"/>
        <v>0</v>
      </c>
      <c r="AM139" s="72">
        <f t="shared" si="102"/>
        <v>0</v>
      </c>
      <c r="AN139" s="72">
        <f t="shared" si="103"/>
        <v>0</v>
      </c>
      <c r="AO139" s="72">
        <f t="shared" si="104"/>
        <v>0</v>
      </c>
      <c r="AP139" s="72">
        <f t="shared" si="105"/>
        <v>0</v>
      </c>
      <c r="AQ139" s="72">
        <f t="shared" si="106"/>
        <v>0</v>
      </c>
      <c r="AR139" s="72">
        <f t="shared" si="107"/>
        <v>0</v>
      </c>
      <c r="AS139" s="72">
        <f t="shared" si="108"/>
        <v>0</v>
      </c>
      <c r="AT139" s="72">
        <f t="shared" si="109"/>
        <v>0</v>
      </c>
      <c r="AU139" s="72">
        <f t="shared" si="110"/>
        <v>0</v>
      </c>
      <c r="AV139" s="72">
        <f t="shared" si="111"/>
        <v>0</v>
      </c>
      <c r="AW139" s="72">
        <f t="shared" si="112"/>
        <v>0</v>
      </c>
      <c r="AX139" s="72">
        <f t="shared" si="113"/>
        <v>0</v>
      </c>
      <c r="AY139" s="72">
        <f t="shared" si="114"/>
        <v>0</v>
      </c>
      <c r="AZ139" s="72">
        <f t="shared" si="115"/>
        <v>0</v>
      </c>
      <c r="BA139" s="72">
        <f t="shared" si="116"/>
        <v>0</v>
      </c>
      <c r="BB139" s="72">
        <f t="shared" si="117"/>
        <v>0</v>
      </c>
      <c r="BC139" s="72">
        <f t="shared" si="118"/>
        <v>0</v>
      </c>
      <c r="BD139" s="72">
        <f t="shared" si="119"/>
        <v>0</v>
      </c>
      <c r="BE139" s="72">
        <f t="shared" si="120"/>
        <v>0</v>
      </c>
      <c r="BF139" s="72">
        <f t="shared" si="121"/>
        <v>0</v>
      </c>
      <c r="BG139" s="72">
        <f t="shared" si="122"/>
        <v>0</v>
      </c>
      <c r="BH139" s="72">
        <f t="shared" si="123"/>
        <v>0</v>
      </c>
      <c r="BI139" s="72">
        <f t="shared" si="124"/>
        <v>0</v>
      </c>
      <c r="BJ139" s="72">
        <f t="shared" si="125"/>
        <v>0</v>
      </c>
      <c r="BK139" s="72"/>
      <c r="BL139" s="72"/>
    </row>
    <row r="140" spans="1:64" ht="15" customHeight="1">
      <c r="A140" s="93"/>
      <c r="B140" s="11"/>
      <c r="C140" s="28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94"/>
      <c r="T140" s="26">
        <f t="shared" si="84"/>
        <v>0</v>
      </c>
      <c r="U140" s="95">
        <f t="shared" si="85"/>
        <v>0</v>
      </c>
      <c r="V140" s="19"/>
      <c r="W140" s="72">
        <f t="shared" si="86"/>
        <v>0</v>
      </c>
      <c r="X140" s="72">
        <f t="shared" si="87"/>
        <v>0</v>
      </c>
      <c r="Y140" s="72">
        <f t="shared" si="88"/>
        <v>0</v>
      </c>
      <c r="Z140" s="72">
        <f t="shared" si="89"/>
        <v>0</v>
      </c>
      <c r="AA140" s="72">
        <f t="shared" si="90"/>
        <v>0</v>
      </c>
      <c r="AB140" s="72">
        <f t="shared" si="91"/>
        <v>0</v>
      </c>
      <c r="AC140" s="72">
        <f t="shared" si="92"/>
        <v>0</v>
      </c>
      <c r="AD140" s="72">
        <f t="shared" si="93"/>
        <v>0</v>
      </c>
      <c r="AE140" s="72">
        <f t="shared" si="94"/>
        <v>0</v>
      </c>
      <c r="AF140" s="72">
        <f t="shared" si="95"/>
        <v>0</v>
      </c>
      <c r="AG140" s="72">
        <f t="shared" si="96"/>
        <v>0</v>
      </c>
      <c r="AH140" s="72">
        <f t="shared" si="97"/>
        <v>0</v>
      </c>
      <c r="AI140" s="72">
        <f t="shared" si="98"/>
        <v>0</v>
      </c>
      <c r="AJ140" s="72">
        <f t="shared" si="99"/>
        <v>0</v>
      </c>
      <c r="AK140" s="72">
        <f t="shared" si="100"/>
        <v>0</v>
      </c>
      <c r="AL140" s="72">
        <f t="shared" si="101"/>
        <v>0</v>
      </c>
      <c r="AM140" s="72">
        <f t="shared" si="102"/>
        <v>0</v>
      </c>
      <c r="AN140" s="72">
        <f t="shared" si="103"/>
        <v>0</v>
      </c>
      <c r="AO140" s="72">
        <f t="shared" si="104"/>
        <v>0</v>
      </c>
      <c r="AP140" s="72">
        <f t="shared" si="105"/>
        <v>0</v>
      </c>
      <c r="AQ140" s="72">
        <f t="shared" si="106"/>
        <v>0</v>
      </c>
      <c r="AR140" s="72">
        <f t="shared" si="107"/>
        <v>0</v>
      </c>
      <c r="AS140" s="72">
        <f t="shared" si="108"/>
        <v>0</v>
      </c>
      <c r="AT140" s="72">
        <f t="shared" si="109"/>
        <v>0</v>
      </c>
      <c r="AU140" s="72">
        <f t="shared" si="110"/>
        <v>0</v>
      </c>
      <c r="AV140" s="72">
        <f t="shared" si="111"/>
        <v>0</v>
      </c>
      <c r="AW140" s="72">
        <f t="shared" si="112"/>
        <v>0</v>
      </c>
      <c r="AX140" s="72">
        <f t="shared" si="113"/>
        <v>0</v>
      </c>
      <c r="AY140" s="72">
        <f t="shared" si="114"/>
        <v>0</v>
      </c>
      <c r="AZ140" s="72">
        <f t="shared" si="115"/>
        <v>0</v>
      </c>
      <c r="BA140" s="72">
        <f t="shared" si="116"/>
        <v>0</v>
      </c>
      <c r="BB140" s="72">
        <f t="shared" si="117"/>
        <v>0</v>
      </c>
      <c r="BC140" s="72">
        <f t="shared" si="118"/>
        <v>0</v>
      </c>
      <c r="BD140" s="72">
        <f t="shared" si="119"/>
        <v>0</v>
      </c>
      <c r="BE140" s="72">
        <f t="shared" si="120"/>
        <v>0</v>
      </c>
      <c r="BF140" s="72">
        <f t="shared" si="121"/>
        <v>0</v>
      </c>
      <c r="BG140" s="72">
        <f t="shared" si="122"/>
        <v>0</v>
      </c>
      <c r="BH140" s="72">
        <f t="shared" si="123"/>
        <v>0</v>
      </c>
      <c r="BI140" s="72">
        <f t="shared" si="124"/>
        <v>0</v>
      </c>
      <c r="BJ140" s="72">
        <f t="shared" si="125"/>
        <v>0</v>
      </c>
      <c r="BK140" s="72"/>
      <c r="BL140" s="72"/>
    </row>
    <row r="141" spans="1:64" ht="15" customHeight="1">
      <c r="A141" s="93"/>
      <c r="B141" s="11"/>
      <c r="C141" s="28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94"/>
      <c r="T141" s="26">
        <f t="shared" si="84"/>
        <v>0</v>
      </c>
      <c r="U141" s="95">
        <f t="shared" si="85"/>
        <v>0</v>
      </c>
      <c r="V141" s="19"/>
      <c r="W141" s="72">
        <f t="shared" si="86"/>
        <v>0</v>
      </c>
      <c r="X141" s="72">
        <f t="shared" si="87"/>
        <v>0</v>
      </c>
      <c r="Y141" s="72">
        <f t="shared" si="88"/>
        <v>0</v>
      </c>
      <c r="Z141" s="72">
        <f t="shared" si="89"/>
        <v>0</v>
      </c>
      <c r="AA141" s="72">
        <f t="shared" si="90"/>
        <v>0</v>
      </c>
      <c r="AB141" s="72">
        <f t="shared" si="91"/>
        <v>0</v>
      </c>
      <c r="AC141" s="72">
        <f t="shared" si="92"/>
        <v>0</v>
      </c>
      <c r="AD141" s="72">
        <f t="shared" si="93"/>
        <v>0</v>
      </c>
      <c r="AE141" s="72">
        <f t="shared" si="94"/>
        <v>0</v>
      </c>
      <c r="AF141" s="72">
        <f t="shared" si="95"/>
        <v>0</v>
      </c>
      <c r="AG141" s="72">
        <f t="shared" si="96"/>
        <v>0</v>
      </c>
      <c r="AH141" s="72">
        <f t="shared" si="97"/>
        <v>0</v>
      </c>
      <c r="AI141" s="72">
        <f t="shared" si="98"/>
        <v>0</v>
      </c>
      <c r="AJ141" s="72">
        <f t="shared" si="99"/>
        <v>0</v>
      </c>
      <c r="AK141" s="72">
        <f t="shared" si="100"/>
        <v>0</v>
      </c>
      <c r="AL141" s="72">
        <f t="shared" si="101"/>
        <v>0</v>
      </c>
      <c r="AM141" s="72">
        <f t="shared" si="102"/>
        <v>0</v>
      </c>
      <c r="AN141" s="72">
        <f t="shared" si="103"/>
        <v>0</v>
      </c>
      <c r="AO141" s="72">
        <f t="shared" si="104"/>
        <v>0</v>
      </c>
      <c r="AP141" s="72">
        <f t="shared" si="105"/>
        <v>0</v>
      </c>
      <c r="AQ141" s="72">
        <f t="shared" si="106"/>
        <v>0</v>
      </c>
      <c r="AR141" s="72">
        <f t="shared" si="107"/>
        <v>0</v>
      </c>
      <c r="AS141" s="72">
        <f t="shared" si="108"/>
        <v>0</v>
      </c>
      <c r="AT141" s="72">
        <f t="shared" si="109"/>
        <v>0</v>
      </c>
      <c r="AU141" s="72">
        <f t="shared" si="110"/>
        <v>0</v>
      </c>
      <c r="AV141" s="72">
        <f t="shared" si="111"/>
        <v>0</v>
      </c>
      <c r="AW141" s="72">
        <f t="shared" si="112"/>
        <v>0</v>
      </c>
      <c r="AX141" s="72">
        <f t="shared" si="113"/>
        <v>0</v>
      </c>
      <c r="AY141" s="72">
        <f t="shared" si="114"/>
        <v>0</v>
      </c>
      <c r="AZ141" s="72">
        <f t="shared" si="115"/>
        <v>0</v>
      </c>
      <c r="BA141" s="72">
        <f t="shared" si="116"/>
        <v>0</v>
      </c>
      <c r="BB141" s="72">
        <f t="shared" si="117"/>
        <v>0</v>
      </c>
      <c r="BC141" s="72">
        <f t="shared" si="118"/>
        <v>0</v>
      </c>
      <c r="BD141" s="72">
        <f t="shared" si="119"/>
        <v>0</v>
      </c>
      <c r="BE141" s="72">
        <f t="shared" si="120"/>
        <v>0</v>
      </c>
      <c r="BF141" s="72">
        <f t="shared" si="121"/>
        <v>0</v>
      </c>
      <c r="BG141" s="72">
        <f t="shared" si="122"/>
        <v>0</v>
      </c>
      <c r="BH141" s="72">
        <f t="shared" si="123"/>
        <v>0</v>
      </c>
      <c r="BI141" s="72">
        <f t="shared" si="124"/>
        <v>0</v>
      </c>
      <c r="BJ141" s="72">
        <f t="shared" si="125"/>
        <v>0</v>
      </c>
      <c r="BK141" s="72"/>
      <c r="BL141" s="72"/>
    </row>
    <row r="142" spans="1:64" ht="15" customHeight="1">
      <c r="A142" s="93"/>
      <c r="B142" s="11"/>
      <c r="C142" s="28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94"/>
      <c r="T142" s="26">
        <f t="shared" si="84"/>
        <v>0</v>
      </c>
      <c r="U142" s="95">
        <f t="shared" si="85"/>
        <v>0</v>
      </c>
      <c r="V142" s="19"/>
      <c r="W142" s="72">
        <f t="shared" si="86"/>
        <v>0</v>
      </c>
      <c r="X142" s="72">
        <f t="shared" si="87"/>
        <v>0</v>
      </c>
      <c r="Y142" s="72">
        <f t="shared" si="88"/>
        <v>0</v>
      </c>
      <c r="Z142" s="72">
        <f t="shared" si="89"/>
        <v>0</v>
      </c>
      <c r="AA142" s="72">
        <f t="shared" si="90"/>
        <v>0</v>
      </c>
      <c r="AB142" s="72">
        <f t="shared" si="91"/>
        <v>0</v>
      </c>
      <c r="AC142" s="72">
        <f t="shared" si="92"/>
        <v>0</v>
      </c>
      <c r="AD142" s="72">
        <f t="shared" si="93"/>
        <v>0</v>
      </c>
      <c r="AE142" s="72">
        <f t="shared" si="94"/>
        <v>0</v>
      </c>
      <c r="AF142" s="72">
        <f t="shared" si="95"/>
        <v>0</v>
      </c>
      <c r="AG142" s="72">
        <f t="shared" si="96"/>
        <v>0</v>
      </c>
      <c r="AH142" s="72">
        <f t="shared" si="97"/>
        <v>0</v>
      </c>
      <c r="AI142" s="72">
        <f t="shared" si="98"/>
        <v>0</v>
      </c>
      <c r="AJ142" s="72">
        <f t="shared" si="99"/>
        <v>0</v>
      </c>
      <c r="AK142" s="72">
        <f t="shared" si="100"/>
        <v>0</v>
      </c>
      <c r="AL142" s="72">
        <f t="shared" si="101"/>
        <v>0</v>
      </c>
      <c r="AM142" s="72">
        <f t="shared" si="102"/>
        <v>0</v>
      </c>
      <c r="AN142" s="72">
        <f t="shared" si="103"/>
        <v>0</v>
      </c>
      <c r="AO142" s="72">
        <f t="shared" si="104"/>
        <v>0</v>
      </c>
      <c r="AP142" s="72">
        <f t="shared" si="105"/>
        <v>0</v>
      </c>
      <c r="AQ142" s="72">
        <f t="shared" si="106"/>
        <v>0</v>
      </c>
      <c r="AR142" s="72">
        <f t="shared" si="107"/>
        <v>0</v>
      </c>
      <c r="AS142" s="72">
        <f t="shared" si="108"/>
        <v>0</v>
      </c>
      <c r="AT142" s="72">
        <f t="shared" si="109"/>
        <v>0</v>
      </c>
      <c r="AU142" s="72">
        <f t="shared" si="110"/>
        <v>0</v>
      </c>
      <c r="AV142" s="72">
        <f t="shared" si="111"/>
        <v>0</v>
      </c>
      <c r="AW142" s="72">
        <f t="shared" si="112"/>
        <v>0</v>
      </c>
      <c r="AX142" s="72">
        <f t="shared" si="113"/>
        <v>0</v>
      </c>
      <c r="AY142" s="72">
        <f t="shared" si="114"/>
        <v>0</v>
      </c>
      <c r="AZ142" s="72">
        <f t="shared" si="115"/>
        <v>0</v>
      </c>
      <c r="BA142" s="72">
        <f t="shared" si="116"/>
        <v>0</v>
      </c>
      <c r="BB142" s="72">
        <f t="shared" si="117"/>
        <v>0</v>
      </c>
      <c r="BC142" s="72">
        <f t="shared" si="118"/>
        <v>0</v>
      </c>
      <c r="BD142" s="72">
        <f t="shared" si="119"/>
        <v>0</v>
      </c>
      <c r="BE142" s="72">
        <f t="shared" si="120"/>
        <v>0</v>
      </c>
      <c r="BF142" s="72">
        <f t="shared" si="121"/>
        <v>0</v>
      </c>
      <c r="BG142" s="72">
        <f t="shared" si="122"/>
        <v>0</v>
      </c>
      <c r="BH142" s="72">
        <f t="shared" si="123"/>
        <v>0</v>
      </c>
      <c r="BI142" s="72">
        <f t="shared" si="124"/>
        <v>0</v>
      </c>
      <c r="BJ142" s="72">
        <f t="shared" si="125"/>
        <v>0</v>
      </c>
      <c r="BK142" s="72"/>
      <c r="BL142" s="72"/>
    </row>
    <row r="143" spans="1:64" ht="15" customHeight="1">
      <c r="A143" s="93"/>
      <c r="B143" s="11"/>
      <c r="C143" s="28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94"/>
      <c r="T143" s="26">
        <f t="shared" si="84"/>
        <v>0</v>
      </c>
      <c r="U143" s="95">
        <f t="shared" si="85"/>
        <v>0</v>
      </c>
      <c r="V143" s="19"/>
      <c r="W143" s="72">
        <f t="shared" si="86"/>
        <v>0</v>
      </c>
      <c r="X143" s="72">
        <f t="shared" si="87"/>
        <v>0</v>
      </c>
      <c r="Y143" s="72">
        <f t="shared" si="88"/>
        <v>0</v>
      </c>
      <c r="Z143" s="72">
        <f t="shared" si="89"/>
        <v>0</v>
      </c>
      <c r="AA143" s="72">
        <f t="shared" si="90"/>
        <v>0</v>
      </c>
      <c r="AB143" s="72">
        <f t="shared" si="91"/>
        <v>0</v>
      </c>
      <c r="AC143" s="72">
        <f t="shared" si="92"/>
        <v>0</v>
      </c>
      <c r="AD143" s="72">
        <f t="shared" si="93"/>
        <v>0</v>
      </c>
      <c r="AE143" s="72">
        <f t="shared" si="94"/>
        <v>0</v>
      </c>
      <c r="AF143" s="72">
        <f t="shared" si="95"/>
        <v>0</v>
      </c>
      <c r="AG143" s="72">
        <f t="shared" si="96"/>
        <v>0</v>
      </c>
      <c r="AH143" s="72">
        <f t="shared" si="97"/>
        <v>0</v>
      </c>
      <c r="AI143" s="72">
        <f t="shared" si="98"/>
        <v>0</v>
      </c>
      <c r="AJ143" s="72">
        <f t="shared" si="99"/>
        <v>0</v>
      </c>
      <c r="AK143" s="72">
        <f t="shared" si="100"/>
        <v>0</v>
      </c>
      <c r="AL143" s="72">
        <f t="shared" si="101"/>
        <v>0</v>
      </c>
      <c r="AM143" s="72">
        <f t="shared" si="102"/>
        <v>0</v>
      </c>
      <c r="AN143" s="72">
        <f t="shared" si="103"/>
        <v>0</v>
      </c>
      <c r="AO143" s="72">
        <f t="shared" si="104"/>
        <v>0</v>
      </c>
      <c r="AP143" s="72">
        <f t="shared" si="105"/>
        <v>0</v>
      </c>
      <c r="AQ143" s="72">
        <f t="shared" si="106"/>
        <v>0</v>
      </c>
      <c r="AR143" s="72">
        <f t="shared" si="107"/>
        <v>0</v>
      </c>
      <c r="AS143" s="72">
        <f t="shared" si="108"/>
        <v>0</v>
      </c>
      <c r="AT143" s="72">
        <f t="shared" si="109"/>
        <v>0</v>
      </c>
      <c r="AU143" s="72">
        <f t="shared" si="110"/>
        <v>0</v>
      </c>
      <c r="AV143" s="72">
        <f t="shared" si="111"/>
        <v>0</v>
      </c>
      <c r="AW143" s="72">
        <f t="shared" si="112"/>
        <v>0</v>
      </c>
      <c r="AX143" s="72">
        <f t="shared" si="113"/>
        <v>0</v>
      </c>
      <c r="AY143" s="72">
        <f t="shared" si="114"/>
        <v>0</v>
      </c>
      <c r="AZ143" s="72">
        <f t="shared" si="115"/>
        <v>0</v>
      </c>
      <c r="BA143" s="72">
        <f t="shared" si="116"/>
        <v>0</v>
      </c>
      <c r="BB143" s="72">
        <f t="shared" si="117"/>
        <v>0</v>
      </c>
      <c r="BC143" s="72">
        <f t="shared" si="118"/>
        <v>0</v>
      </c>
      <c r="BD143" s="72">
        <f t="shared" si="119"/>
        <v>0</v>
      </c>
      <c r="BE143" s="72">
        <f t="shared" si="120"/>
        <v>0</v>
      </c>
      <c r="BF143" s="72">
        <f t="shared" si="121"/>
        <v>0</v>
      </c>
      <c r="BG143" s="72">
        <f t="shared" si="122"/>
        <v>0</v>
      </c>
      <c r="BH143" s="72">
        <f t="shared" si="123"/>
        <v>0</v>
      </c>
      <c r="BI143" s="72">
        <f t="shared" si="124"/>
        <v>0</v>
      </c>
      <c r="BJ143" s="72">
        <f t="shared" si="125"/>
        <v>0</v>
      </c>
      <c r="BK143" s="72"/>
      <c r="BL143" s="72"/>
    </row>
    <row r="144" spans="1:64" ht="15" customHeight="1">
      <c r="A144" s="93"/>
      <c r="B144" s="11"/>
      <c r="C144" s="28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94"/>
      <c r="T144" s="26">
        <f t="shared" si="84"/>
        <v>0</v>
      </c>
      <c r="U144" s="95">
        <f t="shared" si="85"/>
        <v>0</v>
      </c>
      <c r="V144" s="19"/>
      <c r="W144" s="72">
        <f t="shared" si="86"/>
        <v>0</v>
      </c>
      <c r="X144" s="72">
        <f t="shared" si="87"/>
        <v>0</v>
      </c>
      <c r="Y144" s="72">
        <f t="shared" si="88"/>
        <v>0</v>
      </c>
      <c r="Z144" s="72">
        <f t="shared" si="89"/>
        <v>0</v>
      </c>
      <c r="AA144" s="72">
        <f t="shared" si="90"/>
        <v>0</v>
      </c>
      <c r="AB144" s="72">
        <f t="shared" si="91"/>
        <v>0</v>
      </c>
      <c r="AC144" s="72">
        <f t="shared" si="92"/>
        <v>0</v>
      </c>
      <c r="AD144" s="72">
        <f t="shared" si="93"/>
        <v>0</v>
      </c>
      <c r="AE144" s="72">
        <f t="shared" si="94"/>
        <v>0</v>
      </c>
      <c r="AF144" s="72">
        <f t="shared" si="95"/>
        <v>0</v>
      </c>
      <c r="AG144" s="72">
        <f t="shared" si="96"/>
        <v>0</v>
      </c>
      <c r="AH144" s="72">
        <f t="shared" si="97"/>
        <v>0</v>
      </c>
      <c r="AI144" s="72">
        <f t="shared" si="98"/>
        <v>0</v>
      </c>
      <c r="AJ144" s="72">
        <f t="shared" si="99"/>
        <v>0</v>
      </c>
      <c r="AK144" s="72">
        <f t="shared" si="100"/>
        <v>0</v>
      </c>
      <c r="AL144" s="72">
        <f t="shared" si="101"/>
        <v>0</v>
      </c>
      <c r="AM144" s="72">
        <f t="shared" si="102"/>
        <v>0</v>
      </c>
      <c r="AN144" s="72">
        <f t="shared" si="103"/>
        <v>0</v>
      </c>
      <c r="AO144" s="72">
        <f t="shared" si="104"/>
        <v>0</v>
      </c>
      <c r="AP144" s="72">
        <f t="shared" si="105"/>
        <v>0</v>
      </c>
      <c r="AQ144" s="72">
        <f t="shared" si="106"/>
        <v>0</v>
      </c>
      <c r="AR144" s="72">
        <f t="shared" si="107"/>
        <v>0</v>
      </c>
      <c r="AS144" s="72">
        <f t="shared" si="108"/>
        <v>0</v>
      </c>
      <c r="AT144" s="72">
        <f t="shared" si="109"/>
        <v>0</v>
      </c>
      <c r="AU144" s="72">
        <f t="shared" si="110"/>
        <v>0</v>
      </c>
      <c r="AV144" s="72">
        <f t="shared" si="111"/>
        <v>0</v>
      </c>
      <c r="AW144" s="72">
        <f t="shared" si="112"/>
        <v>0</v>
      </c>
      <c r="AX144" s="72">
        <f t="shared" si="113"/>
        <v>0</v>
      </c>
      <c r="AY144" s="72">
        <f t="shared" si="114"/>
        <v>0</v>
      </c>
      <c r="AZ144" s="72">
        <f t="shared" si="115"/>
        <v>0</v>
      </c>
      <c r="BA144" s="72">
        <f t="shared" si="116"/>
        <v>0</v>
      </c>
      <c r="BB144" s="72">
        <f t="shared" si="117"/>
        <v>0</v>
      </c>
      <c r="BC144" s="72">
        <f t="shared" si="118"/>
        <v>0</v>
      </c>
      <c r="BD144" s="72">
        <f t="shared" si="119"/>
        <v>0</v>
      </c>
      <c r="BE144" s="72">
        <f t="shared" si="120"/>
        <v>0</v>
      </c>
      <c r="BF144" s="72">
        <f t="shared" si="121"/>
        <v>0</v>
      </c>
      <c r="BG144" s="72">
        <f t="shared" si="122"/>
        <v>0</v>
      </c>
      <c r="BH144" s="72">
        <f t="shared" si="123"/>
        <v>0</v>
      </c>
      <c r="BI144" s="72">
        <f t="shared" si="124"/>
        <v>0</v>
      </c>
      <c r="BJ144" s="72">
        <f t="shared" si="125"/>
        <v>0</v>
      </c>
      <c r="BK144" s="72"/>
      <c r="BL144" s="72"/>
    </row>
    <row r="145" spans="1:64" ht="15" customHeight="1">
      <c r="A145" s="93"/>
      <c r="B145" s="11"/>
      <c r="C145" s="28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94"/>
      <c r="T145" s="26">
        <f t="shared" si="84"/>
        <v>0</v>
      </c>
      <c r="U145" s="95">
        <f t="shared" si="85"/>
        <v>0</v>
      </c>
      <c r="V145" s="19"/>
      <c r="W145" s="72">
        <f t="shared" si="86"/>
        <v>0</v>
      </c>
      <c r="X145" s="72">
        <f t="shared" si="87"/>
        <v>0</v>
      </c>
      <c r="Y145" s="72">
        <f t="shared" si="88"/>
        <v>0</v>
      </c>
      <c r="Z145" s="72">
        <f t="shared" si="89"/>
        <v>0</v>
      </c>
      <c r="AA145" s="72">
        <f t="shared" si="90"/>
        <v>0</v>
      </c>
      <c r="AB145" s="72">
        <f t="shared" si="91"/>
        <v>0</v>
      </c>
      <c r="AC145" s="72">
        <f t="shared" si="92"/>
        <v>0</v>
      </c>
      <c r="AD145" s="72">
        <f t="shared" si="93"/>
        <v>0</v>
      </c>
      <c r="AE145" s="72">
        <f t="shared" si="94"/>
        <v>0</v>
      </c>
      <c r="AF145" s="72">
        <f t="shared" si="95"/>
        <v>0</v>
      </c>
      <c r="AG145" s="72">
        <f t="shared" si="96"/>
        <v>0</v>
      </c>
      <c r="AH145" s="72">
        <f t="shared" si="97"/>
        <v>0</v>
      </c>
      <c r="AI145" s="72">
        <f t="shared" si="98"/>
        <v>0</v>
      </c>
      <c r="AJ145" s="72">
        <f t="shared" si="99"/>
        <v>0</v>
      </c>
      <c r="AK145" s="72">
        <f t="shared" si="100"/>
        <v>0</v>
      </c>
      <c r="AL145" s="72">
        <f t="shared" si="101"/>
        <v>0</v>
      </c>
      <c r="AM145" s="72">
        <f t="shared" si="102"/>
        <v>0</v>
      </c>
      <c r="AN145" s="72">
        <f t="shared" si="103"/>
        <v>0</v>
      </c>
      <c r="AO145" s="72">
        <f t="shared" si="104"/>
        <v>0</v>
      </c>
      <c r="AP145" s="72">
        <f t="shared" si="105"/>
        <v>0</v>
      </c>
      <c r="AQ145" s="72">
        <f t="shared" si="106"/>
        <v>0</v>
      </c>
      <c r="AR145" s="72">
        <f t="shared" si="107"/>
        <v>0</v>
      </c>
      <c r="AS145" s="72">
        <f t="shared" si="108"/>
        <v>0</v>
      </c>
      <c r="AT145" s="72">
        <f t="shared" si="109"/>
        <v>0</v>
      </c>
      <c r="AU145" s="72">
        <f t="shared" si="110"/>
        <v>0</v>
      </c>
      <c r="AV145" s="72">
        <f t="shared" si="111"/>
        <v>0</v>
      </c>
      <c r="AW145" s="72">
        <f t="shared" si="112"/>
        <v>0</v>
      </c>
      <c r="AX145" s="72">
        <f t="shared" si="113"/>
        <v>0</v>
      </c>
      <c r="AY145" s="72">
        <f t="shared" si="114"/>
        <v>0</v>
      </c>
      <c r="AZ145" s="72">
        <f t="shared" si="115"/>
        <v>0</v>
      </c>
      <c r="BA145" s="72">
        <f t="shared" si="116"/>
        <v>0</v>
      </c>
      <c r="BB145" s="72">
        <f t="shared" si="117"/>
        <v>0</v>
      </c>
      <c r="BC145" s="72">
        <f t="shared" si="118"/>
        <v>0</v>
      </c>
      <c r="BD145" s="72">
        <f t="shared" si="119"/>
        <v>0</v>
      </c>
      <c r="BE145" s="72">
        <f t="shared" si="120"/>
        <v>0</v>
      </c>
      <c r="BF145" s="72">
        <f t="shared" si="121"/>
        <v>0</v>
      </c>
      <c r="BG145" s="72">
        <f t="shared" si="122"/>
        <v>0</v>
      </c>
      <c r="BH145" s="72">
        <f t="shared" si="123"/>
        <v>0</v>
      </c>
      <c r="BI145" s="72">
        <f t="shared" si="124"/>
        <v>0</v>
      </c>
      <c r="BJ145" s="72">
        <f t="shared" si="125"/>
        <v>0</v>
      </c>
      <c r="BK145" s="72"/>
      <c r="BL145" s="72"/>
    </row>
    <row r="146" spans="1:64" ht="15" customHeight="1">
      <c r="A146" s="93"/>
      <c r="B146" s="11"/>
      <c r="C146" s="28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94"/>
      <c r="T146" s="26">
        <f t="shared" si="84"/>
        <v>0</v>
      </c>
      <c r="U146" s="95">
        <f t="shared" si="85"/>
        <v>0</v>
      </c>
      <c r="V146" s="19"/>
      <c r="W146" s="72">
        <f t="shared" si="86"/>
        <v>0</v>
      </c>
      <c r="X146" s="72">
        <f t="shared" si="87"/>
        <v>0</v>
      </c>
      <c r="Y146" s="72">
        <f t="shared" si="88"/>
        <v>0</v>
      </c>
      <c r="Z146" s="72">
        <f t="shared" si="89"/>
        <v>0</v>
      </c>
      <c r="AA146" s="72">
        <f t="shared" si="90"/>
        <v>0</v>
      </c>
      <c r="AB146" s="72">
        <f t="shared" si="91"/>
        <v>0</v>
      </c>
      <c r="AC146" s="72">
        <f t="shared" si="92"/>
        <v>0</v>
      </c>
      <c r="AD146" s="72">
        <f t="shared" si="93"/>
        <v>0</v>
      </c>
      <c r="AE146" s="72">
        <f t="shared" si="94"/>
        <v>0</v>
      </c>
      <c r="AF146" s="72">
        <f t="shared" si="95"/>
        <v>0</v>
      </c>
      <c r="AG146" s="72">
        <f t="shared" si="96"/>
        <v>0</v>
      </c>
      <c r="AH146" s="72">
        <f t="shared" si="97"/>
        <v>0</v>
      </c>
      <c r="AI146" s="72">
        <f t="shared" si="98"/>
        <v>0</v>
      </c>
      <c r="AJ146" s="72">
        <f t="shared" si="99"/>
        <v>0</v>
      </c>
      <c r="AK146" s="72">
        <f t="shared" si="100"/>
        <v>0</v>
      </c>
      <c r="AL146" s="72">
        <f t="shared" si="101"/>
        <v>0</v>
      </c>
      <c r="AM146" s="72">
        <f t="shared" si="102"/>
        <v>0</v>
      </c>
      <c r="AN146" s="72">
        <f t="shared" si="103"/>
        <v>0</v>
      </c>
      <c r="AO146" s="72">
        <f t="shared" si="104"/>
        <v>0</v>
      </c>
      <c r="AP146" s="72">
        <f t="shared" si="105"/>
        <v>0</v>
      </c>
      <c r="AQ146" s="72">
        <f t="shared" si="106"/>
        <v>0</v>
      </c>
      <c r="AR146" s="72">
        <f t="shared" si="107"/>
        <v>0</v>
      </c>
      <c r="AS146" s="72">
        <f t="shared" si="108"/>
        <v>0</v>
      </c>
      <c r="AT146" s="72">
        <f t="shared" si="109"/>
        <v>0</v>
      </c>
      <c r="AU146" s="72">
        <f t="shared" si="110"/>
        <v>0</v>
      </c>
      <c r="AV146" s="72">
        <f t="shared" si="111"/>
        <v>0</v>
      </c>
      <c r="AW146" s="72">
        <f t="shared" si="112"/>
        <v>0</v>
      </c>
      <c r="AX146" s="72">
        <f t="shared" si="113"/>
        <v>0</v>
      </c>
      <c r="AY146" s="72">
        <f t="shared" si="114"/>
        <v>0</v>
      </c>
      <c r="AZ146" s="72">
        <f t="shared" si="115"/>
        <v>0</v>
      </c>
      <c r="BA146" s="72">
        <f t="shared" si="116"/>
        <v>0</v>
      </c>
      <c r="BB146" s="72">
        <f t="shared" si="117"/>
        <v>0</v>
      </c>
      <c r="BC146" s="72">
        <f t="shared" si="118"/>
        <v>0</v>
      </c>
      <c r="BD146" s="72">
        <f t="shared" si="119"/>
        <v>0</v>
      </c>
      <c r="BE146" s="72">
        <f t="shared" si="120"/>
        <v>0</v>
      </c>
      <c r="BF146" s="72">
        <f t="shared" si="121"/>
        <v>0</v>
      </c>
      <c r="BG146" s="72">
        <f t="shared" si="122"/>
        <v>0</v>
      </c>
      <c r="BH146" s="72">
        <f t="shared" si="123"/>
        <v>0</v>
      </c>
      <c r="BI146" s="72">
        <f t="shared" si="124"/>
        <v>0</v>
      </c>
      <c r="BJ146" s="72">
        <f t="shared" si="125"/>
        <v>0</v>
      </c>
      <c r="BK146" s="72"/>
      <c r="BL146" s="72"/>
    </row>
    <row r="147" spans="1:64" ht="15" customHeight="1">
      <c r="A147" s="93"/>
      <c r="B147" s="11"/>
      <c r="C147" s="28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94"/>
      <c r="T147" s="26">
        <f t="shared" si="84"/>
        <v>0</v>
      </c>
      <c r="U147" s="95">
        <f t="shared" si="85"/>
        <v>0</v>
      </c>
      <c r="V147" s="19"/>
      <c r="W147" s="72">
        <f t="shared" si="86"/>
        <v>0</v>
      </c>
      <c r="X147" s="72">
        <f t="shared" si="87"/>
        <v>0</v>
      </c>
      <c r="Y147" s="72">
        <f t="shared" si="88"/>
        <v>0</v>
      </c>
      <c r="Z147" s="72">
        <f t="shared" si="89"/>
        <v>0</v>
      </c>
      <c r="AA147" s="72">
        <f t="shared" si="90"/>
        <v>0</v>
      </c>
      <c r="AB147" s="72">
        <f t="shared" si="91"/>
        <v>0</v>
      </c>
      <c r="AC147" s="72">
        <f t="shared" si="92"/>
        <v>0</v>
      </c>
      <c r="AD147" s="72">
        <f t="shared" si="93"/>
        <v>0</v>
      </c>
      <c r="AE147" s="72">
        <f t="shared" si="94"/>
        <v>0</v>
      </c>
      <c r="AF147" s="72">
        <f t="shared" si="95"/>
        <v>0</v>
      </c>
      <c r="AG147" s="72">
        <f t="shared" si="96"/>
        <v>0</v>
      </c>
      <c r="AH147" s="72">
        <f t="shared" si="97"/>
        <v>0</v>
      </c>
      <c r="AI147" s="72">
        <f t="shared" si="98"/>
        <v>0</v>
      </c>
      <c r="AJ147" s="72">
        <f t="shared" si="99"/>
        <v>0</v>
      </c>
      <c r="AK147" s="72">
        <f t="shared" si="100"/>
        <v>0</v>
      </c>
      <c r="AL147" s="72">
        <f t="shared" si="101"/>
        <v>0</v>
      </c>
      <c r="AM147" s="72">
        <f t="shared" si="102"/>
        <v>0</v>
      </c>
      <c r="AN147" s="72">
        <f t="shared" si="103"/>
        <v>0</v>
      </c>
      <c r="AO147" s="72">
        <f t="shared" si="104"/>
        <v>0</v>
      </c>
      <c r="AP147" s="72">
        <f t="shared" si="105"/>
        <v>0</v>
      </c>
      <c r="AQ147" s="72">
        <f t="shared" si="106"/>
        <v>0</v>
      </c>
      <c r="AR147" s="72">
        <f t="shared" si="107"/>
        <v>0</v>
      </c>
      <c r="AS147" s="72">
        <f t="shared" si="108"/>
        <v>0</v>
      </c>
      <c r="AT147" s="72">
        <f t="shared" si="109"/>
        <v>0</v>
      </c>
      <c r="AU147" s="72">
        <f t="shared" si="110"/>
        <v>0</v>
      </c>
      <c r="AV147" s="72">
        <f t="shared" si="111"/>
        <v>0</v>
      </c>
      <c r="AW147" s="72">
        <f t="shared" si="112"/>
        <v>0</v>
      </c>
      <c r="AX147" s="72">
        <f t="shared" si="113"/>
        <v>0</v>
      </c>
      <c r="AY147" s="72">
        <f t="shared" si="114"/>
        <v>0</v>
      </c>
      <c r="AZ147" s="72">
        <f t="shared" si="115"/>
        <v>0</v>
      </c>
      <c r="BA147" s="72">
        <f t="shared" si="116"/>
        <v>0</v>
      </c>
      <c r="BB147" s="72">
        <f t="shared" si="117"/>
        <v>0</v>
      </c>
      <c r="BC147" s="72">
        <f t="shared" si="118"/>
        <v>0</v>
      </c>
      <c r="BD147" s="72">
        <f t="shared" si="119"/>
        <v>0</v>
      </c>
      <c r="BE147" s="72">
        <f t="shared" si="120"/>
        <v>0</v>
      </c>
      <c r="BF147" s="72">
        <f t="shared" si="121"/>
        <v>0</v>
      </c>
      <c r="BG147" s="72">
        <f t="shared" si="122"/>
        <v>0</v>
      </c>
      <c r="BH147" s="72">
        <f t="shared" si="123"/>
        <v>0</v>
      </c>
      <c r="BI147" s="72">
        <f t="shared" si="124"/>
        <v>0</v>
      </c>
      <c r="BJ147" s="72">
        <f t="shared" si="125"/>
        <v>0</v>
      </c>
      <c r="BK147" s="72"/>
      <c r="BL147" s="72"/>
    </row>
    <row r="148" spans="1:64" ht="15" customHeight="1">
      <c r="A148" s="93"/>
      <c r="B148" s="11"/>
      <c r="C148" s="28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94"/>
      <c r="T148" s="26">
        <f t="shared" si="84"/>
        <v>0</v>
      </c>
      <c r="U148" s="95">
        <f t="shared" si="85"/>
        <v>0</v>
      </c>
      <c r="V148" s="19"/>
      <c r="W148" s="72">
        <f t="shared" si="86"/>
        <v>0</v>
      </c>
      <c r="X148" s="72">
        <f t="shared" si="87"/>
        <v>0</v>
      </c>
      <c r="Y148" s="72">
        <f t="shared" si="88"/>
        <v>0</v>
      </c>
      <c r="Z148" s="72">
        <f t="shared" si="89"/>
        <v>0</v>
      </c>
      <c r="AA148" s="72">
        <f t="shared" si="90"/>
        <v>0</v>
      </c>
      <c r="AB148" s="72">
        <f t="shared" si="91"/>
        <v>0</v>
      </c>
      <c r="AC148" s="72">
        <f t="shared" si="92"/>
        <v>0</v>
      </c>
      <c r="AD148" s="72">
        <f t="shared" si="93"/>
        <v>0</v>
      </c>
      <c r="AE148" s="72">
        <f t="shared" si="94"/>
        <v>0</v>
      </c>
      <c r="AF148" s="72">
        <f t="shared" si="95"/>
        <v>0</v>
      </c>
      <c r="AG148" s="72">
        <f t="shared" si="96"/>
        <v>0</v>
      </c>
      <c r="AH148" s="72">
        <f t="shared" si="97"/>
        <v>0</v>
      </c>
      <c r="AI148" s="72">
        <f t="shared" si="98"/>
        <v>0</v>
      </c>
      <c r="AJ148" s="72">
        <f t="shared" si="99"/>
        <v>0</v>
      </c>
      <c r="AK148" s="72">
        <f t="shared" si="100"/>
        <v>0</v>
      </c>
      <c r="AL148" s="72">
        <f t="shared" si="101"/>
        <v>0</v>
      </c>
      <c r="AM148" s="72">
        <f t="shared" si="102"/>
        <v>0</v>
      </c>
      <c r="AN148" s="72">
        <f t="shared" si="103"/>
        <v>0</v>
      </c>
      <c r="AO148" s="72">
        <f t="shared" si="104"/>
        <v>0</v>
      </c>
      <c r="AP148" s="72">
        <f t="shared" si="105"/>
        <v>0</v>
      </c>
      <c r="AQ148" s="72">
        <f t="shared" si="106"/>
        <v>0</v>
      </c>
      <c r="AR148" s="72">
        <f t="shared" si="107"/>
        <v>0</v>
      </c>
      <c r="AS148" s="72">
        <f t="shared" si="108"/>
        <v>0</v>
      </c>
      <c r="AT148" s="72">
        <f t="shared" si="109"/>
        <v>0</v>
      </c>
      <c r="AU148" s="72">
        <f t="shared" si="110"/>
        <v>0</v>
      </c>
      <c r="AV148" s="72">
        <f t="shared" si="111"/>
        <v>0</v>
      </c>
      <c r="AW148" s="72">
        <f t="shared" si="112"/>
        <v>0</v>
      </c>
      <c r="AX148" s="72">
        <f t="shared" si="113"/>
        <v>0</v>
      </c>
      <c r="AY148" s="72">
        <f t="shared" si="114"/>
        <v>0</v>
      </c>
      <c r="AZ148" s="72">
        <f t="shared" si="115"/>
        <v>0</v>
      </c>
      <c r="BA148" s="72">
        <f t="shared" si="116"/>
        <v>0</v>
      </c>
      <c r="BB148" s="72">
        <f t="shared" si="117"/>
        <v>0</v>
      </c>
      <c r="BC148" s="72">
        <f t="shared" si="118"/>
        <v>0</v>
      </c>
      <c r="BD148" s="72">
        <f t="shared" si="119"/>
        <v>0</v>
      </c>
      <c r="BE148" s="72">
        <f t="shared" si="120"/>
        <v>0</v>
      </c>
      <c r="BF148" s="72">
        <f t="shared" si="121"/>
        <v>0</v>
      </c>
      <c r="BG148" s="72">
        <f t="shared" si="122"/>
        <v>0</v>
      </c>
      <c r="BH148" s="72">
        <f t="shared" si="123"/>
        <v>0</v>
      </c>
      <c r="BI148" s="72">
        <f t="shared" si="124"/>
        <v>0</v>
      </c>
      <c r="BJ148" s="72">
        <f t="shared" si="125"/>
        <v>0</v>
      </c>
      <c r="BK148" s="72"/>
      <c r="BL148" s="72"/>
    </row>
    <row r="149" spans="1:64" ht="15" customHeight="1">
      <c r="A149" s="93"/>
      <c r="B149" s="11"/>
      <c r="C149" s="28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94"/>
      <c r="T149" s="26">
        <f t="shared" si="84"/>
        <v>0</v>
      </c>
      <c r="U149" s="95">
        <f t="shared" si="85"/>
        <v>0</v>
      </c>
      <c r="V149" s="19"/>
      <c r="W149" s="72">
        <f t="shared" si="86"/>
        <v>0</v>
      </c>
      <c r="X149" s="72">
        <f t="shared" si="87"/>
        <v>0</v>
      </c>
      <c r="Y149" s="72">
        <f t="shared" si="88"/>
        <v>0</v>
      </c>
      <c r="Z149" s="72">
        <f t="shared" si="89"/>
        <v>0</v>
      </c>
      <c r="AA149" s="72">
        <f t="shared" si="90"/>
        <v>0</v>
      </c>
      <c r="AB149" s="72">
        <f t="shared" si="91"/>
        <v>0</v>
      </c>
      <c r="AC149" s="72">
        <f t="shared" si="92"/>
        <v>0</v>
      </c>
      <c r="AD149" s="72">
        <f t="shared" si="93"/>
        <v>0</v>
      </c>
      <c r="AE149" s="72">
        <f t="shared" si="94"/>
        <v>0</v>
      </c>
      <c r="AF149" s="72">
        <f t="shared" si="95"/>
        <v>0</v>
      </c>
      <c r="AG149" s="72">
        <f t="shared" si="96"/>
        <v>0</v>
      </c>
      <c r="AH149" s="72">
        <f t="shared" si="97"/>
        <v>0</v>
      </c>
      <c r="AI149" s="72">
        <f t="shared" si="98"/>
        <v>0</v>
      </c>
      <c r="AJ149" s="72">
        <f t="shared" si="99"/>
        <v>0</v>
      </c>
      <c r="AK149" s="72">
        <f t="shared" si="100"/>
        <v>0</v>
      </c>
      <c r="AL149" s="72">
        <f t="shared" si="101"/>
        <v>0</v>
      </c>
      <c r="AM149" s="72">
        <f t="shared" si="102"/>
        <v>0</v>
      </c>
      <c r="AN149" s="72">
        <f t="shared" si="103"/>
        <v>0</v>
      </c>
      <c r="AO149" s="72">
        <f t="shared" si="104"/>
        <v>0</v>
      </c>
      <c r="AP149" s="72">
        <f t="shared" si="105"/>
        <v>0</v>
      </c>
      <c r="AQ149" s="72">
        <f t="shared" si="106"/>
        <v>0</v>
      </c>
      <c r="AR149" s="72">
        <f t="shared" si="107"/>
        <v>0</v>
      </c>
      <c r="AS149" s="72">
        <f t="shared" si="108"/>
        <v>0</v>
      </c>
      <c r="AT149" s="72">
        <f t="shared" si="109"/>
        <v>0</v>
      </c>
      <c r="AU149" s="72">
        <f t="shared" si="110"/>
        <v>0</v>
      </c>
      <c r="AV149" s="72">
        <f t="shared" si="111"/>
        <v>0</v>
      </c>
      <c r="AW149" s="72">
        <f t="shared" si="112"/>
        <v>0</v>
      </c>
      <c r="AX149" s="72">
        <f t="shared" si="113"/>
        <v>0</v>
      </c>
      <c r="AY149" s="72">
        <f t="shared" si="114"/>
        <v>0</v>
      </c>
      <c r="AZ149" s="72">
        <f t="shared" si="115"/>
        <v>0</v>
      </c>
      <c r="BA149" s="72">
        <f t="shared" si="116"/>
        <v>0</v>
      </c>
      <c r="BB149" s="72">
        <f t="shared" si="117"/>
        <v>0</v>
      </c>
      <c r="BC149" s="72">
        <f t="shared" si="118"/>
        <v>0</v>
      </c>
      <c r="BD149" s="72">
        <f t="shared" si="119"/>
        <v>0</v>
      </c>
      <c r="BE149" s="72">
        <f t="shared" si="120"/>
        <v>0</v>
      </c>
      <c r="BF149" s="72">
        <f t="shared" si="121"/>
        <v>0</v>
      </c>
      <c r="BG149" s="72">
        <f t="shared" si="122"/>
        <v>0</v>
      </c>
      <c r="BH149" s="72">
        <f t="shared" si="123"/>
        <v>0</v>
      </c>
      <c r="BI149" s="72">
        <f t="shared" si="124"/>
        <v>0</v>
      </c>
      <c r="BJ149" s="72">
        <f t="shared" si="125"/>
        <v>0</v>
      </c>
      <c r="BK149" s="72"/>
      <c r="BL149" s="72"/>
    </row>
    <row r="150" spans="1:64" ht="15" customHeight="1">
      <c r="A150" s="93"/>
      <c r="B150" s="11"/>
      <c r="C150" s="28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94"/>
      <c r="T150" s="26">
        <f t="shared" si="84"/>
        <v>0</v>
      </c>
      <c r="U150" s="95">
        <f t="shared" si="85"/>
        <v>0</v>
      </c>
      <c r="V150" s="19"/>
      <c r="W150" s="72">
        <f t="shared" si="86"/>
        <v>0</v>
      </c>
      <c r="X150" s="72">
        <f t="shared" si="87"/>
        <v>0</v>
      </c>
      <c r="Y150" s="72">
        <f t="shared" si="88"/>
        <v>0</v>
      </c>
      <c r="Z150" s="72">
        <f t="shared" si="89"/>
        <v>0</v>
      </c>
      <c r="AA150" s="72">
        <f t="shared" si="90"/>
        <v>0</v>
      </c>
      <c r="AB150" s="72">
        <f t="shared" si="91"/>
        <v>0</v>
      </c>
      <c r="AC150" s="72">
        <f t="shared" si="92"/>
        <v>0</v>
      </c>
      <c r="AD150" s="72">
        <f t="shared" si="93"/>
        <v>0</v>
      </c>
      <c r="AE150" s="72">
        <f t="shared" si="94"/>
        <v>0</v>
      </c>
      <c r="AF150" s="72">
        <f t="shared" si="95"/>
        <v>0</v>
      </c>
      <c r="AG150" s="72">
        <f t="shared" si="96"/>
        <v>0</v>
      </c>
      <c r="AH150" s="72">
        <f t="shared" si="97"/>
        <v>0</v>
      </c>
      <c r="AI150" s="72">
        <f t="shared" si="98"/>
        <v>0</v>
      </c>
      <c r="AJ150" s="72">
        <f t="shared" si="99"/>
        <v>0</v>
      </c>
      <c r="AK150" s="72">
        <f t="shared" si="100"/>
        <v>0</v>
      </c>
      <c r="AL150" s="72">
        <f t="shared" si="101"/>
        <v>0</v>
      </c>
      <c r="AM150" s="72">
        <f t="shared" si="102"/>
        <v>0</v>
      </c>
      <c r="AN150" s="72">
        <f t="shared" si="103"/>
        <v>0</v>
      </c>
      <c r="AO150" s="72">
        <f t="shared" si="104"/>
        <v>0</v>
      </c>
      <c r="AP150" s="72">
        <f t="shared" si="105"/>
        <v>0</v>
      </c>
      <c r="AQ150" s="72">
        <f t="shared" si="106"/>
        <v>0</v>
      </c>
      <c r="AR150" s="72">
        <f t="shared" si="107"/>
        <v>0</v>
      </c>
      <c r="AS150" s="72">
        <f t="shared" si="108"/>
        <v>0</v>
      </c>
      <c r="AT150" s="72">
        <f t="shared" si="109"/>
        <v>0</v>
      </c>
      <c r="AU150" s="72">
        <f t="shared" si="110"/>
        <v>0</v>
      </c>
      <c r="AV150" s="72">
        <f t="shared" si="111"/>
        <v>0</v>
      </c>
      <c r="AW150" s="72">
        <f t="shared" si="112"/>
        <v>0</v>
      </c>
      <c r="AX150" s="72">
        <f t="shared" si="113"/>
        <v>0</v>
      </c>
      <c r="AY150" s="72">
        <f t="shared" si="114"/>
        <v>0</v>
      </c>
      <c r="AZ150" s="72">
        <f t="shared" si="115"/>
        <v>0</v>
      </c>
      <c r="BA150" s="72">
        <f t="shared" si="116"/>
        <v>0</v>
      </c>
      <c r="BB150" s="72">
        <f t="shared" si="117"/>
        <v>0</v>
      </c>
      <c r="BC150" s="72">
        <f t="shared" si="118"/>
        <v>0</v>
      </c>
      <c r="BD150" s="72">
        <f t="shared" si="119"/>
        <v>0</v>
      </c>
      <c r="BE150" s="72">
        <f t="shared" si="120"/>
        <v>0</v>
      </c>
      <c r="BF150" s="72">
        <f t="shared" si="121"/>
        <v>0</v>
      </c>
      <c r="BG150" s="72">
        <f t="shared" si="122"/>
        <v>0</v>
      </c>
      <c r="BH150" s="72">
        <f t="shared" si="123"/>
        <v>0</v>
      </c>
      <c r="BI150" s="72">
        <f t="shared" si="124"/>
        <v>0</v>
      </c>
      <c r="BJ150" s="72">
        <f t="shared" si="125"/>
        <v>0</v>
      </c>
      <c r="BK150" s="72"/>
      <c r="BL150" s="72"/>
    </row>
    <row r="151" spans="1:64" ht="15" customHeight="1">
      <c r="A151" s="93"/>
      <c r="B151" s="11"/>
      <c r="C151" s="28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94"/>
      <c r="T151" s="26">
        <f t="shared" si="84"/>
        <v>0</v>
      </c>
      <c r="U151" s="95">
        <f t="shared" si="85"/>
        <v>0</v>
      </c>
      <c r="V151" s="19"/>
      <c r="W151" s="72">
        <f t="shared" si="86"/>
        <v>0</v>
      </c>
      <c r="X151" s="72">
        <f t="shared" si="87"/>
        <v>0</v>
      </c>
      <c r="Y151" s="72">
        <f t="shared" si="88"/>
        <v>0</v>
      </c>
      <c r="Z151" s="72">
        <f t="shared" si="89"/>
        <v>0</v>
      </c>
      <c r="AA151" s="72">
        <f t="shared" si="90"/>
        <v>0</v>
      </c>
      <c r="AB151" s="72">
        <f t="shared" si="91"/>
        <v>0</v>
      </c>
      <c r="AC151" s="72">
        <f t="shared" si="92"/>
        <v>0</v>
      </c>
      <c r="AD151" s="72">
        <f t="shared" si="93"/>
        <v>0</v>
      </c>
      <c r="AE151" s="72">
        <f t="shared" si="94"/>
        <v>0</v>
      </c>
      <c r="AF151" s="72">
        <f t="shared" si="95"/>
        <v>0</v>
      </c>
      <c r="AG151" s="72">
        <f t="shared" si="96"/>
        <v>0</v>
      </c>
      <c r="AH151" s="72">
        <f t="shared" si="97"/>
        <v>0</v>
      </c>
      <c r="AI151" s="72">
        <f t="shared" si="98"/>
        <v>0</v>
      </c>
      <c r="AJ151" s="72">
        <f t="shared" si="99"/>
        <v>0</v>
      </c>
      <c r="AK151" s="72">
        <f t="shared" si="100"/>
        <v>0</v>
      </c>
      <c r="AL151" s="72">
        <f t="shared" si="101"/>
        <v>0</v>
      </c>
      <c r="AM151" s="72">
        <f t="shared" si="102"/>
        <v>0</v>
      </c>
      <c r="AN151" s="72">
        <f t="shared" si="103"/>
        <v>0</v>
      </c>
      <c r="AO151" s="72">
        <f t="shared" si="104"/>
        <v>0</v>
      </c>
      <c r="AP151" s="72">
        <f t="shared" si="105"/>
        <v>0</v>
      </c>
      <c r="AQ151" s="72">
        <f t="shared" si="106"/>
        <v>0</v>
      </c>
      <c r="AR151" s="72">
        <f t="shared" si="107"/>
        <v>0</v>
      </c>
      <c r="AS151" s="72">
        <f t="shared" si="108"/>
        <v>0</v>
      </c>
      <c r="AT151" s="72">
        <f t="shared" si="109"/>
        <v>0</v>
      </c>
      <c r="AU151" s="72">
        <f t="shared" si="110"/>
        <v>0</v>
      </c>
      <c r="AV151" s="72">
        <f t="shared" si="111"/>
        <v>0</v>
      </c>
      <c r="AW151" s="72">
        <f t="shared" si="112"/>
        <v>0</v>
      </c>
      <c r="AX151" s="72">
        <f t="shared" si="113"/>
        <v>0</v>
      </c>
      <c r="AY151" s="72">
        <f t="shared" si="114"/>
        <v>0</v>
      </c>
      <c r="AZ151" s="72">
        <f t="shared" si="115"/>
        <v>0</v>
      </c>
      <c r="BA151" s="72">
        <f t="shared" si="116"/>
        <v>0</v>
      </c>
      <c r="BB151" s="72">
        <f t="shared" si="117"/>
        <v>0</v>
      </c>
      <c r="BC151" s="72">
        <f t="shared" si="118"/>
        <v>0</v>
      </c>
      <c r="BD151" s="72">
        <f t="shared" si="119"/>
        <v>0</v>
      </c>
      <c r="BE151" s="72">
        <f t="shared" si="120"/>
        <v>0</v>
      </c>
      <c r="BF151" s="72">
        <f t="shared" si="121"/>
        <v>0</v>
      </c>
      <c r="BG151" s="72">
        <f t="shared" si="122"/>
        <v>0</v>
      </c>
      <c r="BH151" s="72">
        <f t="shared" si="123"/>
        <v>0</v>
      </c>
      <c r="BI151" s="72">
        <f t="shared" si="124"/>
        <v>0</v>
      </c>
      <c r="BJ151" s="72">
        <f t="shared" si="125"/>
        <v>0</v>
      </c>
      <c r="BK151" s="72"/>
      <c r="BL151" s="72"/>
    </row>
    <row r="152" spans="1:64" ht="15" customHeight="1">
      <c r="A152" s="93"/>
      <c r="B152" s="11"/>
      <c r="C152" s="28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94"/>
      <c r="T152" s="26">
        <f t="shared" si="84"/>
        <v>0</v>
      </c>
      <c r="U152" s="95">
        <f t="shared" si="85"/>
        <v>0</v>
      </c>
      <c r="V152" s="19"/>
      <c r="W152" s="72">
        <f t="shared" si="86"/>
        <v>0</v>
      </c>
      <c r="X152" s="72">
        <f t="shared" si="87"/>
        <v>0</v>
      </c>
      <c r="Y152" s="72">
        <f t="shared" si="88"/>
        <v>0</v>
      </c>
      <c r="Z152" s="72">
        <f t="shared" si="89"/>
        <v>0</v>
      </c>
      <c r="AA152" s="72">
        <f t="shared" si="90"/>
        <v>0</v>
      </c>
      <c r="AB152" s="72">
        <f t="shared" si="91"/>
        <v>0</v>
      </c>
      <c r="AC152" s="72">
        <f t="shared" si="92"/>
        <v>0</v>
      </c>
      <c r="AD152" s="72">
        <f t="shared" si="93"/>
        <v>0</v>
      </c>
      <c r="AE152" s="72">
        <f t="shared" si="94"/>
        <v>0</v>
      </c>
      <c r="AF152" s="72">
        <f t="shared" si="95"/>
        <v>0</v>
      </c>
      <c r="AG152" s="72">
        <f t="shared" si="96"/>
        <v>0</v>
      </c>
      <c r="AH152" s="72">
        <f t="shared" si="97"/>
        <v>0</v>
      </c>
      <c r="AI152" s="72">
        <f t="shared" si="98"/>
        <v>0</v>
      </c>
      <c r="AJ152" s="72">
        <f t="shared" si="99"/>
        <v>0</v>
      </c>
      <c r="AK152" s="72">
        <f t="shared" si="100"/>
        <v>0</v>
      </c>
      <c r="AL152" s="72">
        <f t="shared" si="101"/>
        <v>0</v>
      </c>
      <c r="AM152" s="72">
        <f t="shared" si="102"/>
        <v>0</v>
      </c>
      <c r="AN152" s="72">
        <f t="shared" si="103"/>
        <v>0</v>
      </c>
      <c r="AO152" s="72">
        <f t="shared" si="104"/>
        <v>0</v>
      </c>
      <c r="AP152" s="72">
        <f t="shared" si="105"/>
        <v>0</v>
      </c>
      <c r="AQ152" s="72">
        <f t="shared" si="106"/>
        <v>0</v>
      </c>
      <c r="AR152" s="72">
        <f t="shared" si="107"/>
        <v>0</v>
      </c>
      <c r="AS152" s="72">
        <f t="shared" si="108"/>
        <v>0</v>
      </c>
      <c r="AT152" s="72">
        <f t="shared" si="109"/>
        <v>0</v>
      </c>
      <c r="AU152" s="72">
        <f t="shared" si="110"/>
        <v>0</v>
      </c>
      <c r="AV152" s="72">
        <f t="shared" si="111"/>
        <v>0</v>
      </c>
      <c r="AW152" s="72">
        <f t="shared" si="112"/>
        <v>0</v>
      </c>
      <c r="AX152" s="72">
        <f t="shared" si="113"/>
        <v>0</v>
      </c>
      <c r="AY152" s="72">
        <f t="shared" si="114"/>
        <v>0</v>
      </c>
      <c r="AZ152" s="72">
        <f t="shared" si="115"/>
        <v>0</v>
      </c>
      <c r="BA152" s="72">
        <f t="shared" si="116"/>
        <v>0</v>
      </c>
      <c r="BB152" s="72">
        <f t="shared" si="117"/>
        <v>0</v>
      </c>
      <c r="BC152" s="72">
        <f t="shared" si="118"/>
        <v>0</v>
      </c>
      <c r="BD152" s="72">
        <f t="shared" si="119"/>
        <v>0</v>
      </c>
      <c r="BE152" s="72">
        <f t="shared" si="120"/>
        <v>0</v>
      </c>
      <c r="BF152" s="72">
        <f t="shared" si="121"/>
        <v>0</v>
      </c>
      <c r="BG152" s="72">
        <f t="shared" si="122"/>
        <v>0</v>
      </c>
      <c r="BH152" s="72">
        <f t="shared" si="123"/>
        <v>0</v>
      </c>
      <c r="BI152" s="72">
        <f t="shared" si="124"/>
        <v>0</v>
      </c>
      <c r="BJ152" s="72">
        <f t="shared" si="125"/>
        <v>0</v>
      </c>
      <c r="BK152" s="72"/>
      <c r="BL152" s="72"/>
    </row>
    <row r="153" spans="1:64" ht="15" customHeight="1">
      <c r="A153" s="93"/>
      <c r="B153" s="11"/>
      <c r="C153" s="28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94"/>
      <c r="T153" s="26">
        <f t="shared" si="84"/>
        <v>0</v>
      </c>
      <c r="U153" s="95">
        <f t="shared" si="85"/>
        <v>0</v>
      </c>
      <c r="V153" s="19"/>
      <c r="W153" s="72">
        <f t="shared" si="86"/>
        <v>0</v>
      </c>
      <c r="X153" s="72">
        <f t="shared" si="87"/>
        <v>0</v>
      </c>
      <c r="Y153" s="72">
        <f t="shared" si="88"/>
        <v>0</v>
      </c>
      <c r="Z153" s="72">
        <f t="shared" si="89"/>
        <v>0</v>
      </c>
      <c r="AA153" s="72">
        <f t="shared" si="90"/>
        <v>0</v>
      </c>
      <c r="AB153" s="72">
        <f t="shared" si="91"/>
        <v>0</v>
      </c>
      <c r="AC153" s="72">
        <f t="shared" si="92"/>
        <v>0</v>
      </c>
      <c r="AD153" s="72">
        <f t="shared" si="93"/>
        <v>0</v>
      </c>
      <c r="AE153" s="72">
        <f t="shared" si="94"/>
        <v>0</v>
      </c>
      <c r="AF153" s="72">
        <f t="shared" si="95"/>
        <v>0</v>
      </c>
      <c r="AG153" s="72">
        <f t="shared" si="96"/>
        <v>0</v>
      </c>
      <c r="AH153" s="72">
        <f t="shared" si="97"/>
        <v>0</v>
      </c>
      <c r="AI153" s="72">
        <f t="shared" si="98"/>
        <v>0</v>
      </c>
      <c r="AJ153" s="72">
        <f t="shared" si="99"/>
        <v>0</v>
      </c>
      <c r="AK153" s="72">
        <f t="shared" si="100"/>
        <v>0</v>
      </c>
      <c r="AL153" s="72">
        <f t="shared" si="101"/>
        <v>0</v>
      </c>
      <c r="AM153" s="72">
        <f t="shared" si="102"/>
        <v>0</v>
      </c>
      <c r="AN153" s="72">
        <f t="shared" si="103"/>
        <v>0</v>
      </c>
      <c r="AO153" s="72">
        <f t="shared" si="104"/>
        <v>0</v>
      </c>
      <c r="AP153" s="72">
        <f t="shared" si="105"/>
        <v>0</v>
      </c>
      <c r="AQ153" s="72">
        <f t="shared" si="106"/>
        <v>0</v>
      </c>
      <c r="AR153" s="72">
        <f t="shared" si="107"/>
        <v>0</v>
      </c>
      <c r="AS153" s="72">
        <f t="shared" si="108"/>
        <v>0</v>
      </c>
      <c r="AT153" s="72">
        <f t="shared" si="109"/>
        <v>0</v>
      </c>
      <c r="AU153" s="72">
        <f t="shared" si="110"/>
        <v>0</v>
      </c>
      <c r="AV153" s="72">
        <f t="shared" si="111"/>
        <v>0</v>
      </c>
      <c r="AW153" s="72">
        <f t="shared" si="112"/>
        <v>0</v>
      </c>
      <c r="AX153" s="72">
        <f t="shared" si="113"/>
        <v>0</v>
      </c>
      <c r="AY153" s="72">
        <f t="shared" si="114"/>
        <v>0</v>
      </c>
      <c r="AZ153" s="72">
        <f t="shared" si="115"/>
        <v>0</v>
      </c>
      <c r="BA153" s="72">
        <f t="shared" si="116"/>
        <v>0</v>
      </c>
      <c r="BB153" s="72">
        <f t="shared" si="117"/>
        <v>0</v>
      </c>
      <c r="BC153" s="72">
        <f t="shared" si="118"/>
        <v>0</v>
      </c>
      <c r="BD153" s="72">
        <f t="shared" si="119"/>
        <v>0</v>
      </c>
      <c r="BE153" s="72">
        <f t="shared" si="120"/>
        <v>0</v>
      </c>
      <c r="BF153" s="72">
        <f t="shared" si="121"/>
        <v>0</v>
      </c>
      <c r="BG153" s="72">
        <f t="shared" si="122"/>
        <v>0</v>
      </c>
      <c r="BH153" s="72">
        <f t="shared" si="123"/>
        <v>0</v>
      </c>
      <c r="BI153" s="72">
        <f t="shared" si="124"/>
        <v>0</v>
      </c>
      <c r="BJ153" s="72">
        <f t="shared" si="125"/>
        <v>0</v>
      </c>
      <c r="BK153" s="72"/>
      <c r="BL153" s="72"/>
    </row>
    <row r="154" spans="1:64" ht="15" customHeight="1">
      <c r="A154" s="93"/>
      <c r="B154" s="11"/>
      <c r="C154" s="28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94"/>
      <c r="T154" s="26">
        <f t="shared" si="84"/>
        <v>0</v>
      </c>
      <c r="U154" s="95">
        <f t="shared" si="85"/>
        <v>0</v>
      </c>
      <c r="V154" s="19"/>
      <c r="W154" s="72">
        <f t="shared" si="86"/>
        <v>0</v>
      </c>
      <c r="X154" s="72">
        <f t="shared" si="87"/>
        <v>0</v>
      </c>
      <c r="Y154" s="72">
        <f t="shared" si="88"/>
        <v>0</v>
      </c>
      <c r="Z154" s="72">
        <f t="shared" si="89"/>
        <v>0</v>
      </c>
      <c r="AA154" s="72">
        <f t="shared" si="90"/>
        <v>0</v>
      </c>
      <c r="AB154" s="72">
        <f t="shared" si="91"/>
        <v>0</v>
      </c>
      <c r="AC154" s="72">
        <f t="shared" si="92"/>
        <v>0</v>
      </c>
      <c r="AD154" s="72">
        <f t="shared" si="93"/>
        <v>0</v>
      </c>
      <c r="AE154" s="72">
        <f t="shared" si="94"/>
        <v>0</v>
      </c>
      <c r="AF154" s="72">
        <f t="shared" si="95"/>
        <v>0</v>
      </c>
      <c r="AG154" s="72">
        <f t="shared" si="96"/>
        <v>0</v>
      </c>
      <c r="AH154" s="72">
        <f t="shared" si="97"/>
        <v>0</v>
      </c>
      <c r="AI154" s="72">
        <f t="shared" si="98"/>
        <v>0</v>
      </c>
      <c r="AJ154" s="72">
        <f t="shared" si="99"/>
        <v>0</v>
      </c>
      <c r="AK154" s="72">
        <f t="shared" si="100"/>
        <v>0</v>
      </c>
      <c r="AL154" s="72">
        <f t="shared" si="101"/>
        <v>0</v>
      </c>
      <c r="AM154" s="72">
        <f t="shared" si="102"/>
        <v>0</v>
      </c>
      <c r="AN154" s="72">
        <f t="shared" si="103"/>
        <v>0</v>
      </c>
      <c r="AO154" s="72">
        <f t="shared" si="104"/>
        <v>0</v>
      </c>
      <c r="AP154" s="72">
        <f t="shared" si="105"/>
        <v>0</v>
      </c>
      <c r="AQ154" s="72">
        <f t="shared" si="106"/>
        <v>0</v>
      </c>
      <c r="AR154" s="72">
        <f t="shared" si="107"/>
        <v>0</v>
      </c>
      <c r="AS154" s="72">
        <f t="shared" si="108"/>
        <v>0</v>
      </c>
      <c r="AT154" s="72">
        <f t="shared" si="109"/>
        <v>0</v>
      </c>
      <c r="AU154" s="72">
        <f t="shared" si="110"/>
        <v>0</v>
      </c>
      <c r="AV154" s="72">
        <f t="shared" si="111"/>
        <v>0</v>
      </c>
      <c r="AW154" s="72">
        <f t="shared" si="112"/>
        <v>0</v>
      </c>
      <c r="AX154" s="72">
        <f t="shared" si="113"/>
        <v>0</v>
      </c>
      <c r="AY154" s="72">
        <f t="shared" si="114"/>
        <v>0</v>
      </c>
      <c r="AZ154" s="72">
        <f t="shared" si="115"/>
        <v>0</v>
      </c>
      <c r="BA154" s="72">
        <f t="shared" si="116"/>
        <v>0</v>
      </c>
      <c r="BB154" s="72">
        <f t="shared" si="117"/>
        <v>0</v>
      </c>
      <c r="BC154" s="72">
        <f t="shared" si="118"/>
        <v>0</v>
      </c>
      <c r="BD154" s="72">
        <f t="shared" si="119"/>
        <v>0</v>
      </c>
      <c r="BE154" s="72">
        <f t="shared" si="120"/>
        <v>0</v>
      </c>
      <c r="BF154" s="72">
        <f t="shared" si="121"/>
        <v>0</v>
      </c>
      <c r="BG154" s="72">
        <f t="shared" si="122"/>
        <v>0</v>
      </c>
      <c r="BH154" s="72">
        <f t="shared" si="123"/>
        <v>0</v>
      </c>
      <c r="BI154" s="72">
        <f t="shared" si="124"/>
        <v>0</v>
      </c>
      <c r="BJ154" s="72">
        <f t="shared" si="125"/>
        <v>0</v>
      </c>
      <c r="BK154" s="72"/>
      <c r="BL154" s="72"/>
    </row>
    <row r="155" spans="1:64" ht="15" customHeight="1">
      <c r="A155" s="93"/>
      <c r="B155" s="11"/>
      <c r="C155" s="28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94"/>
      <c r="T155" s="26">
        <f t="shared" si="84"/>
        <v>0</v>
      </c>
      <c r="U155" s="95">
        <f t="shared" si="85"/>
        <v>0</v>
      </c>
      <c r="V155" s="19"/>
      <c r="W155" s="72">
        <f t="shared" si="86"/>
        <v>0</v>
      </c>
      <c r="X155" s="72">
        <f t="shared" si="87"/>
        <v>0</v>
      </c>
      <c r="Y155" s="72">
        <f t="shared" si="88"/>
        <v>0</v>
      </c>
      <c r="Z155" s="72">
        <f t="shared" si="89"/>
        <v>0</v>
      </c>
      <c r="AA155" s="72">
        <f t="shared" si="90"/>
        <v>0</v>
      </c>
      <c r="AB155" s="72">
        <f t="shared" si="91"/>
        <v>0</v>
      </c>
      <c r="AC155" s="72">
        <f t="shared" si="92"/>
        <v>0</v>
      </c>
      <c r="AD155" s="72">
        <f t="shared" si="93"/>
        <v>0</v>
      </c>
      <c r="AE155" s="72">
        <f t="shared" si="94"/>
        <v>0</v>
      </c>
      <c r="AF155" s="72">
        <f t="shared" si="95"/>
        <v>0</v>
      </c>
      <c r="AG155" s="72">
        <f t="shared" si="96"/>
        <v>0</v>
      </c>
      <c r="AH155" s="72">
        <f t="shared" si="97"/>
        <v>0</v>
      </c>
      <c r="AI155" s="72">
        <f t="shared" si="98"/>
        <v>0</v>
      </c>
      <c r="AJ155" s="72">
        <f t="shared" si="99"/>
        <v>0</v>
      </c>
      <c r="AK155" s="72">
        <f t="shared" si="100"/>
        <v>0</v>
      </c>
      <c r="AL155" s="72">
        <f t="shared" si="101"/>
        <v>0</v>
      </c>
      <c r="AM155" s="72">
        <f t="shared" si="102"/>
        <v>0</v>
      </c>
      <c r="AN155" s="72">
        <f t="shared" si="103"/>
        <v>0</v>
      </c>
      <c r="AO155" s="72">
        <f t="shared" si="104"/>
        <v>0</v>
      </c>
      <c r="AP155" s="72">
        <f t="shared" si="105"/>
        <v>0</v>
      </c>
      <c r="AQ155" s="72">
        <f t="shared" si="106"/>
        <v>0</v>
      </c>
      <c r="AR155" s="72">
        <f t="shared" si="107"/>
        <v>0</v>
      </c>
      <c r="AS155" s="72">
        <f t="shared" si="108"/>
        <v>0</v>
      </c>
      <c r="AT155" s="72">
        <f t="shared" si="109"/>
        <v>0</v>
      </c>
      <c r="AU155" s="72">
        <f t="shared" si="110"/>
        <v>0</v>
      </c>
      <c r="AV155" s="72">
        <f t="shared" si="111"/>
        <v>0</v>
      </c>
      <c r="AW155" s="72">
        <f t="shared" si="112"/>
        <v>0</v>
      </c>
      <c r="AX155" s="72">
        <f t="shared" si="113"/>
        <v>0</v>
      </c>
      <c r="AY155" s="72">
        <f t="shared" si="114"/>
        <v>0</v>
      </c>
      <c r="AZ155" s="72">
        <f t="shared" si="115"/>
        <v>0</v>
      </c>
      <c r="BA155" s="72">
        <f t="shared" si="116"/>
        <v>0</v>
      </c>
      <c r="BB155" s="72">
        <f t="shared" si="117"/>
        <v>0</v>
      </c>
      <c r="BC155" s="72">
        <f t="shared" si="118"/>
        <v>0</v>
      </c>
      <c r="BD155" s="72">
        <f t="shared" si="119"/>
        <v>0</v>
      </c>
      <c r="BE155" s="72">
        <f t="shared" si="120"/>
        <v>0</v>
      </c>
      <c r="BF155" s="72">
        <f t="shared" si="121"/>
        <v>0</v>
      </c>
      <c r="BG155" s="72">
        <f t="shared" si="122"/>
        <v>0</v>
      </c>
      <c r="BH155" s="72">
        <f t="shared" si="123"/>
        <v>0</v>
      </c>
      <c r="BI155" s="72">
        <f t="shared" si="124"/>
        <v>0</v>
      </c>
      <c r="BJ155" s="72">
        <f t="shared" si="125"/>
        <v>0</v>
      </c>
      <c r="BK155" s="72"/>
      <c r="BL155" s="72"/>
    </row>
    <row r="156" spans="1:64" ht="15" customHeight="1">
      <c r="A156" s="93"/>
      <c r="B156" s="11"/>
      <c r="C156" s="28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94"/>
      <c r="T156" s="26">
        <f t="shared" si="84"/>
        <v>0</v>
      </c>
      <c r="U156" s="95">
        <f t="shared" si="85"/>
        <v>0</v>
      </c>
      <c r="V156" s="19"/>
      <c r="W156" s="72">
        <f t="shared" si="86"/>
        <v>0</v>
      </c>
      <c r="X156" s="72">
        <f t="shared" si="87"/>
        <v>0</v>
      </c>
      <c r="Y156" s="72">
        <f t="shared" si="88"/>
        <v>0</v>
      </c>
      <c r="Z156" s="72">
        <f t="shared" si="89"/>
        <v>0</v>
      </c>
      <c r="AA156" s="72">
        <f t="shared" si="90"/>
        <v>0</v>
      </c>
      <c r="AB156" s="72">
        <f t="shared" si="91"/>
        <v>0</v>
      </c>
      <c r="AC156" s="72">
        <f t="shared" si="92"/>
        <v>0</v>
      </c>
      <c r="AD156" s="72">
        <f t="shared" si="93"/>
        <v>0</v>
      </c>
      <c r="AE156" s="72">
        <f t="shared" si="94"/>
        <v>0</v>
      </c>
      <c r="AF156" s="72">
        <f t="shared" si="95"/>
        <v>0</v>
      </c>
      <c r="AG156" s="72">
        <f t="shared" si="96"/>
        <v>0</v>
      </c>
      <c r="AH156" s="72">
        <f t="shared" si="97"/>
        <v>0</v>
      </c>
      <c r="AI156" s="72">
        <f t="shared" si="98"/>
        <v>0</v>
      </c>
      <c r="AJ156" s="72">
        <f t="shared" si="99"/>
        <v>0</v>
      </c>
      <c r="AK156" s="72">
        <f t="shared" si="100"/>
        <v>0</v>
      </c>
      <c r="AL156" s="72">
        <f t="shared" si="101"/>
        <v>0</v>
      </c>
      <c r="AM156" s="72">
        <f t="shared" si="102"/>
        <v>0</v>
      </c>
      <c r="AN156" s="72">
        <f t="shared" si="103"/>
        <v>0</v>
      </c>
      <c r="AO156" s="72">
        <f t="shared" si="104"/>
        <v>0</v>
      </c>
      <c r="AP156" s="72">
        <f t="shared" si="105"/>
        <v>0</v>
      </c>
      <c r="AQ156" s="72">
        <f t="shared" si="106"/>
        <v>0</v>
      </c>
      <c r="AR156" s="72">
        <f t="shared" si="107"/>
        <v>0</v>
      </c>
      <c r="AS156" s="72">
        <f t="shared" si="108"/>
        <v>0</v>
      </c>
      <c r="AT156" s="72">
        <f t="shared" si="109"/>
        <v>0</v>
      </c>
      <c r="AU156" s="72">
        <f t="shared" si="110"/>
        <v>0</v>
      </c>
      <c r="AV156" s="72">
        <f t="shared" si="111"/>
        <v>0</v>
      </c>
      <c r="AW156" s="72">
        <f t="shared" si="112"/>
        <v>0</v>
      </c>
      <c r="AX156" s="72">
        <f t="shared" si="113"/>
        <v>0</v>
      </c>
      <c r="AY156" s="72">
        <f t="shared" si="114"/>
        <v>0</v>
      </c>
      <c r="AZ156" s="72">
        <f t="shared" si="115"/>
        <v>0</v>
      </c>
      <c r="BA156" s="72">
        <f t="shared" si="116"/>
        <v>0</v>
      </c>
      <c r="BB156" s="72">
        <f t="shared" si="117"/>
        <v>0</v>
      </c>
      <c r="BC156" s="72">
        <f t="shared" si="118"/>
        <v>0</v>
      </c>
      <c r="BD156" s="72">
        <f t="shared" si="119"/>
        <v>0</v>
      </c>
      <c r="BE156" s="72">
        <f t="shared" si="120"/>
        <v>0</v>
      </c>
      <c r="BF156" s="72">
        <f t="shared" si="121"/>
        <v>0</v>
      </c>
      <c r="BG156" s="72">
        <f t="shared" si="122"/>
        <v>0</v>
      </c>
      <c r="BH156" s="72">
        <f t="shared" si="123"/>
        <v>0</v>
      </c>
      <c r="BI156" s="72">
        <f t="shared" si="124"/>
        <v>0</v>
      </c>
      <c r="BJ156" s="72">
        <f t="shared" si="125"/>
        <v>0</v>
      </c>
      <c r="BK156" s="72"/>
      <c r="BL156" s="72"/>
    </row>
    <row r="157" spans="1:64" ht="15" customHeight="1">
      <c r="A157" s="93"/>
      <c r="B157" s="11"/>
      <c r="C157" s="28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94"/>
      <c r="T157" s="26">
        <f t="shared" si="84"/>
        <v>0</v>
      </c>
      <c r="U157" s="95">
        <f t="shared" si="85"/>
        <v>0</v>
      </c>
      <c r="V157" s="19"/>
      <c r="W157" s="72">
        <f t="shared" si="86"/>
        <v>0</v>
      </c>
      <c r="X157" s="72">
        <f t="shared" si="87"/>
        <v>0</v>
      </c>
      <c r="Y157" s="72">
        <f t="shared" si="88"/>
        <v>0</v>
      </c>
      <c r="Z157" s="72">
        <f t="shared" si="89"/>
        <v>0</v>
      </c>
      <c r="AA157" s="72">
        <f t="shared" si="90"/>
        <v>0</v>
      </c>
      <c r="AB157" s="72">
        <f t="shared" si="91"/>
        <v>0</v>
      </c>
      <c r="AC157" s="72">
        <f t="shared" si="92"/>
        <v>0</v>
      </c>
      <c r="AD157" s="72">
        <f t="shared" si="93"/>
        <v>0</v>
      </c>
      <c r="AE157" s="72">
        <f t="shared" si="94"/>
        <v>0</v>
      </c>
      <c r="AF157" s="72">
        <f t="shared" si="95"/>
        <v>0</v>
      </c>
      <c r="AG157" s="72">
        <f t="shared" si="96"/>
        <v>0</v>
      </c>
      <c r="AH157" s="72">
        <f t="shared" si="97"/>
        <v>0</v>
      </c>
      <c r="AI157" s="72">
        <f t="shared" si="98"/>
        <v>0</v>
      </c>
      <c r="AJ157" s="72">
        <f t="shared" si="99"/>
        <v>0</v>
      </c>
      <c r="AK157" s="72">
        <f t="shared" si="100"/>
        <v>0</v>
      </c>
      <c r="AL157" s="72">
        <f t="shared" si="101"/>
        <v>0</v>
      </c>
      <c r="AM157" s="72">
        <f t="shared" si="102"/>
        <v>0</v>
      </c>
      <c r="AN157" s="72">
        <f t="shared" si="103"/>
        <v>0</v>
      </c>
      <c r="AO157" s="72">
        <f t="shared" si="104"/>
        <v>0</v>
      </c>
      <c r="AP157" s="72">
        <f t="shared" si="105"/>
        <v>0</v>
      </c>
      <c r="AQ157" s="72">
        <f t="shared" si="106"/>
        <v>0</v>
      </c>
      <c r="AR157" s="72">
        <f t="shared" si="107"/>
        <v>0</v>
      </c>
      <c r="AS157" s="72">
        <f t="shared" si="108"/>
        <v>0</v>
      </c>
      <c r="AT157" s="72">
        <f t="shared" si="109"/>
        <v>0</v>
      </c>
      <c r="AU157" s="72">
        <f t="shared" si="110"/>
        <v>0</v>
      </c>
      <c r="AV157" s="72">
        <f t="shared" si="111"/>
        <v>0</v>
      </c>
      <c r="AW157" s="72">
        <f t="shared" si="112"/>
        <v>0</v>
      </c>
      <c r="AX157" s="72">
        <f t="shared" si="113"/>
        <v>0</v>
      </c>
      <c r="AY157" s="72">
        <f t="shared" si="114"/>
        <v>0</v>
      </c>
      <c r="AZ157" s="72">
        <f t="shared" si="115"/>
        <v>0</v>
      </c>
      <c r="BA157" s="72">
        <f t="shared" si="116"/>
        <v>0</v>
      </c>
      <c r="BB157" s="72">
        <f t="shared" si="117"/>
        <v>0</v>
      </c>
      <c r="BC157" s="72">
        <f t="shared" si="118"/>
        <v>0</v>
      </c>
      <c r="BD157" s="72">
        <f t="shared" si="119"/>
        <v>0</v>
      </c>
      <c r="BE157" s="72">
        <f t="shared" si="120"/>
        <v>0</v>
      </c>
      <c r="BF157" s="72">
        <f t="shared" si="121"/>
        <v>0</v>
      </c>
      <c r="BG157" s="72">
        <f t="shared" si="122"/>
        <v>0</v>
      </c>
      <c r="BH157" s="72">
        <f t="shared" si="123"/>
        <v>0</v>
      </c>
      <c r="BI157" s="72">
        <f t="shared" si="124"/>
        <v>0</v>
      </c>
      <c r="BJ157" s="72">
        <f t="shared" si="125"/>
        <v>0</v>
      </c>
      <c r="BK157" s="72"/>
      <c r="BL157" s="72"/>
    </row>
    <row r="158" spans="1:64" ht="15" customHeight="1">
      <c r="A158" s="93"/>
      <c r="B158" s="11"/>
      <c r="C158" s="28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94"/>
      <c r="T158" s="26">
        <f t="shared" si="84"/>
        <v>0</v>
      </c>
      <c r="U158" s="95">
        <f t="shared" si="85"/>
        <v>0</v>
      </c>
      <c r="V158" s="19"/>
      <c r="W158" s="72">
        <f t="shared" si="86"/>
        <v>0</v>
      </c>
      <c r="X158" s="72">
        <f t="shared" si="87"/>
        <v>0</v>
      </c>
      <c r="Y158" s="72">
        <f t="shared" si="88"/>
        <v>0</v>
      </c>
      <c r="Z158" s="72">
        <f t="shared" si="89"/>
        <v>0</v>
      </c>
      <c r="AA158" s="72">
        <f t="shared" si="90"/>
        <v>0</v>
      </c>
      <c r="AB158" s="72">
        <f t="shared" si="91"/>
        <v>0</v>
      </c>
      <c r="AC158" s="72">
        <f t="shared" si="92"/>
        <v>0</v>
      </c>
      <c r="AD158" s="72">
        <f t="shared" si="93"/>
        <v>0</v>
      </c>
      <c r="AE158" s="72">
        <f t="shared" si="94"/>
        <v>0</v>
      </c>
      <c r="AF158" s="72">
        <f t="shared" si="95"/>
        <v>0</v>
      </c>
      <c r="AG158" s="72">
        <f t="shared" si="96"/>
        <v>0</v>
      </c>
      <c r="AH158" s="72">
        <f t="shared" si="97"/>
        <v>0</v>
      </c>
      <c r="AI158" s="72">
        <f t="shared" si="98"/>
        <v>0</v>
      </c>
      <c r="AJ158" s="72">
        <f t="shared" si="99"/>
        <v>0</v>
      </c>
      <c r="AK158" s="72">
        <f t="shared" si="100"/>
        <v>0</v>
      </c>
      <c r="AL158" s="72">
        <f t="shared" si="101"/>
        <v>0</v>
      </c>
      <c r="AM158" s="72">
        <f t="shared" si="102"/>
        <v>0</v>
      </c>
      <c r="AN158" s="72">
        <f t="shared" si="103"/>
        <v>0</v>
      </c>
      <c r="AO158" s="72">
        <f t="shared" si="104"/>
        <v>0</v>
      </c>
      <c r="AP158" s="72">
        <f t="shared" si="105"/>
        <v>0</v>
      </c>
      <c r="AQ158" s="72">
        <f t="shared" si="106"/>
        <v>0</v>
      </c>
      <c r="AR158" s="72">
        <f t="shared" si="107"/>
        <v>0</v>
      </c>
      <c r="AS158" s="72">
        <f t="shared" si="108"/>
        <v>0</v>
      </c>
      <c r="AT158" s="72">
        <f t="shared" si="109"/>
        <v>0</v>
      </c>
      <c r="AU158" s="72">
        <f t="shared" si="110"/>
        <v>0</v>
      </c>
      <c r="AV158" s="72">
        <f t="shared" si="111"/>
        <v>0</v>
      </c>
      <c r="AW158" s="72">
        <f t="shared" si="112"/>
        <v>0</v>
      </c>
      <c r="AX158" s="72">
        <f t="shared" si="113"/>
        <v>0</v>
      </c>
      <c r="AY158" s="72">
        <f t="shared" si="114"/>
        <v>0</v>
      </c>
      <c r="AZ158" s="72">
        <f t="shared" si="115"/>
        <v>0</v>
      </c>
      <c r="BA158" s="72">
        <f t="shared" si="116"/>
        <v>0</v>
      </c>
      <c r="BB158" s="72">
        <f t="shared" si="117"/>
        <v>0</v>
      </c>
      <c r="BC158" s="72">
        <f t="shared" si="118"/>
        <v>0</v>
      </c>
      <c r="BD158" s="72">
        <f t="shared" si="119"/>
        <v>0</v>
      </c>
      <c r="BE158" s="72">
        <f t="shared" si="120"/>
        <v>0</v>
      </c>
      <c r="BF158" s="72">
        <f t="shared" si="121"/>
        <v>0</v>
      </c>
      <c r="BG158" s="72">
        <f t="shared" si="122"/>
        <v>0</v>
      </c>
      <c r="BH158" s="72">
        <f t="shared" si="123"/>
        <v>0</v>
      </c>
      <c r="BI158" s="72">
        <f t="shared" si="124"/>
        <v>0</v>
      </c>
      <c r="BJ158" s="72">
        <f t="shared" si="125"/>
        <v>0</v>
      </c>
      <c r="BK158" s="72"/>
      <c r="BL158" s="72"/>
    </row>
    <row r="159" spans="1:64" ht="15" customHeight="1">
      <c r="A159" s="93"/>
      <c r="B159" s="11"/>
      <c r="C159" s="28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94"/>
      <c r="T159" s="26">
        <f t="shared" si="84"/>
        <v>0</v>
      </c>
      <c r="U159" s="95">
        <f t="shared" si="85"/>
        <v>0</v>
      </c>
      <c r="V159" s="19"/>
      <c r="W159" s="72">
        <f t="shared" si="86"/>
        <v>0</v>
      </c>
      <c r="X159" s="72">
        <f t="shared" si="87"/>
        <v>0</v>
      </c>
      <c r="Y159" s="72">
        <f t="shared" si="88"/>
        <v>0</v>
      </c>
      <c r="Z159" s="72">
        <f t="shared" si="89"/>
        <v>0</v>
      </c>
      <c r="AA159" s="72">
        <f t="shared" si="90"/>
        <v>0</v>
      </c>
      <c r="AB159" s="72">
        <f t="shared" si="91"/>
        <v>0</v>
      </c>
      <c r="AC159" s="72">
        <f t="shared" si="92"/>
        <v>0</v>
      </c>
      <c r="AD159" s="72">
        <f t="shared" si="93"/>
        <v>0</v>
      </c>
      <c r="AE159" s="72">
        <f t="shared" si="94"/>
        <v>0</v>
      </c>
      <c r="AF159" s="72">
        <f t="shared" si="95"/>
        <v>0</v>
      </c>
      <c r="AG159" s="72">
        <f t="shared" si="96"/>
        <v>0</v>
      </c>
      <c r="AH159" s="72">
        <f t="shared" si="97"/>
        <v>0</v>
      </c>
      <c r="AI159" s="72">
        <f t="shared" si="98"/>
        <v>0</v>
      </c>
      <c r="AJ159" s="72">
        <f t="shared" si="99"/>
        <v>0</v>
      </c>
      <c r="AK159" s="72">
        <f t="shared" si="100"/>
        <v>0</v>
      </c>
      <c r="AL159" s="72">
        <f t="shared" si="101"/>
        <v>0</v>
      </c>
      <c r="AM159" s="72">
        <f t="shared" si="102"/>
        <v>0</v>
      </c>
      <c r="AN159" s="72">
        <f t="shared" si="103"/>
        <v>0</v>
      </c>
      <c r="AO159" s="72">
        <f t="shared" si="104"/>
        <v>0</v>
      </c>
      <c r="AP159" s="72">
        <f t="shared" si="105"/>
        <v>0</v>
      </c>
      <c r="AQ159" s="72">
        <f t="shared" si="106"/>
        <v>0</v>
      </c>
      <c r="AR159" s="72">
        <f t="shared" si="107"/>
        <v>0</v>
      </c>
      <c r="AS159" s="72">
        <f t="shared" si="108"/>
        <v>0</v>
      </c>
      <c r="AT159" s="72">
        <f t="shared" si="109"/>
        <v>0</v>
      </c>
      <c r="AU159" s="72">
        <f t="shared" si="110"/>
        <v>0</v>
      </c>
      <c r="AV159" s="72">
        <f t="shared" si="111"/>
        <v>0</v>
      </c>
      <c r="AW159" s="72">
        <f t="shared" si="112"/>
        <v>0</v>
      </c>
      <c r="AX159" s="72">
        <f t="shared" si="113"/>
        <v>0</v>
      </c>
      <c r="AY159" s="72">
        <f t="shared" si="114"/>
        <v>0</v>
      </c>
      <c r="AZ159" s="72">
        <f t="shared" si="115"/>
        <v>0</v>
      </c>
      <c r="BA159" s="72">
        <f t="shared" si="116"/>
        <v>0</v>
      </c>
      <c r="BB159" s="72">
        <f t="shared" si="117"/>
        <v>0</v>
      </c>
      <c r="BC159" s="72">
        <f t="shared" si="118"/>
        <v>0</v>
      </c>
      <c r="BD159" s="72">
        <f t="shared" si="119"/>
        <v>0</v>
      </c>
      <c r="BE159" s="72">
        <f t="shared" si="120"/>
        <v>0</v>
      </c>
      <c r="BF159" s="72">
        <f t="shared" si="121"/>
        <v>0</v>
      </c>
      <c r="BG159" s="72">
        <f t="shared" si="122"/>
        <v>0</v>
      </c>
      <c r="BH159" s="72">
        <f t="shared" si="123"/>
        <v>0</v>
      </c>
      <c r="BI159" s="72">
        <f t="shared" si="124"/>
        <v>0</v>
      </c>
      <c r="BJ159" s="72">
        <f t="shared" si="125"/>
        <v>0</v>
      </c>
      <c r="BK159" s="72"/>
      <c r="BL159" s="72"/>
    </row>
    <row r="160" spans="1:64" ht="15" customHeight="1">
      <c r="A160" s="93"/>
      <c r="B160" s="11"/>
      <c r="C160" s="28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94"/>
      <c r="T160" s="26">
        <f t="shared" si="84"/>
        <v>0</v>
      </c>
      <c r="U160" s="95">
        <f t="shared" si="85"/>
        <v>0</v>
      </c>
      <c r="V160" s="19"/>
      <c r="W160" s="72">
        <f t="shared" si="86"/>
        <v>0</v>
      </c>
      <c r="X160" s="72">
        <f t="shared" si="87"/>
        <v>0</v>
      </c>
      <c r="Y160" s="72">
        <f t="shared" si="88"/>
        <v>0</v>
      </c>
      <c r="Z160" s="72">
        <f t="shared" si="89"/>
        <v>0</v>
      </c>
      <c r="AA160" s="72">
        <f t="shared" si="90"/>
        <v>0</v>
      </c>
      <c r="AB160" s="72">
        <f t="shared" si="91"/>
        <v>0</v>
      </c>
      <c r="AC160" s="72">
        <f t="shared" si="92"/>
        <v>0</v>
      </c>
      <c r="AD160" s="72">
        <f t="shared" si="93"/>
        <v>0</v>
      </c>
      <c r="AE160" s="72">
        <f t="shared" si="94"/>
        <v>0</v>
      </c>
      <c r="AF160" s="72">
        <f t="shared" si="95"/>
        <v>0</v>
      </c>
      <c r="AG160" s="72">
        <f t="shared" si="96"/>
        <v>0</v>
      </c>
      <c r="AH160" s="72">
        <f t="shared" si="97"/>
        <v>0</v>
      </c>
      <c r="AI160" s="72">
        <f t="shared" si="98"/>
        <v>0</v>
      </c>
      <c r="AJ160" s="72">
        <f t="shared" si="99"/>
        <v>0</v>
      </c>
      <c r="AK160" s="72">
        <f t="shared" si="100"/>
        <v>0</v>
      </c>
      <c r="AL160" s="72">
        <f t="shared" si="101"/>
        <v>0</v>
      </c>
      <c r="AM160" s="72">
        <f t="shared" si="102"/>
        <v>0</v>
      </c>
      <c r="AN160" s="72">
        <f t="shared" si="103"/>
        <v>0</v>
      </c>
      <c r="AO160" s="72">
        <f t="shared" si="104"/>
        <v>0</v>
      </c>
      <c r="AP160" s="72">
        <f t="shared" si="105"/>
        <v>0</v>
      </c>
      <c r="AQ160" s="72">
        <f t="shared" si="106"/>
        <v>0</v>
      </c>
      <c r="AR160" s="72">
        <f t="shared" si="107"/>
        <v>0</v>
      </c>
      <c r="AS160" s="72">
        <f t="shared" si="108"/>
        <v>0</v>
      </c>
      <c r="AT160" s="72">
        <f t="shared" si="109"/>
        <v>0</v>
      </c>
      <c r="AU160" s="72">
        <f t="shared" si="110"/>
        <v>0</v>
      </c>
      <c r="AV160" s="72">
        <f t="shared" si="111"/>
        <v>0</v>
      </c>
      <c r="AW160" s="72">
        <f t="shared" si="112"/>
        <v>0</v>
      </c>
      <c r="AX160" s="72">
        <f t="shared" si="113"/>
        <v>0</v>
      </c>
      <c r="AY160" s="72">
        <f t="shared" si="114"/>
        <v>0</v>
      </c>
      <c r="AZ160" s="72">
        <f t="shared" si="115"/>
        <v>0</v>
      </c>
      <c r="BA160" s="72">
        <f t="shared" si="116"/>
        <v>0</v>
      </c>
      <c r="BB160" s="72">
        <f t="shared" si="117"/>
        <v>0</v>
      </c>
      <c r="BC160" s="72">
        <f t="shared" si="118"/>
        <v>0</v>
      </c>
      <c r="BD160" s="72">
        <f t="shared" si="119"/>
        <v>0</v>
      </c>
      <c r="BE160" s="72">
        <f t="shared" si="120"/>
        <v>0</v>
      </c>
      <c r="BF160" s="72">
        <f t="shared" si="121"/>
        <v>0</v>
      </c>
      <c r="BG160" s="72">
        <f t="shared" si="122"/>
        <v>0</v>
      </c>
      <c r="BH160" s="72">
        <f t="shared" si="123"/>
        <v>0</v>
      </c>
      <c r="BI160" s="72">
        <f t="shared" si="124"/>
        <v>0</v>
      </c>
      <c r="BJ160" s="72">
        <f t="shared" si="125"/>
        <v>0</v>
      </c>
      <c r="BK160" s="72"/>
      <c r="BL160" s="72"/>
    </row>
    <row r="161" spans="1:64" ht="15" customHeight="1">
      <c r="A161" s="93"/>
      <c r="B161" s="11"/>
      <c r="C161" s="28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94"/>
      <c r="T161" s="26">
        <f t="shared" si="84"/>
        <v>0</v>
      </c>
      <c r="U161" s="95">
        <f t="shared" si="85"/>
        <v>0</v>
      </c>
      <c r="V161" s="19"/>
      <c r="W161" s="72">
        <f t="shared" si="86"/>
        <v>0</v>
      </c>
      <c r="X161" s="72">
        <f t="shared" si="87"/>
        <v>0</v>
      </c>
      <c r="Y161" s="72">
        <f t="shared" si="88"/>
        <v>0</v>
      </c>
      <c r="Z161" s="72">
        <f t="shared" si="89"/>
        <v>0</v>
      </c>
      <c r="AA161" s="72">
        <f t="shared" si="90"/>
        <v>0</v>
      </c>
      <c r="AB161" s="72">
        <f t="shared" si="91"/>
        <v>0</v>
      </c>
      <c r="AC161" s="72">
        <f t="shared" si="92"/>
        <v>0</v>
      </c>
      <c r="AD161" s="72">
        <f t="shared" si="93"/>
        <v>0</v>
      </c>
      <c r="AE161" s="72">
        <f t="shared" si="94"/>
        <v>0</v>
      </c>
      <c r="AF161" s="72">
        <f t="shared" si="95"/>
        <v>0</v>
      </c>
      <c r="AG161" s="72">
        <f t="shared" si="96"/>
        <v>0</v>
      </c>
      <c r="AH161" s="72">
        <f t="shared" si="97"/>
        <v>0</v>
      </c>
      <c r="AI161" s="72">
        <f t="shared" si="98"/>
        <v>0</v>
      </c>
      <c r="AJ161" s="72">
        <f t="shared" si="99"/>
        <v>0</v>
      </c>
      <c r="AK161" s="72">
        <f t="shared" si="100"/>
        <v>0</v>
      </c>
      <c r="AL161" s="72">
        <f t="shared" si="101"/>
        <v>0</v>
      </c>
      <c r="AM161" s="72">
        <f t="shared" si="102"/>
        <v>0</v>
      </c>
      <c r="AN161" s="72">
        <f t="shared" si="103"/>
        <v>0</v>
      </c>
      <c r="AO161" s="72">
        <f t="shared" si="104"/>
        <v>0</v>
      </c>
      <c r="AP161" s="72">
        <f t="shared" si="105"/>
        <v>0</v>
      </c>
      <c r="AQ161" s="72">
        <f t="shared" si="106"/>
        <v>0</v>
      </c>
      <c r="AR161" s="72">
        <f t="shared" si="107"/>
        <v>0</v>
      </c>
      <c r="AS161" s="72">
        <f t="shared" si="108"/>
        <v>0</v>
      </c>
      <c r="AT161" s="72">
        <f t="shared" si="109"/>
        <v>0</v>
      </c>
      <c r="AU161" s="72">
        <f t="shared" si="110"/>
        <v>0</v>
      </c>
      <c r="AV161" s="72">
        <f t="shared" si="111"/>
        <v>0</v>
      </c>
      <c r="AW161" s="72">
        <f t="shared" si="112"/>
        <v>0</v>
      </c>
      <c r="AX161" s="72">
        <f t="shared" si="113"/>
        <v>0</v>
      </c>
      <c r="AY161" s="72">
        <f t="shared" si="114"/>
        <v>0</v>
      </c>
      <c r="AZ161" s="72">
        <f t="shared" si="115"/>
        <v>0</v>
      </c>
      <c r="BA161" s="72">
        <f t="shared" si="116"/>
        <v>0</v>
      </c>
      <c r="BB161" s="72">
        <f t="shared" si="117"/>
        <v>0</v>
      </c>
      <c r="BC161" s="72">
        <f t="shared" si="118"/>
        <v>0</v>
      </c>
      <c r="BD161" s="72">
        <f t="shared" si="119"/>
        <v>0</v>
      </c>
      <c r="BE161" s="72">
        <f t="shared" si="120"/>
        <v>0</v>
      </c>
      <c r="BF161" s="72">
        <f t="shared" si="121"/>
        <v>0</v>
      </c>
      <c r="BG161" s="72">
        <f t="shared" si="122"/>
        <v>0</v>
      </c>
      <c r="BH161" s="72">
        <f t="shared" si="123"/>
        <v>0</v>
      </c>
      <c r="BI161" s="72">
        <f t="shared" si="124"/>
        <v>0</v>
      </c>
      <c r="BJ161" s="72">
        <f t="shared" si="125"/>
        <v>0</v>
      </c>
      <c r="BK161" s="72"/>
      <c r="BL161" s="72"/>
    </row>
    <row r="162" spans="1:64" ht="15" customHeight="1">
      <c r="A162" s="93"/>
      <c r="B162" s="11"/>
      <c r="C162" s="28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94"/>
      <c r="T162" s="26">
        <f t="shared" si="84"/>
        <v>0</v>
      </c>
      <c r="U162" s="95">
        <f t="shared" si="85"/>
        <v>0</v>
      </c>
      <c r="V162" s="19"/>
      <c r="W162" s="72">
        <f t="shared" si="86"/>
        <v>0</v>
      </c>
      <c r="X162" s="72">
        <f t="shared" si="87"/>
        <v>0</v>
      </c>
      <c r="Y162" s="72">
        <f t="shared" si="88"/>
        <v>0</v>
      </c>
      <c r="Z162" s="72">
        <f t="shared" si="89"/>
        <v>0</v>
      </c>
      <c r="AA162" s="72">
        <f t="shared" si="90"/>
        <v>0</v>
      </c>
      <c r="AB162" s="72">
        <f t="shared" si="91"/>
        <v>0</v>
      </c>
      <c r="AC162" s="72">
        <f t="shared" si="92"/>
        <v>0</v>
      </c>
      <c r="AD162" s="72">
        <f t="shared" si="93"/>
        <v>0</v>
      </c>
      <c r="AE162" s="72">
        <f t="shared" si="94"/>
        <v>0</v>
      </c>
      <c r="AF162" s="72">
        <f t="shared" si="95"/>
        <v>0</v>
      </c>
      <c r="AG162" s="72">
        <f t="shared" si="96"/>
        <v>0</v>
      </c>
      <c r="AH162" s="72">
        <f t="shared" si="97"/>
        <v>0</v>
      </c>
      <c r="AI162" s="72">
        <f t="shared" si="98"/>
        <v>0</v>
      </c>
      <c r="AJ162" s="72">
        <f t="shared" si="99"/>
        <v>0</v>
      </c>
      <c r="AK162" s="72">
        <f t="shared" si="100"/>
        <v>0</v>
      </c>
      <c r="AL162" s="72">
        <f t="shared" si="101"/>
        <v>0</v>
      </c>
      <c r="AM162" s="72">
        <f t="shared" si="102"/>
        <v>0</v>
      </c>
      <c r="AN162" s="72">
        <f t="shared" si="103"/>
        <v>0</v>
      </c>
      <c r="AO162" s="72">
        <f t="shared" si="104"/>
        <v>0</v>
      </c>
      <c r="AP162" s="72">
        <f t="shared" si="105"/>
        <v>0</v>
      </c>
      <c r="AQ162" s="72">
        <f t="shared" si="106"/>
        <v>0</v>
      </c>
      <c r="AR162" s="72">
        <f t="shared" si="107"/>
        <v>0</v>
      </c>
      <c r="AS162" s="72">
        <f t="shared" si="108"/>
        <v>0</v>
      </c>
      <c r="AT162" s="72">
        <f t="shared" si="109"/>
        <v>0</v>
      </c>
      <c r="AU162" s="72">
        <f t="shared" si="110"/>
        <v>0</v>
      </c>
      <c r="AV162" s="72">
        <f t="shared" si="111"/>
        <v>0</v>
      </c>
      <c r="AW162" s="72">
        <f t="shared" si="112"/>
        <v>0</v>
      </c>
      <c r="AX162" s="72">
        <f t="shared" si="113"/>
        <v>0</v>
      </c>
      <c r="AY162" s="72">
        <f t="shared" si="114"/>
        <v>0</v>
      </c>
      <c r="AZ162" s="72">
        <f t="shared" si="115"/>
        <v>0</v>
      </c>
      <c r="BA162" s="72">
        <f t="shared" si="116"/>
        <v>0</v>
      </c>
      <c r="BB162" s="72">
        <f t="shared" si="117"/>
        <v>0</v>
      </c>
      <c r="BC162" s="72">
        <f t="shared" si="118"/>
        <v>0</v>
      </c>
      <c r="BD162" s="72">
        <f t="shared" si="119"/>
        <v>0</v>
      </c>
      <c r="BE162" s="72">
        <f t="shared" si="120"/>
        <v>0</v>
      </c>
      <c r="BF162" s="72">
        <f t="shared" si="121"/>
        <v>0</v>
      </c>
      <c r="BG162" s="72">
        <f t="shared" si="122"/>
        <v>0</v>
      </c>
      <c r="BH162" s="72">
        <f t="shared" si="123"/>
        <v>0</v>
      </c>
      <c r="BI162" s="72">
        <f t="shared" si="124"/>
        <v>0</v>
      </c>
      <c r="BJ162" s="72">
        <f t="shared" si="125"/>
        <v>0</v>
      </c>
      <c r="BK162" s="72"/>
      <c r="BL162" s="72"/>
    </row>
    <row r="163" spans="1:64" ht="15" customHeight="1">
      <c r="A163" s="93"/>
      <c r="B163" s="11"/>
      <c r="C163" s="28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94"/>
      <c r="T163" s="26">
        <f t="shared" si="84"/>
        <v>0</v>
      </c>
      <c r="U163" s="95">
        <f t="shared" si="85"/>
        <v>0</v>
      </c>
      <c r="V163" s="19"/>
      <c r="W163" s="72">
        <f t="shared" si="86"/>
        <v>0</v>
      </c>
      <c r="X163" s="72">
        <f t="shared" si="87"/>
        <v>0</v>
      </c>
      <c r="Y163" s="72">
        <f t="shared" si="88"/>
        <v>0</v>
      </c>
      <c r="Z163" s="72">
        <f t="shared" si="89"/>
        <v>0</v>
      </c>
      <c r="AA163" s="72">
        <f t="shared" si="90"/>
        <v>0</v>
      </c>
      <c r="AB163" s="72">
        <f t="shared" si="91"/>
        <v>0</v>
      </c>
      <c r="AC163" s="72">
        <f t="shared" si="92"/>
        <v>0</v>
      </c>
      <c r="AD163" s="72">
        <f t="shared" si="93"/>
        <v>0</v>
      </c>
      <c r="AE163" s="72">
        <f t="shared" si="94"/>
        <v>0</v>
      </c>
      <c r="AF163" s="72">
        <f t="shared" si="95"/>
        <v>0</v>
      </c>
      <c r="AG163" s="72">
        <f t="shared" si="96"/>
        <v>0</v>
      </c>
      <c r="AH163" s="72">
        <f t="shared" si="97"/>
        <v>0</v>
      </c>
      <c r="AI163" s="72">
        <f t="shared" si="98"/>
        <v>0</v>
      </c>
      <c r="AJ163" s="72">
        <f t="shared" si="99"/>
        <v>0</v>
      </c>
      <c r="AK163" s="72">
        <f t="shared" si="100"/>
        <v>0</v>
      </c>
      <c r="AL163" s="72">
        <f t="shared" si="101"/>
        <v>0</v>
      </c>
      <c r="AM163" s="72">
        <f t="shared" si="102"/>
        <v>0</v>
      </c>
      <c r="AN163" s="72">
        <f t="shared" si="103"/>
        <v>0</v>
      </c>
      <c r="AO163" s="72">
        <f t="shared" si="104"/>
        <v>0</v>
      </c>
      <c r="AP163" s="72">
        <f t="shared" si="105"/>
        <v>0</v>
      </c>
      <c r="AQ163" s="72">
        <f t="shared" si="106"/>
        <v>0</v>
      </c>
      <c r="AR163" s="72">
        <f t="shared" si="107"/>
        <v>0</v>
      </c>
      <c r="AS163" s="72">
        <f t="shared" si="108"/>
        <v>0</v>
      </c>
      <c r="AT163" s="72">
        <f t="shared" si="109"/>
        <v>0</v>
      </c>
      <c r="AU163" s="72">
        <f t="shared" si="110"/>
        <v>0</v>
      </c>
      <c r="AV163" s="72">
        <f t="shared" si="111"/>
        <v>0</v>
      </c>
      <c r="AW163" s="72">
        <f t="shared" si="112"/>
        <v>0</v>
      </c>
      <c r="AX163" s="72">
        <f t="shared" si="113"/>
        <v>0</v>
      </c>
      <c r="AY163" s="72">
        <f t="shared" si="114"/>
        <v>0</v>
      </c>
      <c r="AZ163" s="72">
        <f t="shared" si="115"/>
        <v>0</v>
      </c>
      <c r="BA163" s="72">
        <f t="shared" si="116"/>
        <v>0</v>
      </c>
      <c r="BB163" s="72">
        <f t="shared" si="117"/>
        <v>0</v>
      </c>
      <c r="BC163" s="72">
        <f t="shared" si="118"/>
        <v>0</v>
      </c>
      <c r="BD163" s="72">
        <f t="shared" si="119"/>
        <v>0</v>
      </c>
      <c r="BE163" s="72">
        <f t="shared" si="120"/>
        <v>0</v>
      </c>
      <c r="BF163" s="72">
        <f t="shared" si="121"/>
        <v>0</v>
      </c>
      <c r="BG163" s="72">
        <f t="shared" si="122"/>
        <v>0</v>
      </c>
      <c r="BH163" s="72">
        <f t="shared" si="123"/>
        <v>0</v>
      </c>
      <c r="BI163" s="72">
        <f t="shared" si="124"/>
        <v>0</v>
      </c>
      <c r="BJ163" s="72">
        <f t="shared" si="125"/>
        <v>0</v>
      </c>
      <c r="BK163" s="72"/>
      <c r="BL163" s="72"/>
    </row>
    <row r="164" spans="1:64" ht="15" customHeight="1">
      <c r="A164" s="93"/>
      <c r="B164" s="11"/>
      <c r="C164" s="28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94"/>
      <c r="T164" s="26">
        <f t="shared" si="84"/>
        <v>0</v>
      </c>
      <c r="U164" s="95">
        <f t="shared" si="85"/>
        <v>0</v>
      </c>
      <c r="V164" s="19"/>
      <c r="W164" s="72">
        <f t="shared" si="86"/>
        <v>0</v>
      </c>
      <c r="X164" s="72">
        <f t="shared" si="87"/>
        <v>0</v>
      </c>
      <c r="Y164" s="72">
        <f t="shared" si="88"/>
        <v>0</v>
      </c>
      <c r="Z164" s="72">
        <f t="shared" si="89"/>
        <v>0</v>
      </c>
      <c r="AA164" s="72">
        <f t="shared" si="90"/>
        <v>0</v>
      </c>
      <c r="AB164" s="72">
        <f t="shared" si="91"/>
        <v>0</v>
      </c>
      <c r="AC164" s="72">
        <f t="shared" si="92"/>
        <v>0</v>
      </c>
      <c r="AD164" s="72">
        <f t="shared" si="93"/>
        <v>0</v>
      </c>
      <c r="AE164" s="72">
        <f t="shared" si="94"/>
        <v>0</v>
      </c>
      <c r="AF164" s="72">
        <f t="shared" si="95"/>
        <v>0</v>
      </c>
      <c r="AG164" s="72">
        <f t="shared" si="96"/>
        <v>0</v>
      </c>
      <c r="AH164" s="72">
        <f t="shared" si="97"/>
        <v>0</v>
      </c>
      <c r="AI164" s="72">
        <f t="shared" si="98"/>
        <v>0</v>
      </c>
      <c r="AJ164" s="72">
        <f t="shared" si="99"/>
        <v>0</v>
      </c>
      <c r="AK164" s="72">
        <f t="shared" si="100"/>
        <v>0</v>
      </c>
      <c r="AL164" s="72">
        <f t="shared" si="101"/>
        <v>0</v>
      </c>
      <c r="AM164" s="72">
        <f t="shared" si="102"/>
        <v>0</v>
      </c>
      <c r="AN164" s="72">
        <f t="shared" si="103"/>
        <v>0</v>
      </c>
      <c r="AO164" s="72">
        <f t="shared" si="104"/>
        <v>0</v>
      </c>
      <c r="AP164" s="72">
        <f t="shared" si="105"/>
        <v>0</v>
      </c>
      <c r="AQ164" s="72">
        <f t="shared" si="106"/>
        <v>0</v>
      </c>
      <c r="AR164" s="72">
        <f t="shared" si="107"/>
        <v>0</v>
      </c>
      <c r="AS164" s="72">
        <f t="shared" si="108"/>
        <v>0</v>
      </c>
      <c r="AT164" s="72">
        <f t="shared" si="109"/>
        <v>0</v>
      </c>
      <c r="AU164" s="72">
        <f t="shared" si="110"/>
        <v>0</v>
      </c>
      <c r="AV164" s="72">
        <f t="shared" si="111"/>
        <v>0</v>
      </c>
      <c r="AW164" s="72">
        <f t="shared" si="112"/>
        <v>0</v>
      </c>
      <c r="AX164" s="72">
        <f t="shared" si="113"/>
        <v>0</v>
      </c>
      <c r="AY164" s="72">
        <f t="shared" si="114"/>
        <v>0</v>
      </c>
      <c r="AZ164" s="72">
        <f t="shared" si="115"/>
        <v>0</v>
      </c>
      <c r="BA164" s="72">
        <f t="shared" si="116"/>
        <v>0</v>
      </c>
      <c r="BB164" s="72">
        <f t="shared" si="117"/>
        <v>0</v>
      </c>
      <c r="BC164" s="72">
        <f t="shared" si="118"/>
        <v>0</v>
      </c>
      <c r="BD164" s="72">
        <f t="shared" si="119"/>
        <v>0</v>
      </c>
      <c r="BE164" s="72">
        <f t="shared" si="120"/>
        <v>0</v>
      </c>
      <c r="BF164" s="72">
        <f t="shared" si="121"/>
        <v>0</v>
      </c>
      <c r="BG164" s="72">
        <f t="shared" si="122"/>
        <v>0</v>
      </c>
      <c r="BH164" s="72">
        <f t="shared" si="123"/>
        <v>0</v>
      </c>
      <c r="BI164" s="72">
        <f t="shared" si="124"/>
        <v>0</v>
      </c>
      <c r="BJ164" s="72">
        <f t="shared" si="125"/>
        <v>0</v>
      </c>
      <c r="BK164" s="72"/>
      <c r="BL164" s="72"/>
    </row>
    <row r="165" spans="1:64" ht="15" customHeight="1">
      <c r="A165" s="93"/>
      <c r="B165" s="11"/>
      <c r="C165" s="28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94"/>
      <c r="T165" s="26">
        <f t="shared" si="84"/>
        <v>0</v>
      </c>
      <c r="U165" s="95">
        <f t="shared" si="85"/>
        <v>0</v>
      </c>
      <c r="V165" s="19"/>
      <c r="W165" s="72">
        <f t="shared" si="86"/>
        <v>0</v>
      </c>
      <c r="X165" s="72">
        <f t="shared" si="87"/>
        <v>0</v>
      </c>
      <c r="Y165" s="72">
        <f t="shared" si="88"/>
        <v>0</v>
      </c>
      <c r="Z165" s="72">
        <f t="shared" si="89"/>
        <v>0</v>
      </c>
      <c r="AA165" s="72">
        <f t="shared" si="90"/>
        <v>0</v>
      </c>
      <c r="AB165" s="72">
        <f t="shared" si="91"/>
        <v>0</v>
      </c>
      <c r="AC165" s="72">
        <f t="shared" si="92"/>
        <v>0</v>
      </c>
      <c r="AD165" s="72">
        <f t="shared" si="93"/>
        <v>0</v>
      </c>
      <c r="AE165" s="72">
        <f t="shared" si="94"/>
        <v>0</v>
      </c>
      <c r="AF165" s="72">
        <f t="shared" si="95"/>
        <v>0</v>
      </c>
      <c r="AG165" s="72">
        <f t="shared" si="96"/>
        <v>0</v>
      </c>
      <c r="AH165" s="72">
        <f t="shared" si="97"/>
        <v>0</v>
      </c>
      <c r="AI165" s="72">
        <f t="shared" si="98"/>
        <v>0</v>
      </c>
      <c r="AJ165" s="72">
        <f t="shared" si="99"/>
        <v>0</v>
      </c>
      <c r="AK165" s="72">
        <f t="shared" si="100"/>
        <v>0</v>
      </c>
      <c r="AL165" s="72">
        <f t="shared" si="101"/>
        <v>0</v>
      </c>
      <c r="AM165" s="72">
        <f t="shared" si="102"/>
        <v>0</v>
      </c>
      <c r="AN165" s="72">
        <f t="shared" si="103"/>
        <v>0</v>
      </c>
      <c r="AO165" s="72">
        <f t="shared" si="104"/>
        <v>0</v>
      </c>
      <c r="AP165" s="72">
        <f t="shared" si="105"/>
        <v>0</v>
      </c>
      <c r="AQ165" s="72">
        <f t="shared" si="106"/>
        <v>0</v>
      </c>
      <c r="AR165" s="72">
        <f t="shared" si="107"/>
        <v>0</v>
      </c>
      <c r="AS165" s="72">
        <f t="shared" si="108"/>
        <v>0</v>
      </c>
      <c r="AT165" s="72">
        <f t="shared" si="109"/>
        <v>0</v>
      </c>
      <c r="AU165" s="72">
        <f t="shared" si="110"/>
        <v>0</v>
      </c>
      <c r="AV165" s="72">
        <f t="shared" si="111"/>
        <v>0</v>
      </c>
      <c r="AW165" s="72">
        <f t="shared" si="112"/>
        <v>0</v>
      </c>
      <c r="AX165" s="72">
        <f t="shared" si="113"/>
        <v>0</v>
      </c>
      <c r="AY165" s="72">
        <f t="shared" si="114"/>
        <v>0</v>
      </c>
      <c r="AZ165" s="72">
        <f t="shared" si="115"/>
        <v>0</v>
      </c>
      <c r="BA165" s="72">
        <f t="shared" si="116"/>
        <v>0</v>
      </c>
      <c r="BB165" s="72">
        <f t="shared" si="117"/>
        <v>0</v>
      </c>
      <c r="BC165" s="72">
        <f t="shared" si="118"/>
        <v>0</v>
      </c>
      <c r="BD165" s="72">
        <f t="shared" si="119"/>
        <v>0</v>
      </c>
      <c r="BE165" s="72">
        <f t="shared" si="120"/>
        <v>0</v>
      </c>
      <c r="BF165" s="72">
        <f t="shared" si="121"/>
        <v>0</v>
      </c>
      <c r="BG165" s="72">
        <f t="shared" si="122"/>
        <v>0</v>
      </c>
      <c r="BH165" s="72">
        <f t="shared" si="123"/>
        <v>0</v>
      </c>
      <c r="BI165" s="72">
        <f t="shared" si="124"/>
        <v>0</v>
      </c>
      <c r="BJ165" s="72">
        <f t="shared" si="125"/>
        <v>0</v>
      </c>
      <c r="BK165" s="72"/>
      <c r="BL165" s="72"/>
    </row>
    <row r="166" spans="1:64" ht="15" customHeight="1">
      <c r="A166" s="93"/>
      <c r="B166" s="11"/>
      <c r="C166" s="28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94"/>
      <c r="T166" s="26">
        <f t="shared" si="84"/>
        <v>0</v>
      </c>
      <c r="U166" s="95">
        <f t="shared" si="85"/>
        <v>0</v>
      </c>
      <c r="V166" s="19"/>
      <c r="W166" s="72">
        <f t="shared" si="86"/>
        <v>0</v>
      </c>
      <c r="X166" s="72">
        <f t="shared" si="87"/>
        <v>0</v>
      </c>
      <c r="Y166" s="72">
        <f t="shared" si="88"/>
        <v>0</v>
      </c>
      <c r="Z166" s="72">
        <f t="shared" si="89"/>
        <v>0</v>
      </c>
      <c r="AA166" s="72">
        <f t="shared" si="90"/>
        <v>0</v>
      </c>
      <c r="AB166" s="72">
        <f t="shared" si="91"/>
        <v>0</v>
      </c>
      <c r="AC166" s="72">
        <f t="shared" si="92"/>
        <v>0</v>
      </c>
      <c r="AD166" s="72">
        <f t="shared" si="93"/>
        <v>0</v>
      </c>
      <c r="AE166" s="72">
        <f t="shared" si="94"/>
        <v>0</v>
      </c>
      <c r="AF166" s="72">
        <f t="shared" si="95"/>
        <v>0</v>
      </c>
      <c r="AG166" s="72">
        <f t="shared" si="96"/>
        <v>0</v>
      </c>
      <c r="AH166" s="72">
        <f t="shared" si="97"/>
        <v>0</v>
      </c>
      <c r="AI166" s="72">
        <f t="shared" si="98"/>
        <v>0</v>
      </c>
      <c r="AJ166" s="72">
        <f t="shared" si="99"/>
        <v>0</v>
      </c>
      <c r="AK166" s="72">
        <f t="shared" si="100"/>
        <v>0</v>
      </c>
      <c r="AL166" s="72">
        <f t="shared" si="101"/>
        <v>0</v>
      </c>
      <c r="AM166" s="72">
        <f t="shared" si="102"/>
        <v>0</v>
      </c>
      <c r="AN166" s="72">
        <f t="shared" si="103"/>
        <v>0</v>
      </c>
      <c r="AO166" s="72">
        <f t="shared" si="104"/>
        <v>0</v>
      </c>
      <c r="AP166" s="72">
        <f t="shared" si="105"/>
        <v>0</v>
      </c>
      <c r="AQ166" s="72">
        <f t="shared" si="106"/>
        <v>0</v>
      </c>
      <c r="AR166" s="72">
        <f t="shared" si="107"/>
        <v>0</v>
      </c>
      <c r="AS166" s="72">
        <f t="shared" si="108"/>
        <v>0</v>
      </c>
      <c r="AT166" s="72">
        <f t="shared" si="109"/>
        <v>0</v>
      </c>
      <c r="AU166" s="72">
        <f t="shared" si="110"/>
        <v>0</v>
      </c>
      <c r="AV166" s="72">
        <f t="shared" si="111"/>
        <v>0</v>
      </c>
      <c r="AW166" s="72">
        <f t="shared" si="112"/>
        <v>0</v>
      </c>
      <c r="AX166" s="72">
        <f t="shared" si="113"/>
        <v>0</v>
      </c>
      <c r="AY166" s="72">
        <f t="shared" si="114"/>
        <v>0</v>
      </c>
      <c r="AZ166" s="72">
        <f t="shared" si="115"/>
        <v>0</v>
      </c>
      <c r="BA166" s="72">
        <f t="shared" si="116"/>
        <v>0</v>
      </c>
      <c r="BB166" s="72">
        <f t="shared" si="117"/>
        <v>0</v>
      </c>
      <c r="BC166" s="72">
        <f t="shared" si="118"/>
        <v>0</v>
      </c>
      <c r="BD166" s="72">
        <f t="shared" si="119"/>
        <v>0</v>
      </c>
      <c r="BE166" s="72">
        <f t="shared" si="120"/>
        <v>0</v>
      </c>
      <c r="BF166" s="72">
        <f t="shared" si="121"/>
        <v>0</v>
      </c>
      <c r="BG166" s="72">
        <f t="shared" si="122"/>
        <v>0</v>
      </c>
      <c r="BH166" s="72">
        <f t="shared" si="123"/>
        <v>0</v>
      </c>
      <c r="BI166" s="72">
        <f t="shared" si="124"/>
        <v>0</v>
      </c>
      <c r="BJ166" s="72">
        <f t="shared" si="125"/>
        <v>0</v>
      </c>
      <c r="BK166" s="72"/>
      <c r="BL166" s="72"/>
    </row>
    <row r="167" spans="1:64" ht="15" customHeight="1">
      <c r="A167" s="93"/>
      <c r="B167" s="11"/>
      <c r="C167" s="28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94"/>
      <c r="T167" s="26">
        <f t="shared" si="84"/>
        <v>0</v>
      </c>
      <c r="U167" s="95">
        <f t="shared" si="85"/>
        <v>0</v>
      </c>
      <c r="V167" s="19"/>
      <c r="W167" s="72">
        <f t="shared" si="86"/>
        <v>0</v>
      </c>
      <c r="X167" s="72">
        <f t="shared" si="87"/>
        <v>0</v>
      </c>
      <c r="Y167" s="72">
        <f t="shared" si="88"/>
        <v>0</v>
      </c>
      <c r="Z167" s="72">
        <f t="shared" si="89"/>
        <v>0</v>
      </c>
      <c r="AA167" s="72">
        <f t="shared" si="90"/>
        <v>0</v>
      </c>
      <c r="AB167" s="72">
        <f t="shared" si="91"/>
        <v>0</v>
      </c>
      <c r="AC167" s="72">
        <f t="shared" si="92"/>
        <v>0</v>
      </c>
      <c r="AD167" s="72">
        <f t="shared" si="93"/>
        <v>0</v>
      </c>
      <c r="AE167" s="72">
        <f t="shared" si="94"/>
        <v>0</v>
      </c>
      <c r="AF167" s="72">
        <f t="shared" si="95"/>
        <v>0</v>
      </c>
      <c r="AG167" s="72">
        <f t="shared" si="96"/>
        <v>0</v>
      </c>
      <c r="AH167" s="72">
        <f t="shared" si="97"/>
        <v>0</v>
      </c>
      <c r="AI167" s="72">
        <f t="shared" si="98"/>
        <v>0</v>
      </c>
      <c r="AJ167" s="72">
        <f t="shared" si="99"/>
        <v>0</v>
      </c>
      <c r="AK167" s="72">
        <f t="shared" si="100"/>
        <v>0</v>
      </c>
      <c r="AL167" s="72">
        <f t="shared" si="101"/>
        <v>0</v>
      </c>
      <c r="AM167" s="72">
        <f t="shared" si="102"/>
        <v>0</v>
      </c>
      <c r="AN167" s="72">
        <f t="shared" si="103"/>
        <v>0</v>
      </c>
      <c r="AO167" s="72">
        <f t="shared" si="104"/>
        <v>0</v>
      </c>
      <c r="AP167" s="72">
        <f t="shared" si="105"/>
        <v>0</v>
      </c>
      <c r="AQ167" s="72">
        <f t="shared" si="106"/>
        <v>0</v>
      </c>
      <c r="AR167" s="72">
        <f t="shared" si="107"/>
        <v>0</v>
      </c>
      <c r="AS167" s="72">
        <f t="shared" si="108"/>
        <v>0</v>
      </c>
      <c r="AT167" s="72">
        <f t="shared" si="109"/>
        <v>0</v>
      </c>
      <c r="AU167" s="72">
        <f t="shared" si="110"/>
        <v>0</v>
      </c>
      <c r="AV167" s="72">
        <f t="shared" si="111"/>
        <v>0</v>
      </c>
      <c r="AW167" s="72">
        <f t="shared" si="112"/>
        <v>0</v>
      </c>
      <c r="AX167" s="72">
        <f t="shared" si="113"/>
        <v>0</v>
      </c>
      <c r="AY167" s="72">
        <f t="shared" si="114"/>
        <v>0</v>
      </c>
      <c r="AZ167" s="72">
        <f t="shared" si="115"/>
        <v>0</v>
      </c>
      <c r="BA167" s="72">
        <f t="shared" si="116"/>
        <v>0</v>
      </c>
      <c r="BB167" s="72">
        <f t="shared" si="117"/>
        <v>0</v>
      </c>
      <c r="BC167" s="72">
        <f t="shared" si="118"/>
        <v>0</v>
      </c>
      <c r="BD167" s="72">
        <f t="shared" si="119"/>
        <v>0</v>
      </c>
      <c r="BE167" s="72">
        <f t="shared" si="120"/>
        <v>0</v>
      </c>
      <c r="BF167" s="72">
        <f t="shared" si="121"/>
        <v>0</v>
      </c>
      <c r="BG167" s="72">
        <f t="shared" si="122"/>
        <v>0</v>
      </c>
      <c r="BH167" s="72">
        <f t="shared" si="123"/>
        <v>0</v>
      </c>
      <c r="BI167" s="72">
        <f t="shared" si="124"/>
        <v>0</v>
      </c>
      <c r="BJ167" s="72">
        <f t="shared" si="125"/>
        <v>0</v>
      </c>
      <c r="BK167" s="72"/>
      <c r="BL167" s="72"/>
    </row>
    <row r="168" spans="1:64" ht="15" customHeight="1">
      <c r="A168" s="93"/>
      <c r="B168" s="11"/>
      <c r="C168" s="28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94"/>
      <c r="T168" s="26">
        <f t="shared" si="84"/>
        <v>0</v>
      </c>
      <c r="U168" s="95">
        <f t="shared" si="85"/>
        <v>0</v>
      </c>
      <c r="V168" s="19"/>
      <c r="W168" s="72">
        <f t="shared" si="86"/>
        <v>0</v>
      </c>
      <c r="X168" s="72">
        <f t="shared" si="87"/>
        <v>0</v>
      </c>
      <c r="Y168" s="72">
        <f t="shared" si="88"/>
        <v>0</v>
      </c>
      <c r="Z168" s="72">
        <f t="shared" si="89"/>
        <v>0</v>
      </c>
      <c r="AA168" s="72">
        <f t="shared" si="90"/>
        <v>0</v>
      </c>
      <c r="AB168" s="72">
        <f t="shared" si="91"/>
        <v>0</v>
      </c>
      <c r="AC168" s="72">
        <f t="shared" si="92"/>
        <v>0</v>
      </c>
      <c r="AD168" s="72">
        <f t="shared" si="93"/>
        <v>0</v>
      </c>
      <c r="AE168" s="72">
        <f t="shared" si="94"/>
        <v>0</v>
      </c>
      <c r="AF168" s="72">
        <f t="shared" si="95"/>
        <v>0</v>
      </c>
      <c r="AG168" s="72">
        <f t="shared" si="96"/>
        <v>0</v>
      </c>
      <c r="AH168" s="72">
        <f t="shared" si="97"/>
        <v>0</v>
      </c>
      <c r="AI168" s="72">
        <f t="shared" si="98"/>
        <v>0</v>
      </c>
      <c r="AJ168" s="72">
        <f t="shared" si="99"/>
        <v>0</v>
      </c>
      <c r="AK168" s="72">
        <f t="shared" si="100"/>
        <v>0</v>
      </c>
      <c r="AL168" s="72">
        <f t="shared" si="101"/>
        <v>0</v>
      </c>
      <c r="AM168" s="72">
        <f t="shared" si="102"/>
        <v>0</v>
      </c>
      <c r="AN168" s="72">
        <f t="shared" si="103"/>
        <v>0</v>
      </c>
      <c r="AO168" s="72">
        <f t="shared" si="104"/>
        <v>0</v>
      </c>
      <c r="AP168" s="72">
        <f t="shared" si="105"/>
        <v>0</v>
      </c>
      <c r="AQ168" s="72">
        <f t="shared" si="106"/>
        <v>0</v>
      </c>
      <c r="AR168" s="72">
        <f t="shared" si="107"/>
        <v>0</v>
      </c>
      <c r="AS168" s="72">
        <f t="shared" si="108"/>
        <v>0</v>
      </c>
      <c r="AT168" s="72">
        <f t="shared" si="109"/>
        <v>0</v>
      </c>
      <c r="AU168" s="72">
        <f t="shared" si="110"/>
        <v>0</v>
      </c>
      <c r="AV168" s="72">
        <f t="shared" si="111"/>
        <v>0</v>
      </c>
      <c r="AW168" s="72">
        <f t="shared" si="112"/>
        <v>0</v>
      </c>
      <c r="AX168" s="72">
        <f t="shared" si="113"/>
        <v>0</v>
      </c>
      <c r="AY168" s="72">
        <f t="shared" si="114"/>
        <v>0</v>
      </c>
      <c r="AZ168" s="72">
        <f t="shared" si="115"/>
        <v>0</v>
      </c>
      <c r="BA168" s="72">
        <f t="shared" si="116"/>
        <v>0</v>
      </c>
      <c r="BB168" s="72">
        <f t="shared" si="117"/>
        <v>0</v>
      </c>
      <c r="BC168" s="72">
        <f t="shared" si="118"/>
        <v>0</v>
      </c>
      <c r="BD168" s="72">
        <f t="shared" si="119"/>
        <v>0</v>
      </c>
      <c r="BE168" s="72">
        <f t="shared" si="120"/>
        <v>0</v>
      </c>
      <c r="BF168" s="72">
        <f t="shared" si="121"/>
        <v>0</v>
      </c>
      <c r="BG168" s="72">
        <f t="shared" si="122"/>
        <v>0</v>
      </c>
      <c r="BH168" s="72">
        <f t="shared" si="123"/>
        <v>0</v>
      </c>
      <c r="BI168" s="72">
        <f t="shared" si="124"/>
        <v>0</v>
      </c>
      <c r="BJ168" s="72">
        <f t="shared" si="125"/>
        <v>0</v>
      </c>
      <c r="BK168" s="72"/>
      <c r="BL168" s="72"/>
    </row>
    <row r="169" spans="1:64" ht="15" customHeight="1">
      <c r="A169" s="93"/>
      <c r="B169" s="11"/>
      <c r="C169" s="28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94"/>
      <c r="T169" s="26">
        <f t="shared" si="84"/>
        <v>0</v>
      </c>
      <c r="U169" s="95">
        <f t="shared" si="85"/>
        <v>0</v>
      </c>
      <c r="V169" s="19"/>
      <c r="W169" s="72">
        <f t="shared" si="86"/>
        <v>0</v>
      </c>
      <c r="X169" s="72">
        <f t="shared" si="87"/>
        <v>0</v>
      </c>
      <c r="Y169" s="72">
        <f t="shared" si="88"/>
        <v>0</v>
      </c>
      <c r="Z169" s="72">
        <f t="shared" si="89"/>
        <v>0</v>
      </c>
      <c r="AA169" s="72">
        <f t="shared" si="90"/>
        <v>0</v>
      </c>
      <c r="AB169" s="72">
        <f t="shared" si="91"/>
        <v>0</v>
      </c>
      <c r="AC169" s="72">
        <f t="shared" si="92"/>
        <v>0</v>
      </c>
      <c r="AD169" s="72">
        <f t="shared" si="93"/>
        <v>0</v>
      </c>
      <c r="AE169" s="72">
        <f t="shared" si="94"/>
        <v>0</v>
      </c>
      <c r="AF169" s="72">
        <f t="shared" si="95"/>
        <v>0</v>
      </c>
      <c r="AG169" s="72">
        <f t="shared" si="96"/>
        <v>0</v>
      </c>
      <c r="AH169" s="72">
        <f t="shared" si="97"/>
        <v>0</v>
      </c>
      <c r="AI169" s="72">
        <f t="shared" si="98"/>
        <v>0</v>
      </c>
      <c r="AJ169" s="72">
        <f t="shared" si="99"/>
        <v>0</v>
      </c>
      <c r="AK169" s="72">
        <f t="shared" si="100"/>
        <v>0</v>
      </c>
      <c r="AL169" s="72">
        <f t="shared" si="101"/>
        <v>0</v>
      </c>
      <c r="AM169" s="72">
        <f t="shared" si="102"/>
        <v>0</v>
      </c>
      <c r="AN169" s="72">
        <f t="shared" si="103"/>
        <v>0</v>
      </c>
      <c r="AO169" s="72">
        <f t="shared" si="104"/>
        <v>0</v>
      </c>
      <c r="AP169" s="72">
        <f t="shared" si="105"/>
        <v>0</v>
      </c>
      <c r="AQ169" s="72">
        <f t="shared" si="106"/>
        <v>0</v>
      </c>
      <c r="AR169" s="72">
        <f t="shared" si="107"/>
        <v>0</v>
      </c>
      <c r="AS169" s="72">
        <f t="shared" si="108"/>
        <v>0</v>
      </c>
      <c r="AT169" s="72">
        <f t="shared" si="109"/>
        <v>0</v>
      </c>
      <c r="AU169" s="72">
        <f t="shared" si="110"/>
        <v>0</v>
      </c>
      <c r="AV169" s="72">
        <f t="shared" si="111"/>
        <v>0</v>
      </c>
      <c r="AW169" s="72">
        <f t="shared" si="112"/>
        <v>0</v>
      </c>
      <c r="AX169" s="72">
        <f t="shared" si="113"/>
        <v>0</v>
      </c>
      <c r="AY169" s="72">
        <f t="shared" si="114"/>
        <v>0</v>
      </c>
      <c r="AZ169" s="72">
        <f t="shared" si="115"/>
        <v>0</v>
      </c>
      <c r="BA169" s="72">
        <f t="shared" si="116"/>
        <v>0</v>
      </c>
      <c r="BB169" s="72">
        <f t="shared" si="117"/>
        <v>0</v>
      </c>
      <c r="BC169" s="72">
        <f t="shared" si="118"/>
        <v>0</v>
      </c>
      <c r="BD169" s="72">
        <f t="shared" si="119"/>
        <v>0</v>
      </c>
      <c r="BE169" s="72">
        <f t="shared" si="120"/>
        <v>0</v>
      </c>
      <c r="BF169" s="72">
        <f t="shared" si="121"/>
        <v>0</v>
      </c>
      <c r="BG169" s="72">
        <f t="shared" si="122"/>
        <v>0</v>
      </c>
      <c r="BH169" s="72">
        <f t="shared" si="123"/>
        <v>0</v>
      </c>
      <c r="BI169" s="72">
        <f t="shared" si="124"/>
        <v>0</v>
      </c>
      <c r="BJ169" s="72">
        <f t="shared" si="125"/>
        <v>0</v>
      </c>
      <c r="BK169" s="72"/>
      <c r="BL169" s="72"/>
    </row>
    <row r="170" spans="1:64" ht="15" customHeight="1">
      <c r="A170" s="93"/>
      <c r="B170" s="11"/>
      <c r="C170" s="28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94"/>
      <c r="T170" s="26">
        <f t="shared" si="84"/>
        <v>0</v>
      </c>
      <c r="U170" s="95">
        <f t="shared" si="85"/>
        <v>0</v>
      </c>
      <c r="V170" s="19"/>
      <c r="W170" s="72">
        <f t="shared" si="86"/>
        <v>0</v>
      </c>
      <c r="X170" s="72">
        <f t="shared" si="87"/>
        <v>0</v>
      </c>
      <c r="Y170" s="72">
        <f t="shared" si="88"/>
        <v>0</v>
      </c>
      <c r="Z170" s="72">
        <f t="shared" si="89"/>
        <v>0</v>
      </c>
      <c r="AA170" s="72">
        <f t="shared" si="90"/>
        <v>0</v>
      </c>
      <c r="AB170" s="72">
        <f t="shared" si="91"/>
        <v>0</v>
      </c>
      <c r="AC170" s="72">
        <f t="shared" si="92"/>
        <v>0</v>
      </c>
      <c r="AD170" s="72">
        <f t="shared" si="93"/>
        <v>0</v>
      </c>
      <c r="AE170" s="72">
        <f t="shared" si="94"/>
        <v>0</v>
      </c>
      <c r="AF170" s="72">
        <f t="shared" si="95"/>
        <v>0</v>
      </c>
      <c r="AG170" s="72">
        <f t="shared" si="96"/>
        <v>0</v>
      </c>
      <c r="AH170" s="72">
        <f t="shared" si="97"/>
        <v>0</v>
      </c>
      <c r="AI170" s="72">
        <f t="shared" si="98"/>
        <v>0</v>
      </c>
      <c r="AJ170" s="72">
        <f t="shared" si="99"/>
        <v>0</v>
      </c>
      <c r="AK170" s="72">
        <f t="shared" si="100"/>
        <v>0</v>
      </c>
      <c r="AL170" s="72">
        <f t="shared" si="101"/>
        <v>0</v>
      </c>
      <c r="AM170" s="72">
        <f t="shared" si="102"/>
        <v>0</v>
      </c>
      <c r="AN170" s="72">
        <f t="shared" si="103"/>
        <v>0</v>
      </c>
      <c r="AO170" s="72">
        <f t="shared" si="104"/>
        <v>0</v>
      </c>
      <c r="AP170" s="72">
        <f t="shared" si="105"/>
        <v>0</v>
      </c>
      <c r="AQ170" s="72">
        <f t="shared" si="106"/>
        <v>0</v>
      </c>
      <c r="AR170" s="72">
        <f t="shared" si="107"/>
        <v>0</v>
      </c>
      <c r="AS170" s="72">
        <f t="shared" si="108"/>
        <v>0</v>
      </c>
      <c r="AT170" s="72">
        <f t="shared" si="109"/>
        <v>0</v>
      </c>
      <c r="AU170" s="72">
        <f t="shared" si="110"/>
        <v>0</v>
      </c>
      <c r="AV170" s="72">
        <f t="shared" si="111"/>
        <v>0</v>
      </c>
      <c r="AW170" s="72">
        <f t="shared" si="112"/>
        <v>0</v>
      </c>
      <c r="AX170" s="72">
        <f t="shared" si="113"/>
        <v>0</v>
      </c>
      <c r="AY170" s="72">
        <f t="shared" si="114"/>
        <v>0</v>
      </c>
      <c r="AZ170" s="72">
        <f t="shared" si="115"/>
        <v>0</v>
      </c>
      <c r="BA170" s="72">
        <f t="shared" si="116"/>
        <v>0</v>
      </c>
      <c r="BB170" s="72">
        <f t="shared" si="117"/>
        <v>0</v>
      </c>
      <c r="BC170" s="72">
        <f t="shared" si="118"/>
        <v>0</v>
      </c>
      <c r="BD170" s="72">
        <f t="shared" si="119"/>
        <v>0</v>
      </c>
      <c r="BE170" s="72">
        <f t="shared" si="120"/>
        <v>0</v>
      </c>
      <c r="BF170" s="72">
        <f t="shared" si="121"/>
        <v>0</v>
      </c>
      <c r="BG170" s="72">
        <f t="shared" si="122"/>
        <v>0</v>
      </c>
      <c r="BH170" s="72">
        <f t="shared" si="123"/>
        <v>0</v>
      </c>
      <c r="BI170" s="72">
        <f t="shared" si="124"/>
        <v>0</v>
      </c>
      <c r="BJ170" s="72">
        <f t="shared" si="125"/>
        <v>0</v>
      </c>
      <c r="BK170" s="72"/>
      <c r="BL170" s="72"/>
    </row>
    <row r="171" spans="1:64" ht="15" customHeight="1">
      <c r="A171" s="93"/>
      <c r="B171" s="11"/>
      <c r="C171" s="28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94"/>
      <c r="T171" s="26">
        <f t="shared" si="84"/>
        <v>0</v>
      </c>
      <c r="U171" s="95">
        <f t="shared" si="85"/>
        <v>0</v>
      </c>
      <c r="V171" s="19"/>
      <c r="W171" s="72">
        <f t="shared" si="86"/>
        <v>0</v>
      </c>
      <c r="X171" s="72">
        <f t="shared" si="87"/>
        <v>0</v>
      </c>
      <c r="Y171" s="72">
        <f t="shared" si="88"/>
        <v>0</v>
      </c>
      <c r="Z171" s="72">
        <f t="shared" si="89"/>
        <v>0</v>
      </c>
      <c r="AA171" s="72">
        <f t="shared" si="90"/>
        <v>0</v>
      </c>
      <c r="AB171" s="72">
        <f t="shared" si="91"/>
        <v>0</v>
      </c>
      <c r="AC171" s="72">
        <f t="shared" si="92"/>
        <v>0</v>
      </c>
      <c r="AD171" s="72">
        <f t="shared" si="93"/>
        <v>0</v>
      </c>
      <c r="AE171" s="72">
        <f t="shared" si="94"/>
        <v>0</v>
      </c>
      <c r="AF171" s="72">
        <f t="shared" si="95"/>
        <v>0</v>
      </c>
      <c r="AG171" s="72">
        <f t="shared" si="96"/>
        <v>0</v>
      </c>
      <c r="AH171" s="72">
        <f t="shared" si="97"/>
        <v>0</v>
      </c>
      <c r="AI171" s="72">
        <f t="shared" si="98"/>
        <v>0</v>
      </c>
      <c r="AJ171" s="72">
        <f t="shared" si="99"/>
        <v>0</v>
      </c>
      <c r="AK171" s="72">
        <f t="shared" si="100"/>
        <v>0</v>
      </c>
      <c r="AL171" s="72">
        <f t="shared" si="101"/>
        <v>0</v>
      </c>
      <c r="AM171" s="72">
        <f t="shared" si="102"/>
        <v>0</v>
      </c>
      <c r="AN171" s="72">
        <f t="shared" si="103"/>
        <v>0</v>
      </c>
      <c r="AO171" s="72">
        <f t="shared" si="104"/>
        <v>0</v>
      </c>
      <c r="AP171" s="72">
        <f t="shared" si="105"/>
        <v>0</v>
      </c>
      <c r="AQ171" s="72">
        <f t="shared" si="106"/>
        <v>0</v>
      </c>
      <c r="AR171" s="72">
        <f t="shared" si="107"/>
        <v>0</v>
      </c>
      <c r="AS171" s="72">
        <f t="shared" si="108"/>
        <v>0</v>
      </c>
      <c r="AT171" s="72">
        <f t="shared" si="109"/>
        <v>0</v>
      </c>
      <c r="AU171" s="72">
        <f t="shared" si="110"/>
        <v>0</v>
      </c>
      <c r="AV171" s="72">
        <f t="shared" si="111"/>
        <v>0</v>
      </c>
      <c r="AW171" s="72">
        <f t="shared" si="112"/>
        <v>0</v>
      </c>
      <c r="AX171" s="72">
        <f t="shared" si="113"/>
        <v>0</v>
      </c>
      <c r="AY171" s="72">
        <f t="shared" si="114"/>
        <v>0</v>
      </c>
      <c r="AZ171" s="72">
        <f t="shared" si="115"/>
        <v>0</v>
      </c>
      <c r="BA171" s="72">
        <f t="shared" si="116"/>
        <v>0</v>
      </c>
      <c r="BB171" s="72">
        <f t="shared" si="117"/>
        <v>0</v>
      </c>
      <c r="BC171" s="72">
        <f t="shared" si="118"/>
        <v>0</v>
      </c>
      <c r="BD171" s="72">
        <f t="shared" si="119"/>
        <v>0</v>
      </c>
      <c r="BE171" s="72">
        <f t="shared" si="120"/>
        <v>0</v>
      </c>
      <c r="BF171" s="72">
        <f t="shared" si="121"/>
        <v>0</v>
      </c>
      <c r="BG171" s="72">
        <f t="shared" si="122"/>
        <v>0</v>
      </c>
      <c r="BH171" s="72">
        <f t="shared" si="123"/>
        <v>0</v>
      </c>
      <c r="BI171" s="72">
        <f t="shared" si="124"/>
        <v>0</v>
      </c>
      <c r="BJ171" s="72">
        <f t="shared" si="125"/>
        <v>0</v>
      </c>
      <c r="BK171" s="72"/>
      <c r="BL171" s="72"/>
    </row>
    <row r="172" spans="1:64" ht="15" customHeight="1">
      <c r="A172" s="93"/>
      <c r="B172" s="11"/>
      <c r="C172" s="28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94"/>
      <c r="T172" s="26">
        <f t="shared" si="84"/>
        <v>0</v>
      </c>
      <c r="U172" s="95">
        <f t="shared" si="85"/>
        <v>0</v>
      </c>
      <c r="V172" s="19"/>
      <c r="W172" s="72">
        <f t="shared" si="86"/>
        <v>0</v>
      </c>
      <c r="X172" s="72">
        <f t="shared" si="87"/>
        <v>0</v>
      </c>
      <c r="Y172" s="72">
        <f t="shared" si="88"/>
        <v>0</v>
      </c>
      <c r="Z172" s="72">
        <f t="shared" si="89"/>
        <v>0</v>
      </c>
      <c r="AA172" s="72">
        <f t="shared" si="90"/>
        <v>0</v>
      </c>
      <c r="AB172" s="72">
        <f t="shared" si="91"/>
        <v>0</v>
      </c>
      <c r="AC172" s="72">
        <f t="shared" si="92"/>
        <v>0</v>
      </c>
      <c r="AD172" s="72">
        <f t="shared" si="93"/>
        <v>0</v>
      </c>
      <c r="AE172" s="72">
        <f t="shared" si="94"/>
        <v>0</v>
      </c>
      <c r="AF172" s="72">
        <f t="shared" si="95"/>
        <v>0</v>
      </c>
      <c r="AG172" s="72">
        <f t="shared" si="96"/>
        <v>0</v>
      </c>
      <c r="AH172" s="72">
        <f t="shared" si="97"/>
        <v>0</v>
      </c>
      <c r="AI172" s="72">
        <f t="shared" si="98"/>
        <v>0</v>
      </c>
      <c r="AJ172" s="72">
        <f t="shared" si="99"/>
        <v>0</v>
      </c>
      <c r="AK172" s="72">
        <f t="shared" si="100"/>
        <v>0</v>
      </c>
      <c r="AL172" s="72">
        <f t="shared" si="101"/>
        <v>0</v>
      </c>
      <c r="AM172" s="72">
        <f t="shared" si="102"/>
        <v>0</v>
      </c>
      <c r="AN172" s="72">
        <f t="shared" si="103"/>
        <v>0</v>
      </c>
      <c r="AO172" s="72">
        <f t="shared" si="104"/>
        <v>0</v>
      </c>
      <c r="AP172" s="72">
        <f t="shared" si="105"/>
        <v>0</v>
      </c>
      <c r="AQ172" s="72">
        <f t="shared" si="106"/>
        <v>0</v>
      </c>
      <c r="AR172" s="72">
        <f t="shared" si="107"/>
        <v>0</v>
      </c>
      <c r="AS172" s="72">
        <f t="shared" si="108"/>
        <v>0</v>
      </c>
      <c r="AT172" s="72">
        <f t="shared" si="109"/>
        <v>0</v>
      </c>
      <c r="AU172" s="72">
        <f t="shared" si="110"/>
        <v>0</v>
      </c>
      <c r="AV172" s="72">
        <f t="shared" si="111"/>
        <v>0</v>
      </c>
      <c r="AW172" s="72">
        <f t="shared" si="112"/>
        <v>0</v>
      </c>
      <c r="AX172" s="72">
        <f t="shared" si="113"/>
        <v>0</v>
      </c>
      <c r="AY172" s="72">
        <f t="shared" si="114"/>
        <v>0</v>
      </c>
      <c r="AZ172" s="72">
        <f t="shared" si="115"/>
        <v>0</v>
      </c>
      <c r="BA172" s="72">
        <f t="shared" si="116"/>
        <v>0</v>
      </c>
      <c r="BB172" s="72">
        <f t="shared" si="117"/>
        <v>0</v>
      </c>
      <c r="BC172" s="72">
        <f t="shared" si="118"/>
        <v>0</v>
      </c>
      <c r="BD172" s="72">
        <f t="shared" si="119"/>
        <v>0</v>
      </c>
      <c r="BE172" s="72">
        <f t="shared" si="120"/>
        <v>0</v>
      </c>
      <c r="BF172" s="72">
        <f t="shared" si="121"/>
        <v>0</v>
      </c>
      <c r="BG172" s="72">
        <f t="shared" si="122"/>
        <v>0</v>
      </c>
      <c r="BH172" s="72">
        <f t="shared" si="123"/>
        <v>0</v>
      </c>
      <c r="BI172" s="72">
        <f t="shared" si="124"/>
        <v>0</v>
      </c>
      <c r="BJ172" s="72">
        <f t="shared" si="125"/>
        <v>0</v>
      </c>
      <c r="BK172" s="72"/>
      <c r="BL172" s="72"/>
    </row>
    <row r="173" spans="1:64" ht="15" customHeight="1">
      <c r="A173" s="93"/>
      <c r="B173" s="11"/>
      <c r="C173" s="28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94"/>
      <c r="T173" s="26">
        <f t="shared" si="84"/>
        <v>0</v>
      </c>
      <c r="U173" s="95">
        <f t="shared" si="85"/>
        <v>0</v>
      </c>
      <c r="V173" s="19"/>
      <c r="W173" s="72">
        <f t="shared" si="86"/>
        <v>0</v>
      </c>
      <c r="X173" s="72">
        <f t="shared" si="87"/>
        <v>0</v>
      </c>
      <c r="Y173" s="72">
        <f t="shared" si="88"/>
        <v>0</v>
      </c>
      <c r="Z173" s="72">
        <f t="shared" si="89"/>
        <v>0</v>
      </c>
      <c r="AA173" s="72">
        <f t="shared" si="90"/>
        <v>0</v>
      </c>
      <c r="AB173" s="72">
        <f t="shared" si="91"/>
        <v>0</v>
      </c>
      <c r="AC173" s="72">
        <f t="shared" si="92"/>
        <v>0</v>
      </c>
      <c r="AD173" s="72">
        <f t="shared" si="93"/>
        <v>0</v>
      </c>
      <c r="AE173" s="72">
        <f t="shared" si="94"/>
        <v>0</v>
      </c>
      <c r="AF173" s="72">
        <f t="shared" si="95"/>
        <v>0</v>
      </c>
      <c r="AG173" s="72">
        <f t="shared" si="96"/>
        <v>0</v>
      </c>
      <c r="AH173" s="72">
        <f t="shared" si="97"/>
        <v>0</v>
      </c>
      <c r="AI173" s="72">
        <f t="shared" si="98"/>
        <v>0</v>
      </c>
      <c r="AJ173" s="72">
        <f t="shared" si="99"/>
        <v>0</v>
      </c>
      <c r="AK173" s="72">
        <f t="shared" si="100"/>
        <v>0</v>
      </c>
      <c r="AL173" s="72">
        <f t="shared" si="101"/>
        <v>0</v>
      </c>
      <c r="AM173" s="72">
        <f t="shared" si="102"/>
        <v>0</v>
      </c>
      <c r="AN173" s="72">
        <f t="shared" si="103"/>
        <v>0</v>
      </c>
      <c r="AO173" s="72">
        <f t="shared" si="104"/>
        <v>0</v>
      </c>
      <c r="AP173" s="72">
        <f t="shared" si="105"/>
        <v>0</v>
      </c>
      <c r="AQ173" s="72">
        <f t="shared" si="106"/>
        <v>0</v>
      </c>
      <c r="AR173" s="72">
        <f t="shared" si="107"/>
        <v>0</v>
      </c>
      <c r="AS173" s="72">
        <f t="shared" si="108"/>
        <v>0</v>
      </c>
      <c r="AT173" s="72">
        <f t="shared" si="109"/>
        <v>0</v>
      </c>
      <c r="AU173" s="72">
        <f t="shared" si="110"/>
        <v>0</v>
      </c>
      <c r="AV173" s="72">
        <f t="shared" si="111"/>
        <v>0</v>
      </c>
      <c r="AW173" s="72">
        <f t="shared" si="112"/>
        <v>0</v>
      </c>
      <c r="AX173" s="72">
        <f t="shared" si="113"/>
        <v>0</v>
      </c>
      <c r="AY173" s="72">
        <f t="shared" si="114"/>
        <v>0</v>
      </c>
      <c r="AZ173" s="72">
        <f t="shared" si="115"/>
        <v>0</v>
      </c>
      <c r="BA173" s="72">
        <f t="shared" si="116"/>
        <v>0</v>
      </c>
      <c r="BB173" s="72">
        <f t="shared" si="117"/>
        <v>0</v>
      </c>
      <c r="BC173" s="72">
        <f t="shared" si="118"/>
        <v>0</v>
      </c>
      <c r="BD173" s="72">
        <f t="shared" si="119"/>
        <v>0</v>
      </c>
      <c r="BE173" s="72">
        <f t="shared" si="120"/>
        <v>0</v>
      </c>
      <c r="BF173" s="72">
        <f t="shared" si="121"/>
        <v>0</v>
      </c>
      <c r="BG173" s="72">
        <f t="shared" si="122"/>
        <v>0</v>
      </c>
      <c r="BH173" s="72">
        <f t="shared" si="123"/>
        <v>0</v>
      </c>
      <c r="BI173" s="72">
        <f t="shared" si="124"/>
        <v>0</v>
      </c>
      <c r="BJ173" s="72">
        <f t="shared" si="125"/>
        <v>0</v>
      </c>
      <c r="BK173" s="72"/>
      <c r="BL173" s="72"/>
    </row>
    <row r="174" spans="1:64" ht="15" customHeight="1">
      <c r="A174" s="93"/>
      <c r="B174" s="11"/>
      <c r="C174" s="28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94"/>
      <c r="T174" s="26">
        <f t="shared" si="84"/>
        <v>0</v>
      </c>
      <c r="U174" s="95">
        <f t="shared" si="85"/>
        <v>0</v>
      </c>
      <c r="V174" s="19"/>
      <c r="W174" s="72">
        <f t="shared" si="86"/>
        <v>0</v>
      </c>
      <c r="X174" s="72">
        <f t="shared" si="87"/>
        <v>0</v>
      </c>
      <c r="Y174" s="72">
        <f t="shared" si="88"/>
        <v>0</v>
      </c>
      <c r="Z174" s="72">
        <f t="shared" si="89"/>
        <v>0</v>
      </c>
      <c r="AA174" s="72">
        <f t="shared" si="90"/>
        <v>0</v>
      </c>
      <c r="AB174" s="72">
        <f t="shared" si="91"/>
        <v>0</v>
      </c>
      <c r="AC174" s="72">
        <f t="shared" si="92"/>
        <v>0</v>
      </c>
      <c r="AD174" s="72">
        <f t="shared" si="93"/>
        <v>0</v>
      </c>
      <c r="AE174" s="72">
        <f t="shared" si="94"/>
        <v>0</v>
      </c>
      <c r="AF174" s="72">
        <f t="shared" si="95"/>
        <v>0</v>
      </c>
      <c r="AG174" s="72">
        <f t="shared" si="96"/>
        <v>0</v>
      </c>
      <c r="AH174" s="72">
        <f t="shared" si="97"/>
        <v>0</v>
      </c>
      <c r="AI174" s="72">
        <f t="shared" si="98"/>
        <v>0</v>
      </c>
      <c r="AJ174" s="72">
        <f t="shared" si="99"/>
        <v>0</v>
      </c>
      <c r="AK174" s="72">
        <f t="shared" si="100"/>
        <v>0</v>
      </c>
      <c r="AL174" s="72">
        <f t="shared" si="101"/>
        <v>0</v>
      </c>
      <c r="AM174" s="72">
        <f t="shared" si="102"/>
        <v>0</v>
      </c>
      <c r="AN174" s="72">
        <f t="shared" si="103"/>
        <v>0</v>
      </c>
      <c r="AO174" s="72">
        <f t="shared" si="104"/>
        <v>0</v>
      </c>
      <c r="AP174" s="72">
        <f t="shared" si="105"/>
        <v>0</v>
      </c>
      <c r="AQ174" s="72">
        <f t="shared" si="106"/>
        <v>0</v>
      </c>
      <c r="AR174" s="72">
        <f t="shared" si="107"/>
        <v>0</v>
      </c>
      <c r="AS174" s="72">
        <f t="shared" si="108"/>
        <v>0</v>
      </c>
      <c r="AT174" s="72">
        <f t="shared" si="109"/>
        <v>0</v>
      </c>
      <c r="AU174" s="72">
        <f t="shared" si="110"/>
        <v>0</v>
      </c>
      <c r="AV174" s="72">
        <f t="shared" si="111"/>
        <v>0</v>
      </c>
      <c r="AW174" s="72">
        <f t="shared" si="112"/>
        <v>0</v>
      </c>
      <c r="AX174" s="72">
        <f t="shared" si="113"/>
        <v>0</v>
      </c>
      <c r="AY174" s="72">
        <f t="shared" si="114"/>
        <v>0</v>
      </c>
      <c r="AZ174" s="72">
        <f t="shared" si="115"/>
        <v>0</v>
      </c>
      <c r="BA174" s="72">
        <f t="shared" si="116"/>
        <v>0</v>
      </c>
      <c r="BB174" s="72">
        <f t="shared" si="117"/>
        <v>0</v>
      </c>
      <c r="BC174" s="72">
        <f t="shared" si="118"/>
        <v>0</v>
      </c>
      <c r="BD174" s="72">
        <f t="shared" si="119"/>
        <v>0</v>
      </c>
      <c r="BE174" s="72">
        <f t="shared" si="120"/>
        <v>0</v>
      </c>
      <c r="BF174" s="72">
        <f t="shared" si="121"/>
        <v>0</v>
      </c>
      <c r="BG174" s="72">
        <f t="shared" si="122"/>
        <v>0</v>
      </c>
      <c r="BH174" s="72">
        <f t="shared" si="123"/>
        <v>0</v>
      </c>
      <c r="BI174" s="72">
        <f t="shared" si="124"/>
        <v>0</v>
      </c>
      <c r="BJ174" s="72">
        <f t="shared" si="125"/>
        <v>0</v>
      </c>
      <c r="BK174" s="72"/>
      <c r="BL174" s="72"/>
    </row>
    <row r="175" spans="1:64" ht="15" customHeight="1">
      <c r="A175" s="93"/>
      <c r="B175" s="11"/>
      <c r="C175" s="28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94"/>
      <c r="T175" s="26">
        <f t="shared" si="84"/>
        <v>0</v>
      </c>
      <c r="U175" s="95">
        <f t="shared" si="85"/>
        <v>0</v>
      </c>
      <c r="V175" s="19"/>
      <c r="W175" s="72">
        <f t="shared" si="86"/>
        <v>0</v>
      </c>
      <c r="X175" s="72">
        <f t="shared" si="87"/>
        <v>0</v>
      </c>
      <c r="Y175" s="72">
        <f t="shared" si="88"/>
        <v>0</v>
      </c>
      <c r="Z175" s="72">
        <f t="shared" si="89"/>
        <v>0</v>
      </c>
      <c r="AA175" s="72">
        <f t="shared" si="90"/>
        <v>0</v>
      </c>
      <c r="AB175" s="72">
        <f t="shared" si="91"/>
        <v>0</v>
      </c>
      <c r="AC175" s="72">
        <f t="shared" si="92"/>
        <v>0</v>
      </c>
      <c r="AD175" s="72">
        <f t="shared" si="93"/>
        <v>0</v>
      </c>
      <c r="AE175" s="72">
        <f t="shared" si="94"/>
        <v>0</v>
      </c>
      <c r="AF175" s="72">
        <f t="shared" si="95"/>
        <v>0</v>
      </c>
      <c r="AG175" s="72">
        <f t="shared" si="96"/>
        <v>0</v>
      </c>
      <c r="AH175" s="72">
        <f t="shared" si="97"/>
        <v>0</v>
      </c>
      <c r="AI175" s="72">
        <f t="shared" si="98"/>
        <v>0</v>
      </c>
      <c r="AJ175" s="72">
        <f t="shared" si="99"/>
        <v>0</v>
      </c>
      <c r="AK175" s="72">
        <f t="shared" si="100"/>
        <v>0</v>
      </c>
      <c r="AL175" s="72">
        <f t="shared" si="101"/>
        <v>0</v>
      </c>
      <c r="AM175" s="72">
        <f t="shared" si="102"/>
        <v>0</v>
      </c>
      <c r="AN175" s="72">
        <f t="shared" si="103"/>
        <v>0</v>
      </c>
      <c r="AO175" s="72">
        <f t="shared" si="104"/>
        <v>0</v>
      </c>
      <c r="AP175" s="72">
        <f t="shared" si="105"/>
        <v>0</v>
      </c>
      <c r="AQ175" s="72">
        <f t="shared" si="106"/>
        <v>0</v>
      </c>
      <c r="AR175" s="72">
        <f t="shared" si="107"/>
        <v>0</v>
      </c>
      <c r="AS175" s="72">
        <f t="shared" si="108"/>
        <v>0</v>
      </c>
      <c r="AT175" s="72">
        <f t="shared" si="109"/>
        <v>0</v>
      </c>
      <c r="AU175" s="72">
        <f t="shared" si="110"/>
        <v>0</v>
      </c>
      <c r="AV175" s="72">
        <f t="shared" si="111"/>
        <v>0</v>
      </c>
      <c r="AW175" s="72">
        <f t="shared" si="112"/>
        <v>0</v>
      </c>
      <c r="AX175" s="72">
        <f t="shared" si="113"/>
        <v>0</v>
      </c>
      <c r="AY175" s="72">
        <f t="shared" si="114"/>
        <v>0</v>
      </c>
      <c r="AZ175" s="72">
        <f t="shared" si="115"/>
        <v>0</v>
      </c>
      <c r="BA175" s="72">
        <f t="shared" si="116"/>
        <v>0</v>
      </c>
      <c r="BB175" s="72">
        <f t="shared" si="117"/>
        <v>0</v>
      </c>
      <c r="BC175" s="72">
        <f t="shared" si="118"/>
        <v>0</v>
      </c>
      <c r="BD175" s="72">
        <f t="shared" si="119"/>
        <v>0</v>
      </c>
      <c r="BE175" s="72">
        <f t="shared" si="120"/>
        <v>0</v>
      </c>
      <c r="BF175" s="72">
        <f t="shared" si="121"/>
        <v>0</v>
      </c>
      <c r="BG175" s="72">
        <f t="shared" si="122"/>
        <v>0</v>
      </c>
      <c r="BH175" s="72">
        <f t="shared" si="123"/>
        <v>0</v>
      </c>
      <c r="BI175" s="72">
        <f t="shared" si="124"/>
        <v>0</v>
      </c>
      <c r="BJ175" s="72">
        <f t="shared" si="125"/>
        <v>0</v>
      </c>
      <c r="BK175" s="72"/>
      <c r="BL175" s="72"/>
    </row>
    <row r="176" spans="1:64" ht="15" customHeight="1">
      <c r="A176" s="93"/>
      <c r="B176" s="11"/>
      <c r="C176" s="28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94"/>
      <c r="T176" s="26">
        <f t="shared" si="84"/>
        <v>0</v>
      </c>
      <c r="U176" s="95">
        <f t="shared" si="85"/>
        <v>0</v>
      </c>
      <c r="V176" s="19"/>
      <c r="W176" s="72">
        <f t="shared" si="86"/>
        <v>0</v>
      </c>
      <c r="X176" s="72">
        <f t="shared" si="87"/>
        <v>0</v>
      </c>
      <c r="Y176" s="72">
        <f t="shared" si="88"/>
        <v>0</v>
      </c>
      <c r="Z176" s="72">
        <f t="shared" si="89"/>
        <v>0</v>
      </c>
      <c r="AA176" s="72">
        <f t="shared" si="90"/>
        <v>0</v>
      </c>
      <c r="AB176" s="72">
        <f t="shared" si="91"/>
        <v>0</v>
      </c>
      <c r="AC176" s="72">
        <f t="shared" si="92"/>
        <v>0</v>
      </c>
      <c r="AD176" s="72">
        <f t="shared" si="93"/>
        <v>0</v>
      </c>
      <c r="AE176" s="72">
        <f t="shared" si="94"/>
        <v>0</v>
      </c>
      <c r="AF176" s="72">
        <f t="shared" si="95"/>
        <v>0</v>
      </c>
      <c r="AG176" s="72">
        <f t="shared" si="96"/>
        <v>0</v>
      </c>
      <c r="AH176" s="72">
        <f t="shared" si="97"/>
        <v>0</v>
      </c>
      <c r="AI176" s="72">
        <f t="shared" si="98"/>
        <v>0</v>
      </c>
      <c r="AJ176" s="72">
        <f t="shared" si="99"/>
        <v>0</v>
      </c>
      <c r="AK176" s="72">
        <f t="shared" si="100"/>
        <v>0</v>
      </c>
      <c r="AL176" s="72">
        <f t="shared" si="101"/>
        <v>0</v>
      </c>
      <c r="AM176" s="72">
        <f t="shared" si="102"/>
        <v>0</v>
      </c>
      <c r="AN176" s="72">
        <f t="shared" si="103"/>
        <v>0</v>
      </c>
      <c r="AO176" s="72">
        <f t="shared" si="104"/>
        <v>0</v>
      </c>
      <c r="AP176" s="72">
        <f t="shared" si="105"/>
        <v>0</v>
      </c>
      <c r="AQ176" s="72">
        <f t="shared" si="106"/>
        <v>0</v>
      </c>
      <c r="AR176" s="72">
        <f t="shared" si="107"/>
        <v>0</v>
      </c>
      <c r="AS176" s="72">
        <f t="shared" si="108"/>
        <v>0</v>
      </c>
      <c r="AT176" s="72">
        <f t="shared" si="109"/>
        <v>0</v>
      </c>
      <c r="AU176" s="72">
        <f t="shared" si="110"/>
        <v>0</v>
      </c>
      <c r="AV176" s="72">
        <f t="shared" si="111"/>
        <v>0</v>
      </c>
      <c r="AW176" s="72">
        <f t="shared" si="112"/>
        <v>0</v>
      </c>
      <c r="AX176" s="72">
        <f t="shared" si="113"/>
        <v>0</v>
      </c>
      <c r="AY176" s="72">
        <f t="shared" si="114"/>
        <v>0</v>
      </c>
      <c r="AZ176" s="72">
        <f t="shared" si="115"/>
        <v>0</v>
      </c>
      <c r="BA176" s="72">
        <f t="shared" si="116"/>
        <v>0</v>
      </c>
      <c r="BB176" s="72">
        <f t="shared" si="117"/>
        <v>0</v>
      </c>
      <c r="BC176" s="72">
        <f t="shared" si="118"/>
        <v>0</v>
      </c>
      <c r="BD176" s="72">
        <f t="shared" si="119"/>
        <v>0</v>
      </c>
      <c r="BE176" s="72">
        <f t="shared" si="120"/>
        <v>0</v>
      </c>
      <c r="BF176" s="72">
        <f t="shared" si="121"/>
        <v>0</v>
      </c>
      <c r="BG176" s="72">
        <f t="shared" si="122"/>
        <v>0</v>
      </c>
      <c r="BH176" s="72">
        <f t="shared" si="123"/>
        <v>0</v>
      </c>
      <c r="BI176" s="72">
        <f t="shared" si="124"/>
        <v>0</v>
      </c>
      <c r="BJ176" s="72">
        <f t="shared" si="125"/>
        <v>0</v>
      </c>
      <c r="BK176" s="72"/>
      <c r="BL176" s="72"/>
    </row>
    <row r="177" spans="1:64" ht="15" customHeight="1">
      <c r="A177" s="93"/>
      <c r="B177" s="11"/>
      <c r="C177" s="28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94"/>
      <c r="T177" s="26">
        <f t="shared" si="84"/>
        <v>0</v>
      </c>
      <c r="U177" s="95">
        <f t="shared" si="85"/>
        <v>0</v>
      </c>
      <c r="V177" s="19"/>
      <c r="W177" s="72">
        <f t="shared" si="86"/>
        <v>0</v>
      </c>
      <c r="X177" s="72">
        <f t="shared" si="87"/>
        <v>0</v>
      </c>
      <c r="Y177" s="72">
        <f t="shared" si="88"/>
        <v>0</v>
      </c>
      <c r="Z177" s="72">
        <f t="shared" si="89"/>
        <v>0</v>
      </c>
      <c r="AA177" s="72">
        <f t="shared" si="90"/>
        <v>0</v>
      </c>
      <c r="AB177" s="72">
        <f t="shared" si="91"/>
        <v>0</v>
      </c>
      <c r="AC177" s="72">
        <f t="shared" si="92"/>
        <v>0</v>
      </c>
      <c r="AD177" s="72">
        <f t="shared" si="93"/>
        <v>0</v>
      </c>
      <c r="AE177" s="72">
        <f t="shared" si="94"/>
        <v>0</v>
      </c>
      <c r="AF177" s="72">
        <f t="shared" si="95"/>
        <v>0</v>
      </c>
      <c r="AG177" s="72">
        <f t="shared" si="96"/>
        <v>0</v>
      </c>
      <c r="AH177" s="72">
        <f t="shared" si="97"/>
        <v>0</v>
      </c>
      <c r="AI177" s="72">
        <f t="shared" si="98"/>
        <v>0</v>
      </c>
      <c r="AJ177" s="72">
        <f t="shared" si="99"/>
        <v>0</v>
      </c>
      <c r="AK177" s="72">
        <f t="shared" si="100"/>
        <v>0</v>
      </c>
      <c r="AL177" s="72">
        <f t="shared" si="101"/>
        <v>0</v>
      </c>
      <c r="AM177" s="72">
        <f t="shared" si="102"/>
        <v>0</v>
      </c>
      <c r="AN177" s="72">
        <f t="shared" si="103"/>
        <v>0</v>
      </c>
      <c r="AO177" s="72">
        <f t="shared" si="104"/>
        <v>0</v>
      </c>
      <c r="AP177" s="72">
        <f t="shared" si="105"/>
        <v>0</v>
      </c>
      <c r="AQ177" s="72">
        <f t="shared" si="106"/>
        <v>0</v>
      </c>
      <c r="AR177" s="72">
        <f t="shared" si="107"/>
        <v>0</v>
      </c>
      <c r="AS177" s="72">
        <f t="shared" si="108"/>
        <v>0</v>
      </c>
      <c r="AT177" s="72">
        <f t="shared" si="109"/>
        <v>0</v>
      </c>
      <c r="AU177" s="72">
        <f t="shared" si="110"/>
        <v>0</v>
      </c>
      <c r="AV177" s="72">
        <f t="shared" si="111"/>
        <v>0</v>
      </c>
      <c r="AW177" s="72">
        <f t="shared" si="112"/>
        <v>0</v>
      </c>
      <c r="AX177" s="72">
        <f t="shared" si="113"/>
        <v>0</v>
      </c>
      <c r="AY177" s="72">
        <f t="shared" si="114"/>
        <v>0</v>
      </c>
      <c r="AZ177" s="72">
        <f t="shared" si="115"/>
        <v>0</v>
      </c>
      <c r="BA177" s="72">
        <f t="shared" si="116"/>
        <v>0</v>
      </c>
      <c r="BB177" s="72">
        <f t="shared" si="117"/>
        <v>0</v>
      </c>
      <c r="BC177" s="72">
        <f t="shared" si="118"/>
        <v>0</v>
      </c>
      <c r="BD177" s="72">
        <f t="shared" si="119"/>
        <v>0</v>
      </c>
      <c r="BE177" s="72">
        <f t="shared" si="120"/>
        <v>0</v>
      </c>
      <c r="BF177" s="72">
        <f t="shared" si="121"/>
        <v>0</v>
      </c>
      <c r="BG177" s="72">
        <f t="shared" si="122"/>
        <v>0</v>
      </c>
      <c r="BH177" s="72">
        <f t="shared" si="123"/>
        <v>0</v>
      </c>
      <c r="BI177" s="72">
        <f t="shared" si="124"/>
        <v>0</v>
      </c>
      <c r="BJ177" s="72">
        <f t="shared" si="125"/>
        <v>0</v>
      </c>
      <c r="BK177" s="72"/>
      <c r="BL177" s="72"/>
    </row>
    <row r="178" spans="1:64" ht="15" customHeight="1">
      <c r="A178" s="93"/>
      <c r="B178" s="11"/>
      <c r="C178" s="28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94"/>
      <c r="T178" s="26">
        <f t="shared" si="84"/>
        <v>0</v>
      </c>
      <c r="U178" s="95">
        <f t="shared" si="85"/>
        <v>0</v>
      </c>
      <c r="V178" s="19"/>
      <c r="W178" s="72">
        <f t="shared" si="86"/>
        <v>0</v>
      </c>
      <c r="X178" s="72">
        <f t="shared" si="87"/>
        <v>0</v>
      </c>
      <c r="Y178" s="72">
        <f t="shared" si="88"/>
        <v>0</v>
      </c>
      <c r="Z178" s="72">
        <f t="shared" si="89"/>
        <v>0</v>
      </c>
      <c r="AA178" s="72">
        <f t="shared" si="90"/>
        <v>0</v>
      </c>
      <c r="AB178" s="72">
        <f t="shared" si="91"/>
        <v>0</v>
      </c>
      <c r="AC178" s="72">
        <f t="shared" si="92"/>
        <v>0</v>
      </c>
      <c r="AD178" s="72">
        <f t="shared" si="93"/>
        <v>0</v>
      </c>
      <c r="AE178" s="72">
        <f t="shared" si="94"/>
        <v>0</v>
      </c>
      <c r="AF178" s="72">
        <f t="shared" si="95"/>
        <v>0</v>
      </c>
      <c r="AG178" s="72">
        <f t="shared" si="96"/>
        <v>0</v>
      </c>
      <c r="AH178" s="72">
        <f t="shared" si="97"/>
        <v>0</v>
      </c>
      <c r="AI178" s="72">
        <f t="shared" si="98"/>
        <v>0</v>
      </c>
      <c r="AJ178" s="72">
        <f t="shared" si="99"/>
        <v>0</v>
      </c>
      <c r="AK178" s="72">
        <f t="shared" si="100"/>
        <v>0</v>
      </c>
      <c r="AL178" s="72">
        <f t="shared" si="101"/>
        <v>0</v>
      </c>
      <c r="AM178" s="72">
        <f t="shared" si="102"/>
        <v>0</v>
      </c>
      <c r="AN178" s="72">
        <f t="shared" si="103"/>
        <v>0</v>
      </c>
      <c r="AO178" s="72">
        <f t="shared" si="104"/>
        <v>0</v>
      </c>
      <c r="AP178" s="72">
        <f t="shared" si="105"/>
        <v>0</v>
      </c>
      <c r="AQ178" s="72">
        <f t="shared" si="106"/>
        <v>0</v>
      </c>
      <c r="AR178" s="72">
        <f t="shared" si="107"/>
        <v>0</v>
      </c>
      <c r="AS178" s="72">
        <f t="shared" si="108"/>
        <v>0</v>
      </c>
      <c r="AT178" s="72">
        <f t="shared" si="109"/>
        <v>0</v>
      </c>
      <c r="AU178" s="72">
        <f t="shared" si="110"/>
        <v>0</v>
      </c>
      <c r="AV178" s="72">
        <f t="shared" si="111"/>
        <v>0</v>
      </c>
      <c r="AW178" s="72">
        <f t="shared" si="112"/>
        <v>0</v>
      </c>
      <c r="AX178" s="72">
        <f t="shared" si="113"/>
        <v>0</v>
      </c>
      <c r="AY178" s="72">
        <f t="shared" si="114"/>
        <v>0</v>
      </c>
      <c r="AZ178" s="72">
        <f t="shared" si="115"/>
        <v>0</v>
      </c>
      <c r="BA178" s="72">
        <f t="shared" si="116"/>
        <v>0</v>
      </c>
      <c r="BB178" s="72">
        <f t="shared" si="117"/>
        <v>0</v>
      </c>
      <c r="BC178" s="72">
        <f t="shared" si="118"/>
        <v>0</v>
      </c>
      <c r="BD178" s="72">
        <f t="shared" si="119"/>
        <v>0</v>
      </c>
      <c r="BE178" s="72">
        <f t="shared" si="120"/>
        <v>0</v>
      </c>
      <c r="BF178" s="72">
        <f t="shared" si="121"/>
        <v>0</v>
      </c>
      <c r="BG178" s="72">
        <f t="shared" si="122"/>
        <v>0</v>
      </c>
      <c r="BH178" s="72">
        <f t="shared" si="123"/>
        <v>0</v>
      </c>
      <c r="BI178" s="72">
        <f t="shared" si="124"/>
        <v>0</v>
      </c>
      <c r="BJ178" s="72">
        <f t="shared" si="125"/>
        <v>0</v>
      </c>
      <c r="BK178" s="72"/>
      <c r="BL178" s="72"/>
    </row>
    <row r="179" spans="1:64" ht="15" customHeight="1">
      <c r="A179" s="93"/>
      <c r="B179" s="11"/>
      <c r="C179" s="28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94"/>
      <c r="T179" s="26">
        <f t="shared" si="84"/>
        <v>0</v>
      </c>
      <c r="U179" s="95">
        <f t="shared" si="85"/>
        <v>0</v>
      </c>
      <c r="V179" s="19"/>
      <c r="W179" s="72">
        <f t="shared" si="86"/>
        <v>0</v>
      </c>
      <c r="X179" s="72">
        <f t="shared" si="87"/>
        <v>0</v>
      </c>
      <c r="Y179" s="72">
        <f t="shared" si="88"/>
        <v>0</v>
      </c>
      <c r="Z179" s="72">
        <f t="shared" si="89"/>
        <v>0</v>
      </c>
      <c r="AA179" s="72">
        <f t="shared" si="90"/>
        <v>0</v>
      </c>
      <c r="AB179" s="72">
        <f t="shared" si="91"/>
        <v>0</v>
      </c>
      <c r="AC179" s="72">
        <f t="shared" si="92"/>
        <v>0</v>
      </c>
      <c r="AD179" s="72">
        <f t="shared" si="93"/>
        <v>0</v>
      </c>
      <c r="AE179" s="72">
        <f t="shared" si="94"/>
        <v>0</v>
      </c>
      <c r="AF179" s="72">
        <f t="shared" si="95"/>
        <v>0</v>
      </c>
      <c r="AG179" s="72">
        <f t="shared" si="96"/>
        <v>0</v>
      </c>
      <c r="AH179" s="72">
        <f t="shared" si="97"/>
        <v>0</v>
      </c>
      <c r="AI179" s="72">
        <f t="shared" si="98"/>
        <v>0</v>
      </c>
      <c r="AJ179" s="72">
        <f t="shared" si="99"/>
        <v>0</v>
      </c>
      <c r="AK179" s="72">
        <f t="shared" si="100"/>
        <v>0</v>
      </c>
      <c r="AL179" s="72">
        <f t="shared" si="101"/>
        <v>0</v>
      </c>
      <c r="AM179" s="72">
        <f t="shared" si="102"/>
        <v>0</v>
      </c>
      <c r="AN179" s="72">
        <f t="shared" si="103"/>
        <v>0</v>
      </c>
      <c r="AO179" s="72">
        <f t="shared" si="104"/>
        <v>0</v>
      </c>
      <c r="AP179" s="72">
        <f t="shared" si="105"/>
        <v>0</v>
      </c>
      <c r="AQ179" s="72">
        <f t="shared" si="106"/>
        <v>0</v>
      </c>
      <c r="AR179" s="72">
        <f t="shared" si="107"/>
        <v>0</v>
      </c>
      <c r="AS179" s="72">
        <f t="shared" si="108"/>
        <v>0</v>
      </c>
      <c r="AT179" s="72">
        <f t="shared" si="109"/>
        <v>0</v>
      </c>
      <c r="AU179" s="72">
        <f t="shared" si="110"/>
        <v>0</v>
      </c>
      <c r="AV179" s="72">
        <f t="shared" si="111"/>
        <v>0</v>
      </c>
      <c r="AW179" s="72">
        <f t="shared" si="112"/>
        <v>0</v>
      </c>
      <c r="AX179" s="72">
        <f t="shared" si="113"/>
        <v>0</v>
      </c>
      <c r="AY179" s="72">
        <f t="shared" si="114"/>
        <v>0</v>
      </c>
      <c r="AZ179" s="72">
        <f t="shared" si="115"/>
        <v>0</v>
      </c>
      <c r="BA179" s="72">
        <f t="shared" si="116"/>
        <v>0</v>
      </c>
      <c r="BB179" s="72">
        <f t="shared" si="117"/>
        <v>0</v>
      </c>
      <c r="BC179" s="72">
        <f t="shared" si="118"/>
        <v>0</v>
      </c>
      <c r="BD179" s="72">
        <f t="shared" si="119"/>
        <v>0</v>
      </c>
      <c r="BE179" s="72">
        <f t="shared" si="120"/>
        <v>0</v>
      </c>
      <c r="BF179" s="72">
        <f t="shared" si="121"/>
        <v>0</v>
      </c>
      <c r="BG179" s="72">
        <f t="shared" si="122"/>
        <v>0</v>
      </c>
      <c r="BH179" s="72">
        <f t="shared" si="123"/>
        <v>0</v>
      </c>
      <c r="BI179" s="72">
        <f t="shared" si="124"/>
        <v>0</v>
      </c>
      <c r="BJ179" s="72">
        <f t="shared" si="125"/>
        <v>0</v>
      </c>
      <c r="BK179" s="72"/>
      <c r="BL179" s="72"/>
    </row>
    <row r="180" spans="1:64" ht="15" customHeight="1">
      <c r="A180" s="93"/>
      <c r="B180" s="11"/>
      <c r="C180" s="28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94"/>
      <c r="T180" s="26">
        <f t="shared" si="84"/>
        <v>0</v>
      </c>
      <c r="U180" s="95">
        <f t="shared" si="85"/>
        <v>0</v>
      </c>
      <c r="V180" s="19"/>
      <c r="W180" s="72">
        <f t="shared" si="86"/>
        <v>0</v>
      </c>
      <c r="X180" s="72">
        <f t="shared" si="87"/>
        <v>0</v>
      </c>
      <c r="Y180" s="72">
        <f t="shared" si="88"/>
        <v>0</v>
      </c>
      <c r="Z180" s="72">
        <f t="shared" si="89"/>
        <v>0</v>
      </c>
      <c r="AA180" s="72">
        <f t="shared" si="90"/>
        <v>0</v>
      </c>
      <c r="AB180" s="72">
        <f t="shared" si="91"/>
        <v>0</v>
      </c>
      <c r="AC180" s="72">
        <f t="shared" si="92"/>
        <v>0</v>
      </c>
      <c r="AD180" s="72">
        <f t="shared" si="93"/>
        <v>0</v>
      </c>
      <c r="AE180" s="72">
        <f t="shared" si="94"/>
        <v>0</v>
      </c>
      <c r="AF180" s="72">
        <f t="shared" si="95"/>
        <v>0</v>
      </c>
      <c r="AG180" s="72">
        <f t="shared" si="96"/>
        <v>0</v>
      </c>
      <c r="AH180" s="72">
        <f t="shared" si="97"/>
        <v>0</v>
      </c>
      <c r="AI180" s="72">
        <f t="shared" si="98"/>
        <v>0</v>
      </c>
      <c r="AJ180" s="72">
        <f t="shared" si="99"/>
        <v>0</v>
      </c>
      <c r="AK180" s="72">
        <f t="shared" si="100"/>
        <v>0</v>
      </c>
      <c r="AL180" s="72">
        <f t="shared" si="101"/>
        <v>0</v>
      </c>
      <c r="AM180" s="72">
        <f t="shared" si="102"/>
        <v>0</v>
      </c>
      <c r="AN180" s="72">
        <f t="shared" si="103"/>
        <v>0</v>
      </c>
      <c r="AO180" s="72">
        <f t="shared" si="104"/>
        <v>0</v>
      </c>
      <c r="AP180" s="72">
        <f t="shared" si="105"/>
        <v>0</v>
      </c>
      <c r="AQ180" s="72">
        <f t="shared" si="106"/>
        <v>0</v>
      </c>
      <c r="AR180" s="72">
        <f t="shared" si="107"/>
        <v>0</v>
      </c>
      <c r="AS180" s="72">
        <f t="shared" si="108"/>
        <v>0</v>
      </c>
      <c r="AT180" s="72">
        <f t="shared" si="109"/>
        <v>0</v>
      </c>
      <c r="AU180" s="72">
        <f t="shared" si="110"/>
        <v>0</v>
      </c>
      <c r="AV180" s="72">
        <f t="shared" si="111"/>
        <v>0</v>
      </c>
      <c r="AW180" s="72">
        <f t="shared" si="112"/>
        <v>0</v>
      </c>
      <c r="AX180" s="72">
        <f t="shared" si="113"/>
        <v>0</v>
      </c>
      <c r="AY180" s="72">
        <f t="shared" si="114"/>
        <v>0</v>
      </c>
      <c r="AZ180" s="72">
        <f t="shared" si="115"/>
        <v>0</v>
      </c>
      <c r="BA180" s="72">
        <f t="shared" si="116"/>
        <v>0</v>
      </c>
      <c r="BB180" s="72">
        <f t="shared" si="117"/>
        <v>0</v>
      </c>
      <c r="BC180" s="72">
        <f t="shared" si="118"/>
        <v>0</v>
      </c>
      <c r="BD180" s="72">
        <f t="shared" si="119"/>
        <v>0</v>
      </c>
      <c r="BE180" s="72">
        <f t="shared" si="120"/>
        <v>0</v>
      </c>
      <c r="BF180" s="72">
        <f t="shared" si="121"/>
        <v>0</v>
      </c>
      <c r="BG180" s="72">
        <f t="shared" si="122"/>
        <v>0</v>
      </c>
      <c r="BH180" s="72">
        <f t="shared" si="123"/>
        <v>0</v>
      </c>
      <c r="BI180" s="72">
        <f t="shared" si="124"/>
        <v>0</v>
      </c>
      <c r="BJ180" s="72">
        <f t="shared" si="125"/>
        <v>0</v>
      </c>
      <c r="BK180" s="72"/>
      <c r="BL180" s="72"/>
    </row>
    <row r="181" spans="1:64" ht="15" customHeight="1">
      <c r="A181" s="93"/>
      <c r="B181" s="11"/>
      <c r="C181" s="28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94"/>
      <c r="T181" s="26">
        <f t="shared" si="84"/>
        <v>0</v>
      </c>
      <c r="U181" s="95">
        <f t="shared" si="85"/>
        <v>0</v>
      </c>
      <c r="V181" s="19"/>
      <c r="W181" s="72">
        <f t="shared" si="86"/>
        <v>0</v>
      </c>
      <c r="X181" s="72">
        <f t="shared" si="87"/>
        <v>0</v>
      </c>
      <c r="Y181" s="72">
        <f t="shared" si="88"/>
        <v>0</v>
      </c>
      <c r="Z181" s="72">
        <f t="shared" si="89"/>
        <v>0</v>
      </c>
      <c r="AA181" s="72">
        <f t="shared" si="90"/>
        <v>0</v>
      </c>
      <c r="AB181" s="72">
        <f t="shared" si="91"/>
        <v>0</v>
      </c>
      <c r="AC181" s="72">
        <f t="shared" si="92"/>
        <v>0</v>
      </c>
      <c r="AD181" s="72">
        <f t="shared" si="93"/>
        <v>0</v>
      </c>
      <c r="AE181" s="72">
        <f t="shared" si="94"/>
        <v>0</v>
      </c>
      <c r="AF181" s="72">
        <f t="shared" si="95"/>
        <v>0</v>
      </c>
      <c r="AG181" s="72">
        <f t="shared" si="96"/>
        <v>0</v>
      </c>
      <c r="AH181" s="72">
        <f t="shared" si="97"/>
        <v>0</v>
      </c>
      <c r="AI181" s="72">
        <f t="shared" si="98"/>
        <v>0</v>
      </c>
      <c r="AJ181" s="72">
        <f t="shared" si="99"/>
        <v>0</v>
      </c>
      <c r="AK181" s="72">
        <f t="shared" si="100"/>
        <v>0</v>
      </c>
      <c r="AL181" s="72">
        <f t="shared" si="101"/>
        <v>0</v>
      </c>
      <c r="AM181" s="72">
        <f t="shared" si="102"/>
        <v>0</v>
      </c>
      <c r="AN181" s="72">
        <f t="shared" si="103"/>
        <v>0</v>
      </c>
      <c r="AO181" s="72">
        <f t="shared" si="104"/>
        <v>0</v>
      </c>
      <c r="AP181" s="72">
        <f t="shared" si="105"/>
        <v>0</v>
      </c>
      <c r="AQ181" s="72">
        <f t="shared" si="106"/>
        <v>0</v>
      </c>
      <c r="AR181" s="72">
        <f t="shared" si="107"/>
        <v>0</v>
      </c>
      <c r="AS181" s="72">
        <f t="shared" si="108"/>
        <v>0</v>
      </c>
      <c r="AT181" s="72">
        <f t="shared" si="109"/>
        <v>0</v>
      </c>
      <c r="AU181" s="72">
        <f t="shared" si="110"/>
        <v>0</v>
      </c>
      <c r="AV181" s="72">
        <f t="shared" si="111"/>
        <v>0</v>
      </c>
      <c r="AW181" s="72">
        <f t="shared" si="112"/>
        <v>0</v>
      </c>
      <c r="AX181" s="72">
        <f t="shared" si="113"/>
        <v>0</v>
      </c>
      <c r="AY181" s="72">
        <f t="shared" si="114"/>
        <v>0</v>
      </c>
      <c r="AZ181" s="72">
        <f t="shared" si="115"/>
        <v>0</v>
      </c>
      <c r="BA181" s="72">
        <f t="shared" si="116"/>
        <v>0</v>
      </c>
      <c r="BB181" s="72">
        <f t="shared" si="117"/>
        <v>0</v>
      </c>
      <c r="BC181" s="72">
        <f t="shared" si="118"/>
        <v>0</v>
      </c>
      <c r="BD181" s="72">
        <f t="shared" si="119"/>
        <v>0</v>
      </c>
      <c r="BE181" s="72">
        <f t="shared" si="120"/>
        <v>0</v>
      </c>
      <c r="BF181" s="72">
        <f t="shared" si="121"/>
        <v>0</v>
      </c>
      <c r="BG181" s="72">
        <f t="shared" si="122"/>
        <v>0</v>
      </c>
      <c r="BH181" s="72">
        <f t="shared" si="123"/>
        <v>0</v>
      </c>
      <c r="BI181" s="72">
        <f t="shared" si="124"/>
        <v>0</v>
      </c>
      <c r="BJ181" s="72">
        <f t="shared" si="125"/>
        <v>0</v>
      </c>
      <c r="BK181" s="72"/>
      <c r="BL181" s="72"/>
    </row>
    <row r="182" spans="1:64" ht="15" customHeight="1">
      <c r="A182" s="93"/>
      <c r="B182" s="11"/>
      <c r="C182" s="28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94"/>
      <c r="T182" s="26">
        <f t="shared" si="84"/>
        <v>0</v>
      </c>
      <c r="U182" s="95">
        <f t="shared" si="85"/>
        <v>0</v>
      </c>
      <c r="V182" s="19"/>
      <c r="W182" s="72">
        <f t="shared" si="86"/>
        <v>0</v>
      </c>
      <c r="X182" s="72">
        <f t="shared" si="87"/>
        <v>0</v>
      </c>
      <c r="Y182" s="72">
        <f t="shared" si="88"/>
        <v>0</v>
      </c>
      <c r="Z182" s="72">
        <f t="shared" si="89"/>
        <v>0</v>
      </c>
      <c r="AA182" s="72">
        <f t="shared" si="90"/>
        <v>0</v>
      </c>
      <c r="AB182" s="72">
        <f t="shared" si="91"/>
        <v>0</v>
      </c>
      <c r="AC182" s="72">
        <f t="shared" si="92"/>
        <v>0</v>
      </c>
      <c r="AD182" s="72">
        <f t="shared" si="93"/>
        <v>0</v>
      </c>
      <c r="AE182" s="72">
        <f t="shared" si="94"/>
        <v>0</v>
      </c>
      <c r="AF182" s="72">
        <f t="shared" si="95"/>
        <v>0</v>
      </c>
      <c r="AG182" s="72">
        <f t="shared" si="96"/>
        <v>0</v>
      </c>
      <c r="AH182" s="72">
        <f t="shared" si="97"/>
        <v>0</v>
      </c>
      <c r="AI182" s="72">
        <f t="shared" si="98"/>
        <v>0</v>
      </c>
      <c r="AJ182" s="72">
        <f t="shared" si="99"/>
        <v>0</v>
      </c>
      <c r="AK182" s="72">
        <f t="shared" si="100"/>
        <v>0</v>
      </c>
      <c r="AL182" s="72">
        <f t="shared" si="101"/>
        <v>0</v>
      </c>
      <c r="AM182" s="72">
        <f t="shared" si="102"/>
        <v>0</v>
      </c>
      <c r="AN182" s="72">
        <f t="shared" si="103"/>
        <v>0</v>
      </c>
      <c r="AO182" s="72">
        <f t="shared" si="104"/>
        <v>0</v>
      </c>
      <c r="AP182" s="72">
        <f t="shared" si="105"/>
        <v>0</v>
      </c>
      <c r="AQ182" s="72">
        <f t="shared" si="106"/>
        <v>0</v>
      </c>
      <c r="AR182" s="72">
        <f t="shared" si="107"/>
        <v>0</v>
      </c>
      <c r="AS182" s="72">
        <f t="shared" si="108"/>
        <v>0</v>
      </c>
      <c r="AT182" s="72">
        <f t="shared" si="109"/>
        <v>0</v>
      </c>
      <c r="AU182" s="72">
        <f t="shared" si="110"/>
        <v>0</v>
      </c>
      <c r="AV182" s="72">
        <f t="shared" si="111"/>
        <v>0</v>
      </c>
      <c r="AW182" s="72">
        <f t="shared" si="112"/>
        <v>0</v>
      </c>
      <c r="AX182" s="72">
        <f t="shared" si="113"/>
        <v>0</v>
      </c>
      <c r="AY182" s="72">
        <f t="shared" si="114"/>
        <v>0</v>
      </c>
      <c r="AZ182" s="72">
        <f t="shared" si="115"/>
        <v>0</v>
      </c>
      <c r="BA182" s="72">
        <f t="shared" si="116"/>
        <v>0</v>
      </c>
      <c r="BB182" s="72">
        <f t="shared" si="117"/>
        <v>0</v>
      </c>
      <c r="BC182" s="72">
        <f t="shared" si="118"/>
        <v>0</v>
      </c>
      <c r="BD182" s="72">
        <f t="shared" si="119"/>
        <v>0</v>
      </c>
      <c r="BE182" s="72">
        <f t="shared" si="120"/>
        <v>0</v>
      </c>
      <c r="BF182" s="72">
        <f t="shared" si="121"/>
        <v>0</v>
      </c>
      <c r="BG182" s="72">
        <f t="shared" si="122"/>
        <v>0</v>
      </c>
      <c r="BH182" s="72">
        <f t="shared" si="123"/>
        <v>0</v>
      </c>
      <c r="BI182" s="72">
        <f t="shared" si="124"/>
        <v>0</v>
      </c>
      <c r="BJ182" s="72">
        <f t="shared" si="125"/>
        <v>0</v>
      </c>
      <c r="BK182" s="72"/>
      <c r="BL182" s="72"/>
    </row>
    <row r="183" spans="1:64" ht="15" customHeight="1">
      <c r="A183" s="93"/>
      <c r="B183" s="11"/>
      <c r="C183" s="28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94"/>
      <c r="T183" s="26">
        <f t="shared" si="84"/>
        <v>0</v>
      </c>
      <c r="U183" s="95">
        <f t="shared" si="85"/>
        <v>0</v>
      </c>
      <c r="V183" s="19"/>
      <c r="W183" s="72">
        <f t="shared" si="86"/>
        <v>0</v>
      </c>
      <c r="X183" s="72">
        <f t="shared" si="87"/>
        <v>0</v>
      </c>
      <c r="Y183" s="72">
        <f t="shared" si="88"/>
        <v>0</v>
      </c>
      <c r="Z183" s="72">
        <f t="shared" si="89"/>
        <v>0</v>
      </c>
      <c r="AA183" s="72">
        <f t="shared" si="90"/>
        <v>0</v>
      </c>
      <c r="AB183" s="72">
        <f t="shared" si="91"/>
        <v>0</v>
      </c>
      <c r="AC183" s="72">
        <f t="shared" si="92"/>
        <v>0</v>
      </c>
      <c r="AD183" s="72">
        <f t="shared" si="93"/>
        <v>0</v>
      </c>
      <c r="AE183" s="72">
        <f t="shared" si="94"/>
        <v>0</v>
      </c>
      <c r="AF183" s="72">
        <f t="shared" si="95"/>
        <v>0</v>
      </c>
      <c r="AG183" s="72">
        <f t="shared" si="96"/>
        <v>0</v>
      </c>
      <c r="AH183" s="72">
        <f t="shared" si="97"/>
        <v>0</v>
      </c>
      <c r="AI183" s="72">
        <f t="shared" si="98"/>
        <v>0</v>
      </c>
      <c r="AJ183" s="72">
        <f t="shared" si="99"/>
        <v>0</v>
      </c>
      <c r="AK183" s="72">
        <f t="shared" si="100"/>
        <v>0</v>
      </c>
      <c r="AL183" s="72">
        <f t="shared" si="101"/>
        <v>0</v>
      </c>
      <c r="AM183" s="72">
        <f t="shared" si="102"/>
        <v>0</v>
      </c>
      <c r="AN183" s="72">
        <f t="shared" si="103"/>
        <v>0</v>
      </c>
      <c r="AO183" s="72">
        <f t="shared" si="104"/>
        <v>0</v>
      </c>
      <c r="AP183" s="72">
        <f t="shared" si="105"/>
        <v>0</v>
      </c>
      <c r="AQ183" s="72">
        <f t="shared" si="106"/>
        <v>0</v>
      </c>
      <c r="AR183" s="72">
        <f t="shared" si="107"/>
        <v>0</v>
      </c>
      <c r="AS183" s="72">
        <f t="shared" si="108"/>
        <v>0</v>
      </c>
      <c r="AT183" s="72">
        <f t="shared" si="109"/>
        <v>0</v>
      </c>
      <c r="AU183" s="72">
        <f t="shared" si="110"/>
        <v>0</v>
      </c>
      <c r="AV183" s="72">
        <f t="shared" si="111"/>
        <v>0</v>
      </c>
      <c r="AW183" s="72">
        <f t="shared" si="112"/>
        <v>0</v>
      </c>
      <c r="AX183" s="72">
        <f t="shared" si="113"/>
        <v>0</v>
      </c>
      <c r="AY183" s="72">
        <f t="shared" si="114"/>
        <v>0</v>
      </c>
      <c r="AZ183" s="72">
        <f t="shared" si="115"/>
        <v>0</v>
      </c>
      <c r="BA183" s="72">
        <f t="shared" si="116"/>
        <v>0</v>
      </c>
      <c r="BB183" s="72">
        <f t="shared" si="117"/>
        <v>0</v>
      </c>
      <c r="BC183" s="72">
        <f t="shared" si="118"/>
        <v>0</v>
      </c>
      <c r="BD183" s="72">
        <f t="shared" si="119"/>
        <v>0</v>
      </c>
      <c r="BE183" s="72">
        <f t="shared" si="120"/>
        <v>0</v>
      </c>
      <c r="BF183" s="72">
        <f t="shared" si="121"/>
        <v>0</v>
      </c>
      <c r="BG183" s="72">
        <f t="shared" si="122"/>
        <v>0</v>
      </c>
      <c r="BH183" s="72">
        <f t="shared" si="123"/>
        <v>0</v>
      </c>
      <c r="BI183" s="72">
        <f t="shared" si="124"/>
        <v>0</v>
      </c>
      <c r="BJ183" s="72">
        <f t="shared" si="125"/>
        <v>0</v>
      </c>
      <c r="BK183" s="72"/>
      <c r="BL183" s="72"/>
    </row>
    <row r="184" spans="1:64" ht="15" customHeight="1">
      <c r="A184" s="93"/>
      <c r="B184" s="11"/>
      <c r="C184" s="28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94"/>
      <c r="T184" s="26">
        <f t="shared" si="84"/>
        <v>0</v>
      </c>
      <c r="U184" s="95">
        <f t="shared" si="85"/>
        <v>0</v>
      </c>
      <c r="V184" s="19"/>
      <c r="W184" s="72">
        <f t="shared" si="86"/>
        <v>0</v>
      </c>
      <c r="X184" s="72">
        <f t="shared" si="87"/>
        <v>0</v>
      </c>
      <c r="Y184" s="72">
        <f t="shared" si="88"/>
        <v>0</v>
      </c>
      <c r="Z184" s="72">
        <f t="shared" si="89"/>
        <v>0</v>
      </c>
      <c r="AA184" s="72">
        <f t="shared" si="90"/>
        <v>0</v>
      </c>
      <c r="AB184" s="72">
        <f t="shared" si="91"/>
        <v>0</v>
      </c>
      <c r="AC184" s="72">
        <f t="shared" si="92"/>
        <v>0</v>
      </c>
      <c r="AD184" s="72">
        <f t="shared" si="93"/>
        <v>0</v>
      </c>
      <c r="AE184" s="72">
        <f t="shared" si="94"/>
        <v>0</v>
      </c>
      <c r="AF184" s="72">
        <f t="shared" si="95"/>
        <v>0</v>
      </c>
      <c r="AG184" s="72">
        <f t="shared" si="96"/>
        <v>0</v>
      </c>
      <c r="AH184" s="72">
        <f t="shared" si="97"/>
        <v>0</v>
      </c>
      <c r="AI184" s="72">
        <f t="shared" si="98"/>
        <v>0</v>
      </c>
      <c r="AJ184" s="72">
        <f t="shared" si="99"/>
        <v>0</v>
      </c>
      <c r="AK184" s="72">
        <f t="shared" si="100"/>
        <v>0</v>
      </c>
      <c r="AL184" s="72">
        <f t="shared" si="101"/>
        <v>0</v>
      </c>
      <c r="AM184" s="72">
        <f t="shared" si="102"/>
        <v>0</v>
      </c>
      <c r="AN184" s="72">
        <f t="shared" si="103"/>
        <v>0</v>
      </c>
      <c r="AO184" s="72">
        <f t="shared" si="104"/>
        <v>0</v>
      </c>
      <c r="AP184" s="72">
        <f t="shared" si="105"/>
        <v>0</v>
      </c>
      <c r="AQ184" s="72">
        <f t="shared" si="106"/>
        <v>0</v>
      </c>
      <c r="AR184" s="72">
        <f t="shared" si="107"/>
        <v>0</v>
      </c>
      <c r="AS184" s="72">
        <f t="shared" si="108"/>
        <v>0</v>
      </c>
      <c r="AT184" s="72">
        <f t="shared" si="109"/>
        <v>0</v>
      </c>
      <c r="AU184" s="72">
        <f t="shared" si="110"/>
        <v>0</v>
      </c>
      <c r="AV184" s="72">
        <f t="shared" si="111"/>
        <v>0</v>
      </c>
      <c r="AW184" s="72">
        <f t="shared" si="112"/>
        <v>0</v>
      </c>
      <c r="AX184" s="72">
        <f t="shared" si="113"/>
        <v>0</v>
      </c>
      <c r="AY184" s="72">
        <f t="shared" si="114"/>
        <v>0</v>
      </c>
      <c r="AZ184" s="72">
        <f t="shared" si="115"/>
        <v>0</v>
      </c>
      <c r="BA184" s="72">
        <f t="shared" si="116"/>
        <v>0</v>
      </c>
      <c r="BB184" s="72">
        <f t="shared" si="117"/>
        <v>0</v>
      </c>
      <c r="BC184" s="72">
        <f t="shared" si="118"/>
        <v>0</v>
      </c>
      <c r="BD184" s="72">
        <f t="shared" si="119"/>
        <v>0</v>
      </c>
      <c r="BE184" s="72">
        <f t="shared" si="120"/>
        <v>0</v>
      </c>
      <c r="BF184" s="72">
        <f t="shared" si="121"/>
        <v>0</v>
      </c>
      <c r="BG184" s="72">
        <f t="shared" si="122"/>
        <v>0</v>
      </c>
      <c r="BH184" s="72">
        <f t="shared" si="123"/>
        <v>0</v>
      </c>
      <c r="BI184" s="72">
        <f t="shared" si="124"/>
        <v>0</v>
      </c>
      <c r="BJ184" s="72">
        <f t="shared" si="125"/>
        <v>0</v>
      </c>
      <c r="BK184" s="72"/>
      <c r="BL184" s="72"/>
    </row>
    <row r="185" spans="1:64" ht="15" customHeight="1">
      <c r="A185" s="93"/>
      <c r="B185" s="11"/>
      <c r="C185" s="28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94"/>
      <c r="T185" s="26">
        <f t="shared" si="84"/>
        <v>0</v>
      </c>
      <c r="U185" s="95">
        <f t="shared" si="85"/>
        <v>0</v>
      </c>
      <c r="V185" s="19"/>
      <c r="W185" s="72">
        <f t="shared" si="86"/>
        <v>0</v>
      </c>
      <c r="X185" s="72">
        <f t="shared" si="87"/>
        <v>0</v>
      </c>
      <c r="Y185" s="72">
        <f t="shared" si="88"/>
        <v>0</v>
      </c>
      <c r="Z185" s="72">
        <f t="shared" si="89"/>
        <v>0</v>
      </c>
      <c r="AA185" s="72">
        <f t="shared" si="90"/>
        <v>0</v>
      </c>
      <c r="AB185" s="72">
        <f t="shared" si="91"/>
        <v>0</v>
      </c>
      <c r="AC185" s="72">
        <f t="shared" si="92"/>
        <v>0</v>
      </c>
      <c r="AD185" s="72">
        <f t="shared" si="93"/>
        <v>0</v>
      </c>
      <c r="AE185" s="72">
        <f t="shared" si="94"/>
        <v>0</v>
      </c>
      <c r="AF185" s="72">
        <f t="shared" si="95"/>
        <v>0</v>
      </c>
      <c r="AG185" s="72">
        <f t="shared" si="96"/>
        <v>0</v>
      </c>
      <c r="AH185" s="72">
        <f t="shared" si="97"/>
        <v>0</v>
      </c>
      <c r="AI185" s="72">
        <f t="shared" si="98"/>
        <v>0</v>
      </c>
      <c r="AJ185" s="72">
        <f t="shared" si="99"/>
        <v>0</v>
      </c>
      <c r="AK185" s="72">
        <f t="shared" si="100"/>
        <v>0</v>
      </c>
      <c r="AL185" s="72">
        <f t="shared" si="101"/>
        <v>0</v>
      </c>
      <c r="AM185" s="72">
        <f t="shared" si="102"/>
        <v>0</v>
      </c>
      <c r="AN185" s="72">
        <f t="shared" si="103"/>
        <v>0</v>
      </c>
      <c r="AO185" s="72">
        <f t="shared" si="104"/>
        <v>0</v>
      </c>
      <c r="AP185" s="72">
        <f t="shared" si="105"/>
        <v>0</v>
      </c>
      <c r="AQ185" s="72">
        <f t="shared" si="106"/>
        <v>0</v>
      </c>
      <c r="AR185" s="72">
        <f t="shared" si="107"/>
        <v>0</v>
      </c>
      <c r="AS185" s="72">
        <f t="shared" si="108"/>
        <v>0</v>
      </c>
      <c r="AT185" s="72">
        <f t="shared" si="109"/>
        <v>0</v>
      </c>
      <c r="AU185" s="72">
        <f t="shared" si="110"/>
        <v>0</v>
      </c>
      <c r="AV185" s="72">
        <f t="shared" si="111"/>
        <v>0</v>
      </c>
      <c r="AW185" s="72">
        <f t="shared" si="112"/>
        <v>0</v>
      </c>
      <c r="AX185" s="72">
        <f t="shared" si="113"/>
        <v>0</v>
      </c>
      <c r="AY185" s="72">
        <f t="shared" si="114"/>
        <v>0</v>
      </c>
      <c r="AZ185" s="72">
        <f t="shared" si="115"/>
        <v>0</v>
      </c>
      <c r="BA185" s="72">
        <f t="shared" si="116"/>
        <v>0</v>
      </c>
      <c r="BB185" s="72">
        <f t="shared" si="117"/>
        <v>0</v>
      </c>
      <c r="BC185" s="72">
        <f t="shared" si="118"/>
        <v>0</v>
      </c>
      <c r="BD185" s="72">
        <f t="shared" si="119"/>
        <v>0</v>
      </c>
      <c r="BE185" s="72">
        <f t="shared" si="120"/>
        <v>0</v>
      </c>
      <c r="BF185" s="72">
        <f t="shared" si="121"/>
        <v>0</v>
      </c>
      <c r="BG185" s="72">
        <f t="shared" si="122"/>
        <v>0</v>
      </c>
      <c r="BH185" s="72">
        <f t="shared" si="123"/>
        <v>0</v>
      </c>
      <c r="BI185" s="72">
        <f t="shared" si="124"/>
        <v>0</v>
      </c>
      <c r="BJ185" s="72">
        <f t="shared" si="125"/>
        <v>0</v>
      </c>
      <c r="BK185" s="72"/>
      <c r="BL185" s="72"/>
    </row>
    <row r="186" spans="1:64" ht="15" customHeight="1">
      <c r="A186" s="93"/>
      <c r="B186" s="11"/>
      <c r="C186" s="28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94"/>
      <c r="T186" s="26">
        <f t="shared" si="84"/>
        <v>0</v>
      </c>
      <c r="U186" s="95">
        <f t="shared" si="85"/>
        <v>0</v>
      </c>
      <c r="V186" s="19"/>
      <c r="W186" s="72">
        <f t="shared" si="86"/>
        <v>0</v>
      </c>
      <c r="X186" s="72">
        <f t="shared" si="87"/>
        <v>0</v>
      </c>
      <c r="Y186" s="72">
        <f t="shared" si="88"/>
        <v>0</v>
      </c>
      <c r="Z186" s="72">
        <f t="shared" si="89"/>
        <v>0</v>
      </c>
      <c r="AA186" s="72">
        <f t="shared" si="90"/>
        <v>0</v>
      </c>
      <c r="AB186" s="72">
        <f t="shared" si="91"/>
        <v>0</v>
      </c>
      <c r="AC186" s="72">
        <f t="shared" si="92"/>
        <v>0</v>
      </c>
      <c r="AD186" s="72">
        <f t="shared" si="93"/>
        <v>0</v>
      </c>
      <c r="AE186" s="72">
        <f t="shared" si="94"/>
        <v>0</v>
      </c>
      <c r="AF186" s="72">
        <f t="shared" si="95"/>
        <v>0</v>
      </c>
      <c r="AG186" s="72">
        <f t="shared" si="96"/>
        <v>0</v>
      </c>
      <c r="AH186" s="72">
        <f t="shared" si="97"/>
        <v>0</v>
      </c>
      <c r="AI186" s="72">
        <f t="shared" si="98"/>
        <v>0</v>
      </c>
      <c r="AJ186" s="72">
        <f t="shared" si="99"/>
        <v>0</v>
      </c>
      <c r="AK186" s="72">
        <f t="shared" si="100"/>
        <v>0</v>
      </c>
      <c r="AL186" s="72">
        <f t="shared" si="101"/>
        <v>0</v>
      </c>
      <c r="AM186" s="72">
        <f t="shared" si="102"/>
        <v>0</v>
      </c>
      <c r="AN186" s="72">
        <f t="shared" si="103"/>
        <v>0</v>
      </c>
      <c r="AO186" s="72">
        <f t="shared" si="104"/>
        <v>0</v>
      </c>
      <c r="AP186" s="72">
        <f t="shared" si="105"/>
        <v>0</v>
      </c>
      <c r="AQ186" s="72">
        <f t="shared" si="106"/>
        <v>0</v>
      </c>
      <c r="AR186" s="72">
        <f t="shared" si="107"/>
        <v>0</v>
      </c>
      <c r="AS186" s="72">
        <f t="shared" si="108"/>
        <v>0</v>
      </c>
      <c r="AT186" s="72">
        <f t="shared" si="109"/>
        <v>0</v>
      </c>
      <c r="AU186" s="72">
        <f t="shared" si="110"/>
        <v>0</v>
      </c>
      <c r="AV186" s="72">
        <f t="shared" si="111"/>
        <v>0</v>
      </c>
      <c r="AW186" s="72">
        <f t="shared" si="112"/>
        <v>0</v>
      </c>
      <c r="AX186" s="72">
        <f t="shared" si="113"/>
        <v>0</v>
      </c>
      <c r="AY186" s="72">
        <f t="shared" si="114"/>
        <v>0</v>
      </c>
      <c r="AZ186" s="72">
        <f t="shared" si="115"/>
        <v>0</v>
      </c>
      <c r="BA186" s="72">
        <f t="shared" si="116"/>
        <v>0</v>
      </c>
      <c r="BB186" s="72">
        <f t="shared" si="117"/>
        <v>0</v>
      </c>
      <c r="BC186" s="72">
        <f t="shared" si="118"/>
        <v>0</v>
      </c>
      <c r="BD186" s="72">
        <f t="shared" si="119"/>
        <v>0</v>
      </c>
      <c r="BE186" s="72">
        <f t="shared" si="120"/>
        <v>0</v>
      </c>
      <c r="BF186" s="72">
        <f t="shared" si="121"/>
        <v>0</v>
      </c>
      <c r="BG186" s="72">
        <f t="shared" si="122"/>
        <v>0</v>
      </c>
      <c r="BH186" s="72">
        <f t="shared" si="123"/>
        <v>0</v>
      </c>
      <c r="BI186" s="72">
        <f t="shared" si="124"/>
        <v>0</v>
      </c>
      <c r="BJ186" s="72">
        <f t="shared" si="125"/>
        <v>0</v>
      </c>
      <c r="BK186" s="72"/>
      <c r="BL186" s="72"/>
    </row>
    <row r="187" spans="1:64" ht="15" customHeight="1">
      <c r="A187" s="93"/>
      <c r="B187" s="11"/>
      <c r="C187" s="28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94"/>
      <c r="T187" s="26">
        <f t="shared" si="84"/>
        <v>0</v>
      </c>
      <c r="U187" s="95">
        <f t="shared" si="85"/>
        <v>0</v>
      </c>
      <c r="V187" s="19"/>
      <c r="W187" s="72">
        <f t="shared" si="86"/>
        <v>0</v>
      </c>
      <c r="X187" s="72">
        <f t="shared" si="87"/>
        <v>0</v>
      </c>
      <c r="Y187" s="72">
        <f t="shared" si="88"/>
        <v>0</v>
      </c>
      <c r="Z187" s="72">
        <f t="shared" si="89"/>
        <v>0</v>
      </c>
      <c r="AA187" s="72">
        <f t="shared" si="90"/>
        <v>0</v>
      </c>
      <c r="AB187" s="72">
        <f t="shared" si="91"/>
        <v>0</v>
      </c>
      <c r="AC187" s="72">
        <f t="shared" si="92"/>
        <v>0</v>
      </c>
      <c r="AD187" s="72">
        <f t="shared" si="93"/>
        <v>0</v>
      </c>
      <c r="AE187" s="72">
        <f t="shared" si="94"/>
        <v>0</v>
      </c>
      <c r="AF187" s="72">
        <f t="shared" si="95"/>
        <v>0</v>
      </c>
      <c r="AG187" s="72">
        <f t="shared" si="96"/>
        <v>0</v>
      </c>
      <c r="AH187" s="72">
        <f t="shared" si="97"/>
        <v>0</v>
      </c>
      <c r="AI187" s="72">
        <f t="shared" si="98"/>
        <v>0</v>
      </c>
      <c r="AJ187" s="72">
        <f t="shared" si="99"/>
        <v>0</v>
      </c>
      <c r="AK187" s="72">
        <f t="shared" si="100"/>
        <v>0</v>
      </c>
      <c r="AL187" s="72">
        <f t="shared" si="101"/>
        <v>0</v>
      </c>
      <c r="AM187" s="72">
        <f t="shared" si="102"/>
        <v>0</v>
      </c>
      <c r="AN187" s="72">
        <f t="shared" si="103"/>
        <v>0</v>
      </c>
      <c r="AO187" s="72">
        <f t="shared" si="104"/>
        <v>0</v>
      </c>
      <c r="AP187" s="72">
        <f t="shared" si="105"/>
        <v>0</v>
      </c>
      <c r="AQ187" s="72">
        <f t="shared" si="106"/>
        <v>0</v>
      </c>
      <c r="AR187" s="72">
        <f t="shared" si="107"/>
        <v>0</v>
      </c>
      <c r="AS187" s="72">
        <f t="shared" si="108"/>
        <v>0</v>
      </c>
      <c r="AT187" s="72">
        <f t="shared" si="109"/>
        <v>0</v>
      </c>
      <c r="AU187" s="72">
        <f t="shared" si="110"/>
        <v>0</v>
      </c>
      <c r="AV187" s="72">
        <f t="shared" si="111"/>
        <v>0</v>
      </c>
      <c r="AW187" s="72">
        <f t="shared" si="112"/>
        <v>0</v>
      </c>
      <c r="AX187" s="72">
        <f t="shared" si="113"/>
        <v>0</v>
      </c>
      <c r="AY187" s="72">
        <f t="shared" si="114"/>
        <v>0</v>
      </c>
      <c r="AZ187" s="72">
        <f t="shared" si="115"/>
        <v>0</v>
      </c>
      <c r="BA187" s="72">
        <f t="shared" si="116"/>
        <v>0</v>
      </c>
      <c r="BB187" s="72">
        <f t="shared" si="117"/>
        <v>0</v>
      </c>
      <c r="BC187" s="72">
        <f t="shared" si="118"/>
        <v>0</v>
      </c>
      <c r="BD187" s="72">
        <f t="shared" si="119"/>
        <v>0</v>
      </c>
      <c r="BE187" s="72">
        <f t="shared" si="120"/>
        <v>0</v>
      </c>
      <c r="BF187" s="72">
        <f t="shared" si="121"/>
        <v>0</v>
      </c>
      <c r="BG187" s="72">
        <f t="shared" si="122"/>
        <v>0</v>
      </c>
      <c r="BH187" s="72">
        <f t="shared" si="123"/>
        <v>0</v>
      </c>
      <c r="BI187" s="72">
        <f t="shared" si="124"/>
        <v>0</v>
      </c>
      <c r="BJ187" s="72">
        <f t="shared" si="125"/>
        <v>0</v>
      </c>
      <c r="BK187" s="72"/>
      <c r="BL187" s="72"/>
    </row>
    <row r="188" spans="1:64" ht="15" customHeight="1">
      <c r="A188" s="93"/>
      <c r="B188" s="11"/>
      <c r="C188" s="28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94"/>
      <c r="T188" s="26">
        <f t="shared" si="84"/>
        <v>0</v>
      </c>
      <c r="U188" s="95">
        <f t="shared" si="85"/>
        <v>0</v>
      </c>
      <c r="V188" s="19"/>
      <c r="W188" s="72">
        <f t="shared" si="86"/>
        <v>0</v>
      </c>
      <c r="X188" s="72">
        <f t="shared" si="87"/>
        <v>0</v>
      </c>
      <c r="Y188" s="72">
        <f t="shared" si="88"/>
        <v>0</v>
      </c>
      <c r="Z188" s="72">
        <f t="shared" si="89"/>
        <v>0</v>
      </c>
      <c r="AA188" s="72">
        <f t="shared" si="90"/>
        <v>0</v>
      </c>
      <c r="AB188" s="72">
        <f t="shared" si="91"/>
        <v>0</v>
      </c>
      <c r="AC188" s="72">
        <f t="shared" si="92"/>
        <v>0</v>
      </c>
      <c r="AD188" s="72">
        <f t="shared" si="93"/>
        <v>0</v>
      </c>
      <c r="AE188" s="72">
        <f t="shared" si="94"/>
        <v>0</v>
      </c>
      <c r="AF188" s="72">
        <f t="shared" si="95"/>
        <v>0</v>
      </c>
      <c r="AG188" s="72">
        <f t="shared" si="96"/>
        <v>0</v>
      </c>
      <c r="AH188" s="72">
        <f t="shared" si="97"/>
        <v>0</v>
      </c>
      <c r="AI188" s="72">
        <f t="shared" si="98"/>
        <v>0</v>
      </c>
      <c r="AJ188" s="72">
        <f t="shared" si="99"/>
        <v>0</v>
      </c>
      <c r="AK188" s="72">
        <f t="shared" si="100"/>
        <v>0</v>
      </c>
      <c r="AL188" s="72">
        <f t="shared" si="101"/>
        <v>0</v>
      </c>
      <c r="AM188" s="72">
        <f t="shared" si="102"/>
        <v>0</v>
      </c>
      <c r="AN188" s="72">
        <f t="shared" si="103"/>
        <v>0</v>
      </c>
      <c r="AO188" s="72">
        <f t="shared" si="104"/>
        <v>0</v>
      </c>
      <c r="AP188" s="72">
        <f t="shared" si="105"/>
        <v>0</v>
      </c>
      <c r="AQ188" s="72">
        <f t="shared" si="106"/>
        <v>0</v>
      </c>
      <c r="AR188" s="72">
        <f t="shared" si="107"/>
        <v>0</v>
      </c>
      <c r="AS188" s="72">
        <f t="shared" si="108"/>
        <v>0</v>
      </c>
      <c r="AT188" s="72">
        <f t="shared" si="109"/>
        <v>0</v>
      </c>
      <c r="AU188" s="72">
        <f t="shared" si="110"/>
        <v>0</v>
      </c>
      <c r="AV188" s="72">
        <f t="shared" si="111"/>
        <v>0</v>
      </c>
      <c r="AW188" s="72">
        <f t="shared" si="112"/>
        <v>0</v>
      </c>
      <c r="AX188" s="72">
        <f t="shared" si="113"/>
        <v>0</v>
      </c>
      <c r="AY188" s="72">
        <f t="shared" si="114"/>
        <v>0</v>
      </c>
      <c r="AZ188" s="72">
        <f t="shared" si="115"/>
        <v>0</v>
      </c>
      <c r="BA188" s="72">
        <f t="shared" si="116"/>
        <v>0</v>
      </c>
      <c r="BB188" s="72">
        <f t="shared" si="117"/>
        <v>0</v>
      </c>
      <c r="BC188" s="72">
        <f t="shared" si="118"/>
        <v>0</v>
      </c>
      <c r="BD188" s="72">
        <f t="shared" si="119"/>
        <v>0</v>
      </c>
      <c r="BE188" s="72">
        <f t="shared" si="120"/>
        <v>0</v>
      </c>
      <c r="BF188" s="72">
        <f t="shared" si="121"/>
        <v>0</v>
      </c>
      <c r="BG188" s="72">
        <f t="shared" si="122"/>
        <v>0</v>
      </c>
      <c r="BH188" s="72">
        <f t="shared" si="123"/>
        <v>0</v>
      </c>
      <c r="BI188" s="72">
        <f t="shared" si="124"/>
        <v>0</v>
      </c>
      <c r="BJ188" s="72">
        <f t="shared" si="125"/>
        <v>0</v>
      </c>
      <c r="BK188" s="72"/>
      <c r="BL188" s="72"/>
    </row>
    <row r="189" spans="1:64" ht="15" customHeight="1">
      <c r="A189" s="93"/>
      <c r="B189" s="11"/>
      <c r="C189" s="28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94"/>
      <c r="T189" s="26">
        <f t="shared" si="84"/>
        <v>0</v>
      </c>
      <c r="U189" s="95">
        <f t="shared" si="85"/>
        <v>0</v>
      </c>
      <c r="V189" s="19"/>
      <c r="W189" s="72">
        <f t="shared" si="86"/>
        <v>0</v>
      </c>
      <c r="X189" s="72">
        <f t="shared" si="87"/>
        <v>0</v>
      </c>
      <c r="Y189" s="72">
        <f t="shared" si="88"/>
        <v>0</v>
      </c>
      <c r="Z189" s="72">
        <f t="shared" si="89"/>
        <v>0</v>
      </c>
      <c r="AA189" s="72">
        <f t="shared" si="90"/>
        <v>0</v>
      </c>
      <c r="AB189" s="72">
        <f t="shared" si="91"/>
        <v>0</v>
      </c>
      <c r="AC189" s="72">
        <f t="shared" si="92"/>
        <v>0</v>
      </c>
      <c r="AD189" s="72">
        <f t="shared" si="93"/>
        <v>0</v>
      </c>
      <c r="AE189" s="72">
        <f t="shared" si="94"/>
        <v>0</v>
      </c>
      <c r="AF189" s="72">
        <f t="shared" si="95"/>
        <v>0</v>
      </c>
      <c r="AG189" s="72">
        <f t="shared" si="96"/>
        <v>0</v>
      </c>
      <c r="AH189" s="72">
        <f t="shared" si="97"/>
        <v>0</v>
      </c>
      <c r="AI189" s="72">
        <f t="shared" si="98"/>
        <v>0</v>
      </c>
      <c r="AJ189" s="72">
        <f t="shared" si="99"/>
        <v>0</v>
      </c>
      <c r="AK189" s="72">
        <f t="shared" si="100"/>
        <v>0</v>
      </c>
      <c r="AL189" s="72">
        <f t="shared" si="101"/>
        <v>0</v>
      </c>
      <c r="AM189" s="72">
        <f t="shared" si="102"/>
        <v>0</v>
      </c>
      <c r="AN189" s="72">
        <f t="shared" si="103"/>
        <v>0</v>
      </c>
      <c r="AO189" s="72">
        <f t="shared" si="104"/>
        <v>0</v>
      </c>
      <c r="AP189" s="72">
        <f t="shared" si="105"/>
        <v>0</v>
      </c>
      <c r="AQ189" s="72">
        <f t="shared" si="106"/>
        <v>0</v>
      </c>
      <c r="AR189" s="72">
        <f t="shared" si="107"/>
        <v>0</v>
      </c>
      <c r="AS189" s="72">
        <f t="shared" si="108"/>
        <v>0</v>
      </c>
      <c r="AT189" s="72">
        <f t="shared" si="109"/>
        <v>0</v>
      </c>
      <c r="AU189" s="72">
        <f t="shared" si="110"/>
        <v>0</v>
      </c>
      <c r="AV189" s="72">
        <f t="shared" si="111"/>
        <v>0</v>
      </c>
      <c r="AW189" s="72">
        <f t="shared" si="112"/>
        <v>0</v>
      </c>
      <c r="AX189" s="72">
        <f t="shared" si="113"/>
        <v>0</v>
      </c>
      <c r="AY189" s="72">
        <f t="shared" si="114"/>
        <v>0</v>
      </c>
      <c r="AZ189" s="72">
        <f t="shared" si="115"/>
        <v>0</v>
      </c>
      <c r="BA189" s="72">
        <f t="shared" si="116"/>
        <v>0</v>
      </c>
      <c r="BB189" s="72">
        <f t="shared" si="117"/>
        <v>0</v>
      </c>
      <c r="BC189" s="72">
        <f t="shared" si="118"/>
        <v>0</v>
      </c>
      <c r="BD189" s="72">
        <f t="shared" si="119"/>
        <v>0</v>
      </c>
      <c r="BE189" s="72">
        <f t="shared" si="120"/>
        <v>0</v>
      </c>
      <c r="BF189" s="72">
        <f t="shared" si="121"/>
        <v>0</v>
      </c>
      <c r="BG189" s="72">
        <f t="shared" si="122"/>
        <v>0</v>
      </c>
      <c r="BH189" s="72">
        <f t="shared" si="123"/>
        <v>0</v>
      </c>
      <c r="BI189" s="72">
        <f t="shared" si="124"/>
        <v>0</v>
      </c>
      <c r="BJ189" s="72">
        <f t="shared" si="125"/>
        <v>0</v>
      </c>
      <c r="BK189" s="72"/>
      <c r="BL189" s="72"/>
    </row>
    <row r="190" spans="1:64" ht="15" customHeight="1">
      <c r="A190" s="93"/>
      <c r="B190" s="11"/>
      <c r="C190" s="28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94"/>
      <c r="T190" s="26">
        <f t="shared" si="84"/>
        <v>0</v>
      </c>
      <c r="U190" s="95">
        <f t="shared" si="85"/>
        <v>0</v>
      </c>
      <c r="V190" s="19"/>
      <c r="W190" s="72">
        <f t="shared" si="86"/>
        <v>0</v>
      </c>
      <c r="X190" s="72">
        <f t="shared" si="87"/>
        <v>0</v>
      </c>
      <c r="Y190" s="72">
        <f t="shared" si="88"/>
        <v>0</v>
      </c>
      <c r="Z190" s="72">
        <f t="shared" si="89"/>
        <v>0</v>
      </c>
      <c r="AA190" s="72">
        <f t="shared" si="90"/>
        <v>0</v>
      </c>
      <c r="AB190" s="72">
        <f t="shared" si="91"/>
        <v>0</v>
      </c>
      <c r="AC190" s="72">
        <f t="shared" si="92"/>
        <v>0</v>
      </c>
      <c r="AD190" s="72">
        <f t="shared" si="93"/>
        <v>0</v>
      </c>
      <c r="AE190" s="72">
        <f t="shared" si="94"/>
        <v>0</v>
      </c>
      <c r="AF190" s="72">
        <f t="shared" si="95"/>
        <v>0</v>
      </c>
      <c r="AG190" s="72">
        <f t="shared" si="96"/>
        <v>0</v>
      </c>
      <c r="AH190" s="72">
        <f t="shared" si="97"/>
        <v>0</v>
      </c>
      <c r="AI190" s="72">
        <f t="shared" si="98"/>
        <v>0</v>
      </c>
      <c r="AJ190" s="72">
        <f t="shared" si="99"/>
        <v>0</v>
      </c>
      <c r="AK190" s="72">
        <f t="shared" si="100"/>
        <v>0</v>
      </c>
      <c r="AL190" s="72">
        <f t="shared" si="101"/>
        <v>0</v>
      </c>
      <c r="AM190" s="72">
        <f t="shared" si="102"/>
        <v>0</v>
      </c>
      <c r="AN190" s="72">
        <f t="shared" si="103"/>
        <v>0</v>
      </c>
      <c r="AO190" s="72">
        <f t="shared" si="104"/>
        <v>0</v>
      </c>
      <c r="AP190" s="72">
        <f t="shared" si="105"/>
        <v>0</v>
      </c>
      <c r="AQ190" s="72">
        <f t="shared" si="106"/>
        <v>0</v>
      </c>
      <c r="AR190" s="72">
        <f t="shared" si="107"/>
        <v>0</v>
      </c>
      <c r="AS190" s="72">
        <f t="shared" si="108"/>
        <v>0</v>
      </c>
      <c r="AT190" s="72">
        <f t="shared" si="109"/>
        <v>0</v>
      </c>
      <c r="AU190" s="72">
        <f t="shared" si="110"/>
        <v>0</v>
      </c>
      <c r="AV190" s="72">
        <f t="shared" si="111"/>
        <v>0</v>
      </c>
      <c r="AW190" s="72">
        <f t="shared" si="112"/>
        <v>0</v>
      </c>
      <c r="AX190" s="72">
        <f t="shared" si="113"/>
        <v>0</v>
      </c>
      <c r="AY190" s="72">
        <f t="shared" si="114"/>
        <v>0</v>
      </c>
      <c r="AZ190" s="72">
        <f t="shared" si="115"/>
        <v>0</v>
      </c>
      <c r="BA190" s="72">
        <f t="shared" si="116"/>
        <v>0</v>
      </c>
      <c r="BB190" s="72">
        <f t="shared" si="117"/>
        <v>0</v>
      </c>
      <c r="BC190" s="72">
        <f t="shared" si="118"/>
        <v>0</v>
      </c>
      <c r="BD190" s="72">
        <f t="shared" si="119"/>
        <v>0</v>
      </c>
      <c r="BE190" s="72">
        <f t="shared" si="120"/>
        <v>0</v>
      </c>
      <c r="BF190" s="72">
        <f t="shared" si="121"/>
        <v>0</v>
      </c>
      <c r="BG190" s="72">
        <f t="shared" si="122"/>
        <v>0</v>
      </c>
      <c r="BH190" s="72">
        <f t="shared" si="123"/>
        <v>0</v>
      </c>
      <c r="BI190" s="72">
        <f t="shared" si="124"/>
        <v>0</v>
      </c>
      <c r="BJ190" s="72">
        <f t="shared" si="125"/>
        <v>0</v>
      </c>
      <c r="BK190" s="72"/>
      <c r="BL190" s="72"/>
    </row>
    <row r="191" spans="1:64" ht="15" customHeight="1">
      <c r="A191" s="93"/>
      <c r="B191" s="11"/>
      <c r="C191" s="28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94"/>
      <c r="T191" s="26">
        <f t="shared" si="84"/>
        <v>0</v>
      </c>
      <c r="U191" s="95">
        <f t="shared" si="85"/>
        <v>0</v>
      </c>
      <c r="V191" s="19"/>
      <c r="W191" s="72">
        <f t="shared" si="86"/>
        <v>0</v>
      </c>
      <c r="X191" s="72">
        <f t="shared" si="87"/>
        <v>0</v>
      </c>
      <c r="Y191" s="72">
        <f t="shared" si="88"/>
        <v>0</v>
      </c>
      <c r="Z191" s="72">
        <f t="shared" si="89"/>
        <v>0</v>
      </c>
      <c r="AA191" s="72">
        <f t="shared" si="90"/>
        <v>0</v>
      </c>
      <c r="AB191" s="72">
        <f t="shared" si="91"/>
        <v>0</v>
      </c>
      <c r="AC191" s="72">
        <f t="shared" si="92"/>
        <v>0</v>
      </c>
      <c r="AD191" s="72">
        <f t="shared" si="93"/>
        <v>0</v>
      </c>
      <c r="AE191" s="72">
        <f t="shared" si="94"/>
        <v>0</v>
      </c>
      <c r="AF191" s="72">
        <f t="shared" si="95"/>
        <v>0</v>
      </c>
      <c r="AG191" s="72">
        <f t="shared" si="96"/>
        <v>0</v>
      </c>
      <c r="AH191" s="72">
        <f t="shared" si="97"/>
        <v>0</v>
      </c>
      <c r="AI191" s="72">
        <f t="shared" si="98"/>
        <v>0</v>
      </c>
      <c r="AJ191" s="72">
        <f t="shared" si="99"/>
        <v>0</v>
      </c>
      <c r="AK191" s="72">
        <f t="shared" si="100"/>
        <v>0</v>
      </c>
      <c r="AL191" s="72">
        <f t="shared" si="101"/>
        <v>0</v>
      </c>
      <c r="AM191" s="72">
        <f t="shared" si="102"/>
        <v>0</v>
      </c>
      <c r="AN191" s="72">
        <f t="shared" si="103"/>
        <v>0</v>
      </c>
      <c r="AO191" s="72">
        <f t="shared" si="104"/>
        <v>0</v>
      </c>
      <c r="AP191" s="72">
        <f t="shared" si="105"/>
        <v>0</v>
      </c>
      <c r="AQ191" s="72">
        <f t="shared" si="106"/>
        <v>0</v>
      </c>
      <c r="AR191" s="72">
        <f t="shared" si="107"/>
        <v>0</v>
      </c>
      <c r="AS191" s="72">
        <f t="shared" si="108"/>
        <v>0</v>
      </c>
      <c r="AT191" s="72">
        <f t="shared" si="109"/>
        <v>0</v>
      </c>
      <c r="AU191" s="72">
        <f t="shared" si="110"/>
        <v>0</v>
      </c>
      <c r="AV191" s="72">
        <f t="shared" si="111"/>
        <v>0</v>
      </c>
      <c r="AW191" s="72">
        <f t="shared" si="112"/>
        <v>0</v>
      </c>
      <c r="AX191" s="72">
        <f t="shared" si="113"/>
        <v>0</v>
      </c>
      <c r="AY191" s="72">
        <f t="shared" si="114"/>
        <v>0</v>
      </c>
      <c r="AZ191" s="72">
        <f t="shared" si="115"/>
        <v>0</v>
      </c>
      <c r="BA191" s="72">
        <f t="shared" si="116"/>
        <v>0</v>
      </c>
      <c r="BB191" s="72">
        <f t="shared" si="117"/>
        <v>0</v>
      </c>
      <c r="BC191" s="72">
        <f t="shared" si="118"/>
        <v>0</v>
      </c>
      <c r="BD191" s="72">
        <f t="shared" si="119"/>
        <v>0</v>
      </c>
      <c r="BE191" s="72">
        <f t="shared" si="120"/>
        <v>0</v>
      </c>
      <c r="BF191" s="72">
        <f t="shared" si="121"/>
        <v>0</v>
      </c>
      <c r="BG191" s="72">
        <f t="shared" si="122"/>
        <v>0</v>
      </c>
      <c r="BH191" s="72">
        <f t="shared" si="123"/>
        <v>0</v>
      </c>
      <c r="BI191" s="72">
        <f t="shared" si="124"/>
        <v>0</v>
      </c>
      <c r="BJ191" s="72">
        <f t="shared" si="125"/>
        <v>0</v>
      </c>
      <c r="BK191" s="72"/>
      <c r="BL191" s="72"/>
    </row>
    <row r="192" spans="1:64" ht="15" customHeight="1">
      <c r="A192" s="93"/>
      <c r="B192" s="11"/>
      <c r="C192" s="28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94"/>
      <c r="T192" s="26">
        <f t="shared" si="84"/>
        <v>0</v>
      </c>
      <c r="U192" s="95">
        <f t="shared" si="85"/>
        <v>0</v>
      </c>
      <c r="V192" s="19"/>
      <c r="W192" s="72">
        <f t="shared" si="86"/>
        <v>0</v>
      </c>
      <c r="X192" s="72">
        <f t="shared" si="87"/>
        <v>0</v>
      </c>
      <c r="Y192" s="72">
        <f t="shared" si="88"/>
        <v>0</v>
      </c>
      <c r="Z192" s="72">
        <f t="shared" si="89"/>
        <v>0</v>
      </c>
      <c r="AA192" s="72">
        <f t="shared" si="90"/>
        <v>0</v>
      </c>
      <c r="AB192" s="72">
        <f t="shared" si="91"/>
        <v>0</v>
      </c>
      <c r="AC192" s="72">
        <f t="shared" si="92"/>
        <v>0</v>
      </c>
      <c r="AD192" s="72">
        <f t="shared" si="93"/>
        <v>0</v>
      </c>
      <c r="AE192" s="72">
        <f t="shared" si="94"/>
        <v>0</v>
      </c>
      <c r="AF192" s="72">
        <f t="shared" si="95"/>
        <v>0</v>
      </c>
      <c r="AG192" s="72">
        <f t="shared" si="96"/>
        <v>0</v>
      </c>
      <c r="AH192" s="72">
        <f t="shared" si="97"/>
        <v>0</v>
      </c>
      <c r="AI192" s="72">
        <f t="shared" si="98"/>
        <v>0</v>
      </c>
      <c r="AJ192" s="72">
        <f t="shared" si="99"/>
        <v>0</v>
      </c>
      <c r="AK192" s="72">
        <f t="shared" si="100"/>
        <v>0</v>
      </c>
      <c r="AL192" s="72">
        <f t="shared" si="101"/>
        <v>0</v>
      </c>
      <c r="AM192" s="72">
        <f t="shared" si="102"/>
        <v>0</v>
      </c>
      <c r="AN192" s="72">
        <f t="shared" si="103"/>
        <v>0</v>
      </c>
      <c r="AO192" s="72">
        <f t="shared" si="104"/>
        <v>0</v>
      </c>
      <c r="AP192" s="72">
        <f t="shared" si="105"/>
        <v>0</v>
      </c>
      <c r="AQ192" s="72">
        <f t="shared" si="106"/>
        <v>0</v>
      </c>
      <c r="AR192" s="72">
        <f t="shared" si="107"/>
        <v>0</v>
      </c>
      <c r="AS192" s="72">
        <f t="shared" si="108"/>
        <v>0</v>
      </c>
      <c r="AT192" s="72">
        <f t="shared" si="109"/>
        <v>0</v>
      </c>
      <c r="AU192" s="72">
        <f t="shared" si="110"/>
        <v>0</v>
      </c>
      <c r="AV192" s="72">
        <f t="shared" si="111"/>
        <v>0</v>
      </c>
      <c r="AW192" s="72">
        <f t="shared" si="112"/>
        <v>0</v>
      </c>
      <c r="AX192" s="72">
        <f t="shared" si="113"/>
        <v>0</v>
      </c>
      <c r="AY192" s="72">
        <f t="shared" si="114"/>
        <v>0</v>
      </c>
      <c r="AZ192" s="72">
        <f t="shared" si="115"/>
        <v>0</v>
      </c>
      <c r="BA192" s="72">
        <f t="shared" si="116"/>
        <v>0</v>
      </c>
      <c r="BB192" s="72">
        <f t="shared" si="117"/>
        <v>0</v>
      </c>
      <c r="BC192" s="72">
        <f t="shared" si="118"/>
        <v>0</v>
      </c>
      <c r="BD192" s="72">
        <f t="shared" si="119"/>
        <v>0</v>
      </c>
      <c r="BE192" s="72">
        <f t="shared" si="120"/>
        <v>0</v>
      </c>
      <c r="BF192" s="72">
        <f t="shared" si="121"/>
        <v>0</v>
      </c>
      <c r="BG192" s="72">
        <f t="shared" si="122"/>
        <v>0</v>
      </c>
      <c r="BH192" s="72">
        <f t="shared" si="123"/>
        <v>0</v>
      </c>
      <c r="BI192" s="72">
        <f t="shared" si="124"/>
        <v>0</v>
      </c>
      <c r="BJ192" s="72">
        <f t="shared" si="125"/>
        <v>0</v>
      </c>
      <c r="BK192" s="72"/>
      <c r="BL192" s="72"/>
    </row>
    <row r="193" spans="1:64" ht="15" customHeight="1">
      <c r="A193" s="93"/>
      <c r="B193" s="11"/>
      <c r="C193" s="28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94"/>
      <c r="T193" s="26">
        <f t="shared" si="84"/>
        <v>0</v>
      </c>
      <c r="U193" s="95">
        <f t="shared" si="85"/>
        <v>0</v>
      </c>
      <c r="V193" s="19"/>
      <c r="W193" s="72">
        <f t="shared" si="86"/>
        <v>0</v>
      </c>
      <c r="X193" s="72">
        <f t="shared" si="87"/>
        <v>0</v>
      </c>
      <c r="Y193" s="72">
        <f t="shared" si="88"/>
        <v>0</v>
      </c>
      <c r="Z193" s="72">
        <f t="shared" si="89"/>
        <v>0</v>
      </c>
      <c r="AA193" s="72">
        <f t="shared" si="90"/>
        <v>0</v>
      </c>
      <c r="AB193" s="72">
        <f t="shared" si="91"/>
        <v>0</v>
      </c>
      <c r="AC193" s="72">
        <f t="shared" si="92"/>
        <v>0</v>
      </c>
      <c r="AD193" s="72">
        <f t="shared" si="93"/>
        <v>0</v>
      </c>
      <c r="AE193" s="72">
        <f t="shared" si="94"/>
        <v>0</v>
      </c>
      <c r="AF193" s="72">
        <f t="shared" si="95"/>
        <v>0</v>
      </c>
      <c r="AG193" s="72">
        <f t="shared" si="96"/>
        <v>0</v>
      </c>
      <c r="AH193" s="72">
        <f t="shared" si="97"/>
        <v>0</v>
      </c>
      <c r="AI193" s="72">
        <f t="shared" si="98"/>
        <v>0</v>
      </c>
      <c r="AJ193" s="72">
        <f t="shared" si="99"/>
        <v>0</v>
      </c>
      <c r="AK193" s="72">
        <f t="shared" si="100"/>
        <v>0</v>
      </c>
      <c r="AL193" s="72">
        <f t="shared" si="101"/>
        <v>0</v>
      </c>
      <c r="AM193" s="72">
        <f t="shared" si="102"/>
        <v>0</v>
      </c>
      <c r="AN193" s="72">
        <f t="shared" si="103"/>
        <v>0</v>
      </c>
      <c r="AO193" s="72">
        <f t="shared" si="104"/>
        <v>0</v>
      </c>
      <c r="AP193" s="72">
        <f t="shared" si="105"/>
        <v>0</v>
      </c>
      <c r="AQ193" s="72">
        <f t="shared" si="106"/>
        <v>0</v>
      </c>
      <c r="AR193" s="72">
        <f t="shared" si="107"/>
        <v>0</v>
      </c>
      <c r="AS193" s="72">
        <f t="shared" si="108"/>
        <v>0</v>
      </c>
      <c r="AT193" s="72">
        <f t="shared" si="109"/>
        <v>0</v>
      </c>
      <c r="AU193" s="72">
        <f t="shared" si="110"/>
        <v>0</v>
      </c>
      <c r="AV193" s="72">
        <f t="shared" si="111"/>
        <v>0</v>
      </c>
      <c r="AW193" s="72">
        <f t="shared" si="112"/>
        <v>0</v>
      </c>
      <c r="AX193" s="72">
        <f t="shared" si="113"/>
        <v>0</v>
      </c>
      <c r="AY193" s="72">
        <f t="shared" si="114"/>
        <v>0</v>
      </c>
      <c r="AZ193" s="72">
        <f t="shared" si="115"/>
        <v>0</v>
      </c>
      <c r="BA193" s="72">
        <f t="shared" si="116"/>
        <v>0</v>
      </c>
      <c r="BB193" s="72">
        <f t="shared" si="117"/>
        <v>0</v>
      </c>
      <c r="BC193" s="72">
        <f t="shared" si="118"/>
        <v>0</v>
      </c>
      <c r="BD193" s="72">
        <f t="shared" si="119"/>
        <v>0</v>
      </c>
      <c r="BE193" s="72">
        <f t="shared" si="120"/>
        <v>0</v>
      </c>
      <c r="BF193" s="72">
        <f t="shared" si="121"/>
        <v>0</v>
      </c>
      <c r="BG193" s="72">
        <f t="shared" si="122"/>
        <v>0</v>
      </c>
      <c r="BH193" s="72">
        <f t="shared" si="123"/>
        <v>0</v>
      </c>
      <c r="BI193" s="72">
        <f t="shared" si="124"/>
        <v>0</v>
      </c>
      <c r="BJ193" s="72">
        <f t="shared" si="125"/>
        <v>0</v>
      </c>
      <c r="BK193" s="72"/>
      <c r="BL193" s="72"/>
    </row>
    <row r="194" spans="1:64" ht="15" customHeight="1">
      <c r="A194" s="93"/>
      <c r="B194" s="11"/>
      <c r="C194" s="28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94"/>
      <c r="T194" s="26">
        <f t="shared" ref="T194:T257" si="126">IF(S194="c",SUM(D194:R194),0)</f>
        <v>0</v>
      </c>
      <c r="U194" s="95">
        <f t="shared" ref="U194:U257" si="127">IF(S194="e",SUM(D194:R194),0)</f>
        <v>0</v>
      </c>
      <c r="V194" s="19"/>
      <c r="W194" s="72">
        <f t="shared" ref="W194:W257" si="128">IF(AND(S194="c",C194=$W$1),T194,0)</f>
        <v>0</v>
      </c>
      <c r="X194" s="72">
        <f t="shared" ref="X194:X257" si="129">IF(AND(S194="e",C194=$W$1),U194,0)</f>
        <v>0</v>
      </c>
      <c r="Y194" s="72">
        <f t="shared" ref="Y194:Y257" si="130">IF(AND(S194="c",C194=$Y$1),T194,0)</f>
        <v>0</v>
      </c>
      <c r="Z194" s="72">
        <f t="shared" ref="Z194:Z257" si="131">IF(AND(S194="e",C194=$Y$1),U194,0)</f>
        <v>0</v>
      </c>
      <c r="AA194" s="72">
        <f t="shared" ref="AA194:AA257" si="132">IF(AND(S194="c",C194=$AA$1),T194,0)</f>
        <v>0</v>
      </c>
      <c r="AB194" s="72">
        <f t="shared" ref="AB194:AB257" si="133">IF(AND(S194="e",C194=$AA$1),U194,0)</f>
        <v>0</v>
      </c>
      <c r="AC194" s="72">
        <f t="shared" ref="AC194:AC257" si="134">IF(AND(S194="c",C194=$AC$1),T194,0)</f>
        <v>0</v>
      </c>
      <c r="AD194" s="72">
        <f t="shared" ref="AD194:AD257" si="135">IF(AND(S194="e",C194=$AC$1),U194,0)</f>
        <v>0</v>
      </c>
      <c r="AE194" s="72">
        <f t="shared" ref="AE194:AE257" si="136">IF(AND(S194="c",C194=$AE$1),T194,0)</f>
        <v>0</v>
      </c>
      <c r="AF194" s="72">
        <f t="shared" ref="AF194:AF257" si="137">IF(AND(S194="e",C194=$AE$1),U194,0)</f>
        <v>0</v>
      </c>
      <c r="AG194" s="72">
        <f t="shared" ref="AG194:AG257" si="138">IF(AND(S194="c",C194=$AG$1),T194,0)</f>
        <v>0</v>
      </c>
      <c r="AH194" s="72">
        <f t="shared" ref="AH194:AH257" si="139">IF(AND(S194="e",C194=$AG$1),U194,0)</f>
        <v>0</v>
      </c>
      <c r="AI194" s="72">
        <f t="shared" ref="AI194:AI257" si="140">IF(AND(S194="c",C194=$AI$1),T194,0)</f>
        <v>0</v>
      </c>
      <c r="AJ194" s="72">
        <f t="shared" ref="AJ194:AJ257" si="141">IF(AND(S194="e",C194=$AI$1),U194,0)</f>
        <v>0</v>
      </c>
      <c r="AK194" s="72">
        <f t="shared" ref="AK194:AK257" si="142">IF(AND(S194="c",C194=$AK$1),T194,0)</f>
        <v>0</v>
      </c>
      <c r="AL194" s="72">
        <f t="shared" ref="AL194:AL257" si="143">IF(AND(S194="e",C194=$AK$1),U194,0)</f>
        <v>0</v>
      </c>
      <c r="AM194" s="72">
        <f t="shared" ref="AM194:AM257" si="144">IF(AND(S194="c",C194=$AM$1),T194,0)</f>
        <v>0</v>
      </c>
      <c r="AN194" s="72">
        <f t="shared" ref="AN194:AN257" si="145">IF(AND(S194="e",C194=$AM$1),U194,0)</f>
        <v>0</v>
      </c>
      <c r="AO194" s="72">
        <f t="shared" ref="AO194:AO257" si="146">IF(AND(S194="c",C194=$AO$1),T194,0)</f>
        <v>0</v>
      </c>
      <c r="AP194" s="72">
        <f t="shared" ref="AP194:AP257" si="147">IF(AND(S194="e",C194=$AO$1),U194,0)</f>
        <v>0</v>
      </c>
      <c r="AQ194" s="72">
        <f t="shared" ref="AQ194:AQ257" si="148">IF(AND(S194="c",C194=$AQ$1),T194,0)</f>
        <v>0</v>
      </c>
      <c r="AR194" s="72">
        <f t="shared" ref="AR194:AR257" si="149">IF(AND(S194="e",C194=$AQ$1),U194,0)</f>
        <v>0</v>
      </c>
      <c r="AS194" s="72">
        <f t="shared" ref="AS194:AS257" si="150">IF(AND(S194="c",C194=$AS$1),T194,0)</f>
        <v>0</v>
      </c>
      <c r="AT194" s="72">
        <f t="shared" ref="AT194:AT257" si="151">IF(AND(S194="e",C194=$AS$1),U194,0)</f>
        <v>0</v>
      </c>
      <c r="AU194" s="72">
        <f t="shared" ref="AU194:AU257" si="152">IF(AND(S194="c",C194=$AU$1),T194,0)</f>
        <v>0</v>
      </c>
      <c r="AV194" s="72">
        <f t="shared" ref="AV194:AV257" si="153">IF(AND(S194="e",C194=$AU$1),U194,0)</f>
        <v>0</v>
      </c>
      <c r="AW194" s="72">
        <f t="shared" ref="AW194:AW257" si="154">IF(AND(S194="c",C194=$AW$1),T194,0)</f>
        <v>0</v>
      </c>
      <c r="AX194" s="72">
        <f t="shared" ref="AX194:AX257" si="155">IF(AND(S194="e",C194=$AW$1),U194,0)</f>
        <v>0</v>
      </c>
      <c r="AY194" s="72">
        <f t="shared" ref="AY194:AY257" si="156">IF(AND(S194="c",C194=$AY$1),T194,0)</f>
        <v>0</v>
      </c>
      <c r="AZ194" s="72">
        <f t="shared" ref="AZ194:AZ257" si="157">IF(AND(S194="e",C194=$AY$1),U194,0)</f>
        <v>0</v>
      </c>
      <c r="BA194" s="72">
        <f t="shared" ref="BA194:BA257" si="158">IF(AND(S194="c",C194=$BA$1),T194,0)</f>
        <v>0</v>
      </c>
      <c r="BB194" s="72">
        <f t="shared" ref="BB194:BB257" si="159">IF(AND(S194="e",C194=$BA$1),U194,0)</f>
        <v>0</v>
      </c>
      <c r="BC194" s="72">
        <f t="shared" ref="BC194:BC257" si="160">IF(AND(S194="c",C194=$BC$1),T194,0)</f>
        <v>0</v>
      </c>
      <c r="BD194" s="72">
        <f t="shared" ref="BD194:BD257" si="161">IF(AND(S194="e",C194=$BC$1),U194,0)</f>
        <v>0</v>
      </c>
      <c r="BE194" s="72">
        <f t="shared" ref="BE194:BE257" si="162">IF(AND(S194="c",C194=$BE$1),T194,0)</f>
        <v>0</v>
      </c>
      <c r="BF194" s="72">
        <f t="shared" ref="BF194:BF257" si="163">IF(AND(S194="e",C194=$BE$1),U194,0)</f>
        <v>0</v>
      </c>
      <c r="BG194" s="72">
        <f t="shared" ref="BG194:BG257" si="164">IF(AND(S194="c",C194=$BG$1),T194,0)</f>
        <v>0</v>
      </c>
      <c r="BH194" s="72">
        <f t="shared" ref="BH194:BH257" si="165">IF(AND(S194="e",C194=$BG$1),U194,0)</f>
        <v>0</v>
      </c>
      <c r="BI194" s="72">
        <f t="shared" ref="BI194:BI257" si="166">IF(AND(S194="c",C194=$BI$1),T194,0)</f>
        <v>0</v>
      </c>
      <c r="BJ194" s="72">
        <f t="shared" ref="BJ194:BJ257" si="167">IF(AND(S194="e",C194=$BI$1),U194,0)</f>
        <v>0</v>
      </c>
      <c r="BK194" s="72"/>
      <c r="BL194" s="72"/>
    </row>
    <row r="195" spans="1:64" ht="15" customHeight="1">
      <c r="A195" s="93"/>
      <c r="B195" s="11"/>
      <c r="C195" s="28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94"/>
      <c r="T195" s="26">
        <f t="shared" si="126"/>
        <v>0</v>
      </c>
      <c r="U195" s="95">
        <f t="shared" si="127"/>
        <v>0</v>
      </c>
      <c r="V195" s="19"/>
      <c r="W195" s="72">
        <f t="shared" si="128"/>
        <v>0</v>
      </c>
      <c r="X195" s="72">
        <f t="shared" si="129"/>
        <v>0</v>
      </c>
      <c r="Y195" s="72">
        <f t="shared" si="130"/>
        <v>0</v>
      </c>
      <c r="Z195" s="72">
        <f t="shared" si="131"/>
        <v>0</v>
      </c>
      <c r="AA195" s="72">
        <f t="shared" si="132"/>
        <v>0</v>
      </c>
      <c r="AB195" s="72">
        <f t="shared" si="133"/>
        <v>0</v>
      </c>
      <c r="AC195" s="72">
        <f t="shared" si="134"/>
        <v>0</v>
      </c>
      <c r="AD195" s="72">
        <f t="shared" si="135"/>
        <v>0</v>
      </c>
      <c r="AE195" s="72">
        <f t="shared" si="136"/>
        <v>0</v>
      </c>
      <c r="AF195" s="72">
        <f t="shared" si="137"/>
        <v>0</v>
      </c>
      <c r="AG195" s="72">
        <f t="shared" si="138"/>
        <v>0</v>
      </c>
      <c r="AH195" s="72">
        <f t="shared" si="139"/>
        <v>0</v>
      </c>
      <c r="AI195" s="72">
        <f t="shared" si="140"/>
        <v>0</v>
      </c>
      <c r="AJ195" s="72">
        <f t="shared" si="141"/>
        <v>0</v>
      </c>
      <c r="AK195" s="72">
        <f t="shared" si="142"/>
        <v>0</v>
      </c>
      <c r="AL195" s="72">
        <f t="shared" si="143"/>
        <v>0</v>
      </c>
      <c r="AM195" s="72">
        <f t="shared" si="144"/>
        <v>0</v>
      </c>
      <c r="AN195" s="72">
        <f t="shared" si="145"/>
        <v>0</v>
      </c>
      <c r="AO195" s="72">
        <f t="shared" si="146"/>
        <v>0</v>
      </c>
      <c r="AP195" s="72">
        <f t="shared" si="147"/>
        <v>0</v>
      </c>
      <c r="AQ195" s="72">
        <f t="shared" si="148"/>
        <v>0</v>
      </c>
      <c r="AR195" s="72">
        <f t="shared" si="149"/>
        <v>0</v>
      </c>
      <c r="AS195" s="72">
        <f t="shared" si="150"/>
        <v>0</v>
      </c>
      <c r="AT195" s="72">
        <f t="shared" si="151"/>
        <v>0</v>
      </c>
      <c r="AU195" s="72">
        <f t="shared" si="152"/>
        <v>0</v>
      </c>
      <c r="AV195" s="72">
        <f t="shared" si="153"/>
        <v>0</v>
      </c>
      <c r="AW195" s="72">
        <f t="shared" si="154"/>
        <v>0</v>
      </c>
      <c r="AX195" s="72">
        <f t="shared" si="155"/>
        <v>0</v>
      </c>
      <c r="AY195" s="72">
        <f t="shared" si="156"/>
        <v>0</v>
      </c>
      <c r="AZ195" s="72">
        <f t="shared" si="157"/>
        <v>0</v>
      </c>
      <c r="BA195" s="72">
        <f t="shared" si="158"/>
        <v>0</v>
      </c>
      <c r="BB195" s="72">
        <f t="shared" si="159"/>
        <v>0</v>
      </c>
      <c r="BC195" s="72">
        <f t="shared" si="160"/>
        <v>0</v>
      </c>
      <c r="BD195" s="72">
        <f t="shared" si="161"/>
        <v>0</v>
      </c>
      <c r="BE195" s="72">
        <f t="shared" si="162"/>
        <v>0</v>
      </c>
      <c r="BF195" s="72">
        <f t="shared" si="163"/>
        <v>0</v>
      </c>
      <c r="BG195" s="72">
        <f t="shared" si="164"/>
        <v>0</v>
      </c>
      <c r="BH195" s="72">
        <f t="shared" si="165"/>
        <v>0</v>
      </c>
      <c r="BI195" s="72">
        <f t="shared" si="166"/>
        <v>0</v>
      </c>
      <c r="BJ195" s="72">
        <f t="shared" si="167"/>
        <v>0</v>
      </c>
      <c r="BK195" s="72"/>
      <c r="BL195" s="72"/>
    </row>
    <row r="196" spans="1:64" ht="15" customHeight="1">
      <c r="A196" s="93"/>
      <c r="B196" s="11"/>
      <c r="C196" s="28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94"/>
      <c r="T196" s="26">
        <f t="shared" si="126"/>
        <v>0</v>
      </c>
      <c r="U196" s="95">
        <f t="shared" si="127"/>
        <v>0</v>
      </c>
      <c r="V196" s="19"/>
      <c r="W196" s="72">
        <f t="shared" si="128"/>
        <v>0</v>
      </c>
      <c r="X196" s="72">
        <f t="shared" si="129"/>
        <v>0</v>
      </c>
      <c r="Y196" s="72">
        <f t="shared" si="130"/>
        <v>0</v>
      </c>
      <c r="Z196" s="72">
        <f t="shared" si="131"/>
        <v>0</v>
      </c>
      <c r="AA196" s="72">
        <f t="shared" si="132"/>
        <v>0</v>
      </c>
      <c r="AB196" s="72">
        <f t="shared" si="133"/>
        <v>0</v>
      </c>
      <c r="AC196" s="72">
        <f t="shared" si="134"/>
        <v>0</v>
      </c>
      <c r="AD196" s="72">
        <f t="shared" si="135"/>
        <v>0</v>
      </c>
      <c r="AE196" s="72">
        <f t="shared" si="136"/>
        <v>0</v>
      </c>
      <c r="AF196" s="72">
        <f t="shared" si="137"/>
        <v>0</v>
      </c>
      <c r="AG196" s="72">
        <f t="shared" si="138"/>
        <v>0</v>
      </c>
      <c r="AH196" s="72">
        <f t="shared" si="139"/>
        <v>0</v>
      </c>
      <c r="AI196" s="72">
        <f t="shared" si="140"/>
        <v>0</v>
      </c>
      <c r="AJ196" s="72">
        <f t="shared" si="141"/>
        <v>0</v>
      </c>
      <c r="AK196" s="72">
        <f t="shared" si="142"/>
        <v>0</v>
      </c>
      <c r="AL196" s="72">
        <f t="shared" si="143"/>
        <v>0</v>
      </c>
      <c r="AM196" s="72">
        <f t="shared" si="144"/>
        <v>0</v>
      </c>
      <c r="AN196" s="72">
        <f t="shared" si="145"/>
        <v>0</v>
      </c>
      <c r="AO196" s="72">
        <f t="shared" si="146"/>
        <v>0</v>
      </c>
      <c r="AP196" s="72">
        <f t="shared" si="147"/>
        <v>0</v>
      </c>
      <c r="AQ196" s="72">
        <f t="shared" si="148"/>
        <v>0</v>
      </c>
      <c r="AR196" s="72">
        <f t="shared" si="149"/>
        <v>0</v>
      </c>
      <c r="AS196" s="72">
        <f t="shared" si="150"/>
        <v>0</v>
      </c>
      <c r="AT196" s="72">
        <f t="shared" si="151"/>
        <v>0</v>
      </c>
      <c r="AU196" s="72">
        <f t="shared" si="152"/>
        <v>0</v>
      </c>
      <c r="AV196" s="72">
        <f t="shared" si="153"/>
        <v>0</v>
      </c>
      <c r="AW196" s="72">
        <f t="shared" si="154"/>
        <v>0</v>
      </c>
      <c r="AX196" s="72">
        <f t="shared" si="155"/>
        <v>0</v>
      </c>
      <c r="AY196" s="72">
        <f t="shared" si="156"/>
        <v>0</v>
      </c>
      <c r="AZ196" s="72">
        <f t="shared" si="157"/>
        <v>0</v>
      </c>
      <c r="BA196" s="72">
        <f t="shared" si="158"/>
        <v>0</v>
      </c>
      <c r="BB196" s="72">
        <f t="shared" si="159"/>
        <v>0</v>
      </c>
      <c r="BC196" s="72">
        <f t="shared" si="160"/>
        <v>0</v>
      </c>
      <c r="BD196" s="72">
        <f t="shared" si="161"/>
        <v>0</v>
      </c>
      <c r="BE196" s="72">
        <f t="shared" si="162"/>
        <v>0</v>
      </c>
      <c r="BF196" s="72">
        <f t="shared" si="163"/>
        <v>0</v>
      </c>
      <c r="BG196" s="72">
        <f t="shared" si="164"/>
        <v>0</v>
      </c>
      <c r="BH196" s="72">
        <f t="shared" si="165"/>
        <v>0</v>
      </c>
      <c r="BI196" s="72">
        <f t="shared" si="166"/>
        <v>0</v>
      </c>
      <c r="BJ196" s="72">
        <f t="shared" si="167"/>
        <v>0</v>
      </c>
      <c r="BK196" s="72"/>
      <c r="BL196" s="72"/>
    </row>
    <row r="197" spans="1:64" ht="15" customHeight="1">
      <c r="A197" s="93"/>
      <c r="B197" s="11"/>
      <c r="C197" s="28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94"/>
      <c r="T197" s="26">
        <f t="shared" si="126"/>
        <v>0</v>
      </c>
      <c r="U197" s="95">
        <f t="shared" si="127"/>
        <v>0</v>
      </c>
      <c r="V197" s="19"/>
      <c r="W197" s="72">
        <f t="shared" si="128"/>
        <v>0</v>
      </c>
      <c r="X197" s="72">
        <f t="shared" si="129"/>
        <v>0</v>
      </c>
      <c r="Y197" s="72">
        <f t="shared" si="130"/>
        <v>0</v>
      </c>
      <c r="Z197" s="72">
        <f t="shared" si="131"/>
        <v>0</v>
      </c>
      <c r="AA197" s="72">
        <f t="shared" si="132"/>
        <v>0</v>
      </c>
      <c r="AB197" s="72">
        <f t="shared" si="133"/>
        <v>0</v>
      </c>
      <c r="AC197" s="72">
        <f t="shared" si="134"/>
        <v>0</v>
      </c>
      <c r="AD197" s="72">
        <f t="shared" si="135"/>
        <v>0</v>
      </c>
      <c r="AE197" s="72">
        <f t="shared" si="136"/>
        <v>0</v>
      </c>
      <c r="AF197" s="72">
        <f t="shared" si="137"/>
        <v>0</v>
      </c>
      <c r="AG197" s="72">
        <f t="shared" si="138"/>
        <v>0</v>
      </c>
      <c r="AH197" s="72">
        <f t="shared" si="139"/>
        <v>0</v>
      </c>
      <c r="AI197" s="72">
        <f t="shared" si="140"/>
        <v>0</v>
      </c>
      <c r="AJ197" s="72">
        <f t="shared" si="141"/>
        <v>0</v>
      </c>
      <c r="AK197" s="72">
        <f t="shared" si="142"/>
        <v>0</v>
      </c>
      <c r="AL197" s="72">
        <f t="shared" si="143"/>
        <v>0</v>
      </c>
      <c r="AM197" s="72">
        <f t="shared" si="144"/>
        <v>0</v>
      </c>
      <c r="AN197" s="72">
        <f t="shared" si="145"/>
        <v>0</v>
      </c>
      <c r="AO197" s="72">
        <f t="shared" si="146"/>
        <v>0</v>
      </c>
      <c r="AP197" s="72">
        <f t="shared" si="147"/>
        <v>0</v>
      </c>
      <c r="AQ197" s="72">
        <f t="shared" si="148"/>
        <v>0</v>
      </c>
      <c r="AR197" s="72">
        <f t="shared" si="149"/>
        <v>0</v>
      </c>
      <c r="AS197" s="72">
        <f t="shared" si="150"/>
        <v>0</v>
      </c>
      <c r="AT197" s="72">
        <f t="shared" si="151"/>
        <v>0</v>
      </c>
      <c r="AU197" s="72">
        <f t="shared" si="152"/>
        <v>0</v>
      </c>
      <c r="AV197" s="72">
        <f t="shared" si="153"/>
        <v>0</v>
      </c>
      <c r="AW197" s="72">
        <f t="shared" si="154"/>
        <v>0</v>
      </c>
      <c r="AX197" s="72">
        <f t="shared" si="155"/>
        <v>0</v>
      </c>
      <c r="AY197" s="72">
        <f t="shared" si="156"/>
        <v>0</v>
      </c>
      <c r="AZ197" s="72">
        <f t="shared" si="157"/>
        <v>0</v>
      </c>
      <c r="BA197" s="72">
        <f t="shared" si="158"/>
        <v>0</v>
      </c>
      <c r="BB197" s="72">
        <f t="shared" si="159"/>
        <v>0</v>
      </c>
      <c r="BC197" s="72">
        <f t="shared" si="160"/>
        <v>0</v>
      </c>
      <c r="BD197" s="72">
        <f t="shared" si="161"/>
        <v>0</v>
      </c>
      <c r="BE197" s="72">
        <f t="shared" si="162"/>
        <v>0</v>
      </c>
      <c r="BF197" s="72">
        <f t="shared" si="163"/>
        <v>0</v>
      </c>
      <c r="BG197" s="72">
        <f t="shared" si="164"/>
        <v>0</v>
      </c>
      <c r="BH197" s="72">
        <f t="shared" si="165"/>
        <v>0</v>
      </c>
      <c r="BI197" s="72">
        <f t="shared" si="166"/>
        <v>0</v>
      </c>
      <c r="BJ197" s="72">
        <f t="shared" si="167"/>
        <v>0</v>
      </c>
      <c r="BK197" s="72"/>
      <c r="BL197" s="72"/>
    </row>
    <row r="198" spans="1:64" ht="15" customHeight="1">
      <c r="A198" s="93"/>
      <c r="B198" s="11"/>
      <c r="C198" s="28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94"/>
      <c r="T198" s="26">
        <f t="shared" si="126"/>
        <v>0</v>
      </c>
      <c r="U198" s="95">
        <f t="shared" si="127"/>
        <v>0</v>
      </c>
      <c r="V198" s="19"/>
      <c r="W198" s="72">
        <f t="shared" si="128"/>
        <v>0</v>
      </c>
      <c r="X198" s="72">
        <f t="shared" si="129"/>
        <v>0</v>
      </c>
      <c r="Y198" s="72">
        <f t="shared" si="130"/>
        <v>0</v>
      </c>
      <c r="Z198" s="72">
        <f t="shared" si="131"/>
        <v>0</v>
      </c>
      <c r="AA198" s="72">
        <f t="shared" si="132"/>
        <v>0</v>
      </c>
      <c r="AB198" s="72">
        <f t="shared" si="133"/>
        <v>0</v>
      </c>
      <c r="AC198" s="72">
        <f t="shared" si="134"/>
        <v>0</v>
      </c>
      <c r="AD198" s="72">
        <f t="shared" si="135"/>
        <v>0</v>
      </c>
      <c r="AE198" s="72">
        <f t="shared" si="136"/>
        <v>0</v>
      </c>
      <c r="AF198" s="72">
        <f t="shared" si="137"/>
        <v>0</v>
      </c>
      <c r="AG198" s="72">
        <f t="shared" si="138"/>
        <v>0</v>
      </c>
      <c r="AH198" s="72">
        <f t="shared" si="139"/>
        <v>0</v>
      </c>
      <c r="AI198" s="72">
        <f t="shared" si="140"/>
        <v>0</v>
      </c>
      <c r="AJ198" s="72">
        <f t="shared" si="141"/>
        <v>0</v>
      </c>
      <c r="AK198" s="72">
        <f t="shared" si="142"/>
        <v>0</v>
      </c>
      <c r="AL198" s="72">
        <f t="shared" si="143"/>
        <v>0</v>
      </c>
      <c r="AM198" s="72">
        <f t="shared" si="144"/>
        <v>0</v>
      </c>
      <c r="AN198" s="72">
        <f t="shared" si="145"/>
        <v>0</v>
      </c>
      <c r="AO198" s="72">
        <f t="shared" si="146"/>
        <v>0</v>
      </c>
      <c r="AP198" s="72">
        <f t="shared" si="147"/>
        <v>0</v>
      </c>
      <c r="AQ198" s="72">
        <f t="shared" si="148"/>
        <v>0</v>
      </c>
      <c r="AR198" s="72">
        <f t="shared" si="149"/>
        <v>0</v>
      </c>
      <c r="AS198" s="72">
        <f t="shared" si="150"/>
        <v>0</v>
      </c>
      <c r="AT198" s="72">
        <f t="shared" si="151"/>
        <v>0</v>
      </c>
      <c r="AU198" s="72">
        <f t="shared" si="152"/>
        <v>0</v>
      </c>
      <c r="AV198" s="72">
        <f t="shared" si="153"/>
        <v>0</v>
      </c>
      <c r="AW198" s="72">
        <f t="shared" si="154"/>
        <v>0</v>
      </c>
      <c r="AX198" s="72">
        <f t="shared" si="155"/>
        <v>0</v>
      </c>
      <c r="AY198" s="72">
        <f t="shared" si="156"/>
        <v>0</v>
      </c>
      <c r="AZ198" s="72">
        <f t="shared" si="157"/>
        <v>0</v>
      </c>
      <c r="BA198" s="72">
        <f t="shared" si="158"/>
        <v>0</v>
      </c>
      <c r="BB198" s="72">
        <f t="shared" si="159"/>
        <v>0</v>
      </c>
      <c r="BC198" s="72">
        <f t="shared" si="160"/>
        <v>0</v>
      </c>
      <c r="BD198" s="72">
        <f t="shared" si="161"/>
        <v>0</v>
      </c>
      <c r="BE198" s="72">
        <f t="shared" si="162"/>
        <v>0</v>
      </c>
      <c r="BF198" s="72">
        <f t="shared" si="163"/>
        <v>0</v>
      </c>
      <c r="BG198" s="72">
        <f t="shared" si="164"/>
        <v>0</v>
      </c>
      <c r="BH198" s="72">
        <f t="shared" si="165"/>
        <v>0</v>
      </c>
      <c r="BI198" s="72">
        <f t="shared" si="166"/>
        <v>0</v>
      </c>
      <c r="BJ198" s="72">
        <f t="shared" si="167"/>
        <v>0</v>
      </c>
      <c r="BK198" s="72"/>
      <c r="BL198" s="72"/>
    </row>
    <row r="199" spans="1:64" ht="15" customHeight="1">
      <c r="A199" s="93"/>
      <c r="B199" s="11"/>
      <c r="C199" s="28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94"/>
      <c r="T199" s="26">
        <f t="shared" si="126"/>
        <v>0</v>
      </c>
      <c r="U199" s="95">
        <f t="shared" si="127"/>
        <v>0</v>
      </c>
      <c r="V199" s="19"/>
      <c r="W199" s="72">
        <f t="shared" si="128"/>
        <v>0</v>
      </c>
      <c r="X199" s="72">
        <f t="shared" si="129"/>
        <v>0</v>
      </c>
      <c r="Y199" s="72">
        <f t="shared" si="130"/>
        <v>0</v>
      </c>
      <c r="Z199" s="72">
        <f t="shared" si="131"/>
        <v>0</v>
      </c>
      <c r="AA199" s="72">
        <f t="shared" si="132"/>
        <v>0</v>
      </c>
      <c r="AB199" s="72">
        <f t="shared" si="133"/>
        <v>0</v>
      </c>
      <c r="AC199" s="72">
        <f t="shared" si="134"/>
        <v>0</v>
      </c>
      <c r="AD199" s="72">
        <f t="shared" si="135"/>
        <v>0</v>
      </c>
      <c r="AE199" s="72">
        <f t="shared" si="136"/>
        <v>0</v>
      </c>
      <c r="AF199" s="72">
        <f t="shared" si="137"/>
        <v>0</v>
      </c>
      <c r="AG199" s="72">
        <f t="shared" si="138"/>
        <v>0</v>
      </c>
      <c r="AH199" s="72">
        <f t="shared" si="139"/>
        <v>0</v>
      </c>
      <c r="AI199" s="72">
        <f t="shared" si="140"/>
        <v>0</v>
      </c>
      <c r="AJ199" s="72">
        <f t="shared" si="141"/>
        <v>0</v>
      </c>
      <c r="AK199" s="72">
        <f t="shared" si="142"/>
        <v>0</v>
      </c>
      <c r="AL199" s="72">
        <f t="shared" si="143"/>
        <v>0</v>
      </c>
      <c r="AM199" s="72">
        <f t="shared" si="144"/>
        <v>0</v>
      </c>
      <c r="AN199" s="72">
        <f t="shared" si="145"/>
        <v>0</v>
      </c>
      <c r="AO199" s="72">
        <f t="shared" si="146"/>
        <v>0</v>
      </c>
      <c r="AP199" s="72">
        <f t="shared" si="147"/>
        <v>0</v>
      </c>
      <c r="AQ199" s="72">
        <f t="shared" si="148"/>
        <v>0</v>
      </c>
      <c r="AR199" s="72">
        <f t="shared" si="149"/>
        <v>0</v>
      </c>
      <c r="AS199" s="72">
        <f t="shared" si="150"/>
        <v>0</v>
      </c>
      <c r="AT199" s="72">
        <f t="shared" si="151"/>
        <v>0</v>
      </c>
      <c r="AU199" s="72">
        <f t="shared" si="152"/>
        <v>0</v>
      </c>
      <c r="AV199" s="72">
        <f t="shared" si="153"/>
        <v>0</v>
      </c>
      <c r="AW199" s="72">
        <f t="shared" si="154"/>
        <v>0</v>
      </c>
      <c r="AX199" s="72">
        <f t="shared" si="155"/>
        <v>0</v>
      </c>
      <c r="AY199" s="72">
        <f t="shared" si="156"/>
        <v>0</v>
      </c>
      <c r="AZ199" s="72">
        <f t="shared" si="157"/>
        <v>0</v>
      </c>
      <c r="BA199" s="72">
        <f t="shared" si="158"/>
        <v>0</v>
      </c>
      <c r="BB199" s="72">
        <f t="shared" si="159"/>
        <v>0</v>
      </c>
      <c r="BC199" s="72">
        <f t="shared" si="160"/>
        <v>0</v>
      </c>
      <c r="BD199" s="72">
        <f t="shared" si="161"/>
        <v>0</v>
      </c>
      <c r="BE199" s="72">
        <f t="shared" si="162"/>
        <v>0</v>
      </c>
      <c r="BF199" s="72">
        <f t="shared" si="163"/>
        <v>0</v>
      </c>
      <c r="BG199" s="72">
        <f t="shared" si="164"/>
        <v>0</v>
      </c>
      <c r="BH199" s="72">
        <f t="shared" si="165"/>
        <v>0</v>
      </c>
      <c r="BI199" s="72">
        <f t="shared" si="166"/>
        <v>0</v>
      </c>
      <c r="BJ199" s="72">
        <f t="shared" si="167"/>
        <v>0</v>
      </c>
      <c r="BK199" s="72"/>
      <c r="BL199" s="72"/>
    </row>
    <row r="200" spans="1:64" ht="15" customHeight="1">
      <c r="A200" s="93"/>
      <c r="B200" s="11"/>
      <c r="C200" s="28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94"/>
      <c r="T200" s="26">
        <f t="shared" si="126"/>
        <v>0</v>
      </c>
      <c r="U200" s="95">
        <f t="shared" si="127"/>
        <v>0</v>
      </c>
      <c r="V200" s="19"/>
      <c r="W200" s="72">
        <f t="shared" si="128"/>
        <v>0</v>
      </c>
      <c r="X200" s="72">
        <f t="shared" si="129"/>
        <v>0</v>
      </c>
      <c r="Y200" s="72">
        <f t="shared" si="130"/>
        <v>0</v>
      </c>
      <c r="Z200" s="72">
        <f t="shared" si="131"/>
        <v>0</v>
      </c>
      <c r="AA200" s="72">
        <f t="shared" si="132"/>
        <v>0</v>
      </c>
      <c r="AB200" s="72">
        <f t="shared" si="133"/>
        <v>0</v>
      </c>
      <c r="AC200" s="72">
        <f t="shared" si="134"/>
        <v>0</v>
      </c>
      <c r="AD200" s="72">
        <f t="shared" si="135"/>
        <v>0</v>
      </c>
      <c r="AE200" s="72">
        <f t="shared" si="136"/>
        <v>0</v>
      </c>
      <c r="AF200" s="72">
        <f t="shared" si="137"/>
        <v>0</v>
      </c>
      <c r="AG200" s="72">
        <f t="shared" si="138"/>
        <v>0</v>
      </c>
      <c r="AH200" s="72">
        <f t="shared" si="139"/>
        <v>0</v>
      </c>
      <c r="AI200" s="72">
        <f t="shared" si="140"/>
        <v>0</v>
      </c>
      <c r="AJ200" s="72">
        <f t="shared" si="141"/>
        <v>0</v>
      </c>
      <c r="AK200" s="72">
        <f t="shared" si="142"/>
        <v>0</v>
      </c>
      <c r="AL200" s="72">
        <f t="shared" si="143"/>
        <v>0</v>
      </c>
      <c r="AM200" s="72">
        <f t="shared" si="144"/>
        <v>0</v>
      </c>
      <c r="AN200" s="72">
        <f t="shared" si="145"/>
        <v>0</v>
      </c>
      <c r="AO200" s="72">
        <f t="shared" si="146"/>
        <v>0</v>
      </c>
      <c r="AP200" s="72">
        <f t="shared" si="147"/>
        <v>0</v>
      </c>
      <c r="AQ200" s="72">
        <f t="shared" si="148"/>
        <v>0</v>
      </c>
      <c r="AR200" s="72">
        <f t="shared" si="149"/>
        <v>0</v>
      </c>
      <c r="AS200" s="72">
        <f t="shared" si="150"/>
        <v>0</v>
      </c>
      <c r="AT200" s="72">
        <f t="shared" si="151"/>
        <v>0</v>
      </c>
      <c r="AU200" s="72">
        <f t="shared" si="152"/>
        <v>0</v>
      </c>
      <c r="AV200" s="72">
        <f t="shared" si="153"/>
        <v>0</v>
      </c>
      <c r="AW200" s="72">
        <f t="shared" si="154"/>
        <v>0</v>
      </c>
      <c r="AX200" s="72">
        <f t="shared" si="155"/>
        <v>0</v>
      </c>
      <c r="AY200" s="72">
        <f t="shared" si="156"/>
        <v>0</v>
      </c>
      <c r="AZ200" s="72">
        <f t="shared" si="157"/>
        <v>0</v>
      </c>
      <c r="BA200" s="72">
        <f t="shared" si="158"/>
        <v>0</v>
      </c>
      <c r="BB200" s="72">
        <f t="shared" si="159"/>
        <v>0</v>
      </c>
      <c r="BC200" s="72">
        <f t="shared" si="160"/>
        <v>0</v>
      </c>
      <c r="BD200" s="72">
        <f t="shared" si="161"/>
        <v>0</v>
      </c>
      <c r="BE200" s="72">
        <f t="shared" si="162"/>
        <v>0</v>
      </c>
      <c r="BF200" s="72">
        <f t="shared" si="163"/>
        <v>0</v>
      </c>
      <c r="BG200" s="72">
        <f t="shared" si="164"/>
        <v>0</v>
      </c>
      <c r="BH200" s="72">
        <f t="shared" si="165"/>
        <v>0</v>
      </c>
      <c r="BI200" s="72">
        <f t="shared" si="166"/>
        <v>0</v>
      </c>
      <c r="BJ200" s="72">
        <f t="shared" si="167"/>
        <v>0</v>
      </c>
      <c r="BK200" s="72"/>
      <c r="BL200" s="72"/>
    </row>
    <row r="201" spans="1:64" ht="15" customHeight="1">
      <c r="A201" s="93"/>
      <c r="B201" s="11"/>
      <c r="C201" s="28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94"/>
      <c r="T201" s="26">
        <f t="shared" si="126"/>
        <v>0</v>
      </c>
      <c r="U201" s="95">
        <f t="shared" si="127"/>
        <v>0</v>
      </c>
      <c r="V201" s="19"/>
      <c r="W201" s="72">
        <f t="shared" si="128"/>
        <v>0</v>
      </c>
      <c r="X201" s="72">
        <f t="shared" si="129"/>
        <v>0</v>
      </c>
      <c r="Y201" s="72">
        <f t="shared" si="130"/>
        <v>0</v>
      </c>
      <c r="Z201" s="72">
        <f t="shared" si="131"/>
        <v>0</v>
      </c>
      <c r="AA201" s="72">
        <f t="shared" si="132"/>
        <v>0</v>
      </c>
      <c r="AB201" s="72">
        <f t="shared" si="133"/>
        <v>0</v>
      </c>
      <c r="AC201" s="72">
        <f t="shared" si="134"/>
        <v>0</v>
      </c>
      <c r="AD201" s="72">
        <f t="shared" si="135"/>
        <v>0</v>
      </c>
      <c r="AE201" s="72">
        <f t="shared" si="136"/>
        <v>0</v>
      </c>
      <c r="AF201" s="72">
        <f t="shared" si="137"/>
        <v>0</v>
      </c>
      <c r="AG201" s="72">
        <f t="shared" si="138"/>
        <v>0</v>
      </c>
      <c r="AH201" s="72">
        <f t="shared" si="139"/>
        <v>0</v>
      </c>
      <c r="AI201" s="72">
        <f t="shared" si="140"/>
        <v>0</v>
      </c>
      <c r="AJ201" s="72">
        <f t="shared" si="141"/>
        <v>0</v>
      </c>
      <c r="AK201" s="72">
        <f t="shared" si="142"/>
        <v>0</v>
      </c>
      <c r="AL201" s="72">
        <f t="shared" si="143"/>
        <v>0</v>
      </c>
      <c r="AM201" s="72">
        <f t="shared" si="144"/>
        <v>0</v>
      </c>
      <c r="AN201" s="72">
        <f t="shared" si="145"/>
        <v>0</v>
      </c>
      <c r="AO201" s="72">
        <f t="shared" si="146"/>
        <v>0</v>
      </c>
      <c r="AP201" s="72">
        <f t="shared" si="147"/>
        <v>0</v>
      </c>
      <c r="AQ201" s="72">
        <f t="shared" si="148"/>
        <v>0</v>
      </c>
      <c r="AR201" s="72">
        <f t="shared" si="149"/>
        <v>0</v>
      </c>
      <c r="AS201" s="72">
        <f t="shared" si="150"/>
        <v>0</v>
      </c>
      <c r="AT201" s="72">
        <f t="shared" si="151"/>
        <v>0</v>
      </c>
      <c r="AU201" s="72">
        <f t="shared" si="152"/>
        <v>0</v>
      </c>
      <c r="AV201" s="72">
        <f t="shared" si="153"/>
        <v>0</v>
      </c>
      <c r="AW201" s="72">
        <f t="shared" si="154"/>
        <v>0</v>
      </c>
      <c r="AX201" s="72">
        <f t="shared" si="155"/>
        <v>0</v>
      </c>
      <c r="AY201" s="72">
        <f t="shared" si="156"/>
        <v>0</v>
      </c>
      <c r="AZ201" s="72">
        <f t="shared" si="157"/>
        <v>0</v>
      </c>
      <c r="BA201" s="72">
        <f t="shared" si="158"/>
        <v>0</v>
      </c>
      <c r="BB201" s="72">
        <f t="shared" si="159"/>
        <v>0</v>
      </c>
      <c r="BC201" s="72">
        <f t="shared" si="160"/>
        <v>0</v>
      </c>
      <c r="BD201" s="72">
        <f t="shared" si="161"/>
        <v>0</v>
      </c>
      <c r="BE201" s="72">
        <f t="shared" si="162"/>
        <v>0</v>
      </c>
      <c r="BF201" s="72">
        <f t="shared" si="163"/>
        <v>0</v>
      </c>
      <c r="BG201" s="72">
        <f t="shared" si="164"/>
        <v>0</v>
      </c>
      <c r="BH201" s="72">
        <f t="shared" si="165"/>
        <v>0</v>
      </c>
      <c r="BI201" s="72">
        <f t="shared" si="166"/>
        <v>0</v>
      </c>
      <c r="BJ201" s="72">
        <f t="shared" si="167"/>
        <v>0</v>
      </c>
      <c r="BK201" s="72"/>
      <c r="BL201" s="72"/>
    </row>
    <row r="202" spans="1:64" ht="15" customHeight="1">
      <c r="A202" s="93"/>
      <c r="B202" s="11"/>
      <c r="C202" s="28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94"/>
      <c r="T202" s="26">
        <f t="shared" si="126"/>
        <v>0</v>
      </c>
      <c r="U202" s="95">
        <f t="shared" si="127"/>
        <v>0</v>
      </c>
      <c r="V202" s="19"/>
      <c r="W202" s="72">
        <f t="shared" si="128"/>
        <v>0</v>
      </c>
      <c r="X202" s="72">
        <f t="shared" si="129"/>
        <v>0</v>
      </c>
      <c r="Y202" s="72">
        <f t="shared" si="130"/>
        <v>0</v>
      </c>
      <c r="Z202" s="72">
        <f t="shared" si="131"/>
        <v>0</v>
      </c>
      <c r="AA202" s="72">
        <f t="shared" si="132"/>
        <v>0</v>
      </c>
      <c r="AB202" s="72">
        <f t="shared" si="133"/>
        <v>0</v>
      </c>
      <c r="AC202" s="72">
        <f t="shared" si="134"/>
        <v>0</v>
      </c>
      <c r="AD202" s="72">
        <f t="shared" si="135"/>
        <v>0</v>
      </c>
      <c r="AE202" s="72">
        <f t="shared" si="136"/>
        <v>0</v>
      </c>
      <c r="AF202" s="72">
        <f t="shared" si="137"/>
        <v>0</v>
      </c>
      <c r="AG202" s="72">
        <f t="shared" si="138"/>
        <v>0</v>
      </c>
      <c r="AH202" s="72">
        <f t="shared" si="139"/>
        <v>0</v>
      </c>
      <c r="AI202" s="72">
        <f t="shared" si="140"/>
        <v>0</v>
      </c>
      <c r="AJ202" s="72">
        <f t="shared" si="141"/>
        <v>0</v>
      </c>
      <c r="AK202" s="72">
        <f t="shared" si="142"/>
        <v>0</v>
      </c>
      <c r="AL202" s="72">
        <f t="shared" si="143"/>
        <v>0</v>
      </c>
      <c r="AM202" s="72">
        <f t="shared" si="144"/>
        <v>0</v>
      </c>
      <c r="AN202" s="72">
        <f t="shared" si="145"/>
        <v>0</v>
      </c>
      <c r="AO202" s="72">
        <f t="shared" si="146"/>
        <v>0</v>
      </c>
      <c r="AP202" s="72">
        <f t="shared" si="147"/>
        <v>0</v>
      </c>
      <c r="AQ202" s="72">
        <f t="shared" si="148"/>
        <v>0</v>
      </c>
      <c r="AR202" s="72">
        <f t="shared" si="149"/>
        <v>0</v>
      </c>
      <c r="AS202" s="72">
        <f t="shared" si="150"/>
        <v>0</v>
      </c>
      <c r="AT202" s="72">
        <f t="shared" si="151"/>
        <v>0</v>
      </c>
      <c r="AU202" s="72">
        <f t="shared" si="152"/>
        <v>0</v>
      </c>
      <c r="AV202" s="72">
        <f t="shared" si="153"/>
        <v>0</v>
      </c>
      <c r="AW202" s="72">
        <f t="shared" si="154"/>
        <v>0</v>
      </c>
      <c r="AX202" s="72">
        <f t="shared" si="155"/>
        <v>0</v>
      </c>
      <c r="AY202" s="72">
        <f t="shared" si="156"/>
        <v>0</v>
      </c>
      <c r="AZ202" s="72">
        <f t="shared" si="157"/>
        <v>0</v>
      </c>
      <c r="BA202" s="72">
        <f t="shared" si="158"/>
        <v>0</v>
      </c>
      <c r="BB202" s="72">
        <f t="shared" si="159"/>
        <v>0</v>
      </c>
      <c r="BC202" s="72">
        <f t="shared" si="160"/>
        <v>0</v>
      </c>
      <c r="BD202" s="72">
        <f t="shared" si="161"/>
        <v>0</v>
      </c>
      <c r="BE202" s="72">
        <f t="shared" si="162"/>
        <v>0</v>
      </c>
      <c r="BF202" s="72">
        <f t="shared" si="163"/>
        <v>0</v>
      </c>
      <c r="BG202" s="72">
        <f t="shared" si="164"/>
        <v>0</v>
      </c>
      <c r="BH202" s="72">
        <f t="shared" si="165"/>
        <v>0</v>
      </c>
      <c r="BI202" s="72">
        <f t="shared" si="166"/>
        <v>0</v>
      </c>
      <c r="BJ202" s="72">
        <f t="shared" si="167"/>
        <v>0</v>
      </c>
      <c r="BK202" s="72"/>
      <c r="BL202" s="72"/>
    </row>
    <row r="203" spans="1:64" ht="15" customHeight="1">
      <c r="A203" s="93"/>
      <c r="B203" s="11"/>
      <c r="C203" s="28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94"/>
      <c r="T203" s="26">
        <f t="shared" si="126"/>
        <v>0</v>
      </c>
      <c r="U203" s="95">
        <f t="shared" si="127"/>
        <v>0</v>
      </c>
      <c r="V203" s="19"/>
      <c r="W203" s="72">
        <f t="shared" si="128"/>
        <v>0</v>
      </c>
      <c r="X203" s="72">
        <f t="shared" si="129"/>
        <v>0</v>
      </c>
      <c r="Y203" s="72">
        <f t="shared" si="130"/>
        <v>0</v>
      </c>
      <c r="Z203" s="72">
        <f t="shared" si="131"/>
        <v>0</v>
      </c>
      <c r="AA203" s="72">
        <f t="shared" si="132"/>
        <v>0</v>
      </c>
      <c r="AB203" s="72">
        <f t="shared" si="133"/>
        <v>0</v>
      </c>
      <c r="AC203" s="72">
        <f t="shared" si="134"/>
        <v>0</v>
      </c>
      <c r="AD203" s="72">
        <f t="shared" si="135"/>
        <v>0</v>
      </c>
      <c r="AE203" s="72">
        <f t="shared" si="136"/>
        <v>0</v>
      </c>
      <c r="AF203" s="72">
        <f t="shared" si="137"/>
        <v>0</v>
      </c>
      <c r="AG203" s="72">
        <f t="shared" si="138"/>
        <v>0</v>
      </c>
      <c r="AH203" s="72">
        <f t="shared" si="139"/>
        <v>0</v>
      </c>
      <c r="AI203" s="72">
        <f t="shared" si="140"/>
        <v>0</v>
      </c>
      <c r="AJ203" s="72">
        <f t="shared" si="141"/>
        <v>0</v>
      </c>
      <c r="AK203" s="72">
        <f t="shared" si="142"/>
        <v>0</v>
      </c>
      <c r="AL203" s="72">
        <f t="shared" si="143"/>
        <v>0</v>
      </c>
      <c r="AM203" s="72">
        <f t="shared" si="144"/>
        <v>0</v>
      </c>
      <c r="AN203" s="72">
        <f t="shared" si="145"/>
        <v>0</v>
      </c>
      <c r="AO203" s="72">
        <f t="shared" si="146"/>
        <v>0</v>
      </c>
      <c r="AP203" s="72">
        <f t="shared" si="147"/>
        <v>0</v>
      </c>
      <c r="AQ203" s="72">
        <f t="shared" si="148"/>
        <v>0</v>
      </c>
      <c r="AR203" s="72">
        <f t="shared" si="149"/>
        <v>0</v>
      </c>
      <c r="AS203" s="72">
        <f t="shared" si="150"/>
        <v>0</v>
      </c>
      <c r="AT203" s="72">
        <f t="shared" si="151"/>
        <v>0</v>
      </c>
      <c r="AU203" s="72">
        <f t="shared" si="152"/>
        <v>0</v>
      </c>
      <c r="AV203" s="72">
        <f t="shared" si="153"/>
        <v>0</v>
      </c>
      <c r="AW203" s="72">
        <f t="shared" si="154"/>
        <v>0</v>
      </c>
      <c r="AX203" s="72">
        <f t="shared" si="155"/>
        <v>0</v>
      </c>
      <c r="AY203" s="72">
        <f t="shared" si="156"/>
        <v>0</v>
      </c>
      <c r="AZ203" s="72">
        <f t="shared" si="157"/>
        <v>0</v>
      </c>
      <c r="BA203" s="72">
        <f t="shared" si="158"/>
        <v>0</v>
      </c>
      <c r="BB203" s="72">
        <f t="shared" si="159"/>
        <v>0</v>
      </c>
      <c r="BC203" s="72">
        <f t="shared" si="160"/>
        <v>0</v>
      </c>
      <c r="BD203" s="72">
        <f t="shared" si="161"/>
        <v>0</v>
      </c>
      <c r="BE203" s="72">
        <f t="shared" si="162"/>
        <v>0</v>
      </c>
      <c r="BF203" s="72">
        <f t="shared" si="163"/>
        <v>0</v>
      </c>
      <c r="BG203" s="72">
        <f t="shared" si="164"/>
        <v>0</v>
      </c>
      <c r="BH203" s="72">
        <f t="shared" si="165"/>
        <v>0</v>
      </c>
      <c r="BI203" s="72">
        <f t="shared" si="166"/>
        <v>0</v>
      </c>
      <c r="BJ203" s="72">
        <f t="shared" si="167"/>
        <v>0</v>
      </c>
      <c r="BK203" s="72"/>
      <c r="BL203" s="72"/>
    </row>
    <row r="204" spans="1:64" ht="15" customHeight="1">
      <c r="A204" s="93"/>
      <c r="B204" s="11"/>
      <c r="C204" s="28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94"/>
      <c r="T204" s="26">
        <f t="shared" si="126"/>
        <v>0</v>
      </c>
      <c r="U204" s="95">
        <f t="shared" si="127"/>
        <v>0</v>
      </c>
      <c r="V204" s="19"/>
      <c r="W204" s="72">
        <f t="shared" si="128"/>
        <v>0</v>
      </c>
      <c r="X204" s="72">
        <f t="shared" si="129"/>
        <v>0</v>
      </c>
      <c r="Y204" s="72">
        <f t="shared" si="130"/>
        <v>0</v>
      </c>
      <c r="Z204" s="72">
        <f t="shared" si="131"/>
        <v>0</v>
      </c>
      <c r="AA204" s="72">
        <f t="shared" si="132"/>
        <v>0</v>
      </c>
      <c r="AB204" s="72">
        <f t="shared" si="133"/>
        <v>0</v>
      </c>
      <c r="AC204" s="72">
        <f t="shared" si="134"/>
        <v>0</v>
      </c>
      <c r="AD204" s="72">
        <f t="shared" si="135"/>
        <v>0</v>
      </c>
      <c r="AE204" s="72">
        <f t="shared" si="136"/>
        <v>0</v>
      </c>
      <c r="AF204" s="72">
        <f t="shared" si="137"/>
        <v>0</v>
      </c>
      <c r="AG204" s="72">
        <f t="shared" si="138"/>
        <v>0</v>
      </c>
      <c r="AH204" s="72">
        <f t="shared" si="139"/>
        <v>0</v>
      </c>
      <c r="AI204" s="72">
        <f t="shared" si="140"/>
        <v>0</v>
      </c>
      <c r="AJ204" s="72">
        <f t="shared" si="141"/>
        <v>0</v>
      </c>
      <c r="AK204" s="72">
        <f t="shared" si="142"/>
        <v>0</v>
      </c>
      <c r="AL204" s="72">
        <f t="shared" si="143"/>
        <v>0</v>
      </c>
      <c r="AM204" s="72">
        <f t="shared" si="144"/>
        <v>0</v>
      </c>
      <c r="AN204" s="72">
        <f t="shared" si="145"/>
        <v>0</v>
      </c>
      <c r="AO204" s="72">
        <f t="shared" si="146"/>
        <v>0</v>
      </c>
      <c r="AP204" s="72">
        <f t="shared" si="147"/>
        <v>0</v>
      </c>
      <c r="AQ204" s="72">
        <f t="shared" si="148"/>
        <v>0</v>
      </c>
      <c r="AR204" s="72">
        <f t="shared" si="149"/>
        <v>0</v>
      </c>
      <c r="AS204" s="72">
        <f t="shared" si="150"/>
        <v>0</v>
      </c>
      <c r="AT204" s="72">
        <f t="shared" si="151"/>
        <v>0</v>
      </c>
      <c r="AU204" s="72">
        <f t="shared" si="152"/>
        <v>0</v>
      </c>
      <c r="AV204" s="72">
        <f t="shared" si="153"/>
        <v>0</v>
      </c>
      <c r="AW204" s="72">
        <f t="shared" si="154"/>
        <v>0</v>
      </c>
      <c r="AX204" s="72">
        <f t="shared" si="155"/>
        <v>0</v>
      </c>
      <c r="AY204" s="72">
        <f t="shared" si="156"/>
        <v>0</v>
      </c>
      <c r="AZ204" s="72">
        <f t="shared" si="157"/>
        <v>0</v>
      </c>
      <c r="BA204" s="72">
        <f t="shared" si="158"/>
        <v>0</v>
      </c>
      <c r="BB204" s="72">
        <f t="shared" si="159"/>
        <v>0</v>
      </c>
      <c r="BC204" s="72">
        <f t="shared" si="160"/>
        <v>0</v>
      </c>
      <c r="BD204" s="72">
        <f t="shared" si="161"/>
        <v>0</v>
      </c>
      <c r="BE204" s="72">
        <f t="shared" si="162"/>
        <v>0</v>
      </c>
      <c r="BF204" s="72">
        <f t="shared" si="163"/>
        <v>0</v>
      </c>
      <c r="BG204" s="72">
        <f t="shared" si="164"/>
        <v>0</v>
      </c>
      <c r="BH204" s="72">
        <f t="shared" si="165"/>
        <v>0</v>
      </c>
      <c r="BI204" s="72">
        <f t="shared" si="166"/>
        <v>0</v>
      </c>
      <c r="BJ204" s="72">
        <f t="shared" si="167"/>
        <v>0</v>
      </c>
      <c r="BK204" s="72"/>
      <c r="BL204" s="72"/>
    </row>
    <row r="205" spans="1:64" ht="15" customHeight="1">
      <c r="A205" s="93"/>
      <c r="B205" s="11"/>
      <c r="C205" s="28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94"/>
      <c r="T205" s="26">
        <f t="shared" si="126"/>
        <v>0</v>
      </c>
      <c r="U205" s="95">
        <f t="shared" si="127"/>
        <v>0</v>
      </c>
      <c r="V205" s="19"/>
      <c r="W205" s="72">
        <f t="shared" si="128"/>
        <v>0</v>
      </c>
      <c r="X205" s="72">
        <f t="shared" si="129"/>
        <v>0</v>
      </c>
      <c r="Y205" s="72">
        <f t="shared" si="130"/>
        <v>0</v>
      </c>
      <c r="Z205" s="72">
        <f t="shared" si="131"/>
        <v>0</v>
      </c>
      <c r="AA205" s="72">
        <f t="shared" si="132"/>
        <v>0</v>
      </c>
      <c r="AB205" s="72">
        <f t="shared" si="133"/>
        <v>0</v>
      </c>
      <c r="AC205" s="72">
        <f t="shared" si="134"/>
        <v>0</v>
      </c>
      <c r="AD205" s="72">
        <f t="shared" si="135"/>
        <v>0</v>
      </c>
      <c r="AE205" s="72">
        <f t="shared" si="136"/>
        <v>0</v>
      </c>
      <c r="AF205" s="72">
        <f t="shared" si="137"/>
        <v>0</v>
      </c>
      <c r="AG205" s="72">
        <f t="shared" si="138"/>
        <v>0</v>
      </c>
      <c r="AH205" s="72">
        <f t="shared" si="139"/>
        <v>0</v>
      </c>
      <c r="AI205" s="72">
        <f t="shared" si="140"/>
        <v>0</v>
      </c>
      <c r="AJ205" s="72">
        <f t="shared" si="141"/>
        <v>0</v>
      </c>
      <c r="AK205" s="72">
        <f t="shared" si="142"/>
        <v>0</v>
      </c>
      <c r="AL205" s="72">
        <f t="shared" si="143"/>
        <v>0</v>
      </c>
      <c r="AM205" s="72">
        <f t="shared" si="144"/>
        <v>0</v>
      </c>
      <c r="AN205" s="72">
        <f t="shared" si="145"/>
        <v>0</v>
      </c>
      <c r="AO205" s="72">
        <f t="shared" si="146"/>
        <v>0</v>
      </c>
      <c r="AP205" s="72">
        <f t="shared" si="147"/>
        <v>0</v>
      </c>
      <c r="AQ205" s="72">
        <f t="shared" si="148"/>
        <v>0</v>
      </c>
      <c r="AR205" s="72">
        <f t="shared" si="149"/>
        <v>0</v>
      </c>
      <c r="AS205" s="72">
        <f t="shared" si="150"/>
        <v>0</v>
      </c>
      <c r="AT205" s="72">
        <f t="shared" si="151"/>
        <v>0</v>
      </c>
      <c r="AU205" s="72">
        <f t="shared" si="152"/>
        <v>0</v>
      </c>
      <c r="AV205" s="72">
        <f t="shared" si="153"/>
        <v>0</v>
      </c>
      <c r="AW205" s="72">
        <f t="shared" si="154"/>
        <v>0</v>
      </c>
      <c r="AX205" s="72">
        <f t="shared" si="155"/>
        <v>0</v>
      </c>
      <c r="AY205" s="72">
        <f t="shared" si="156"/>
        <v>0</v>
      </c>
      <c r="AZ205" s="72">
        <f t="shared" si="157"/>
        <v>0</v>
      </c>
      <c r="BA205" s="72">
        <f t="shared" si="158"/>
        <v>0</v>
      </c>
      <c r="BB205" s="72">
        <f t="shared" si="159"/>
        <v>0</v>
      </c>
      <c r="BC205" s="72">
        <f t="shared" si="160"/>
        <v>0</v>
      </c>
      <c r="BD205" s="72">
        <f t="shared" si="161"/>
        <v>0</v>
      </c>
      <c r="BE205" s="72">
        <f t="shared" si="162"/>
        <v>0</v>
      </c>
      <c r="BF205" s="72">
        <f t="shared" si="163"/>
        <v>0</v>
      </c>
      <c r="BG205" s="72">
        <f t="shared" si="164"/>
        <v>0</v>
      </c>
      <c r="BH205" s="72">
        <f t="shared" si="165"/>
        <v>0</v>
      </c>
      <c r="BI205" s="72">
        <f t="shared" si="166"/>
        <v>0</v>
      </c>
      <c r="BJ205" s="72">
        <f t="shared" si="167"/>
        <v>0</v>
      </c>
      <c r="BK205" s="72"/>
      <c r="BL205" s="72"/>
    </row>
    <row r="206" spans="1:64" ht="15" customHeight="1">
      <c r="A206" s="93"/>
      <c r="B206" s="11"/>
      <c r="C206" s="28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94"/>
      <c r="T206" s="26">
        <f t="shared" si="126"/>
        <v>0</v>
      </c>
      <c r="U206" s="95">
        <f t="shared" si="127"/>
        <v>0</v>
      </c>
      <c r="V206" s="19"/>
      <c r="W206" s="72">
        <f t="shared" si="128"/>
        <v>0</v>
      </c>
      <c r="X206" s="72">
        <f t="shared" si="129"/>
        <v>0</v>
      </c>
      <c r="Y206" s="72">
        <f t="shared" si="130"/>
        <v>0</v>
      </c>
      <c r="Z206" s="72">
        <f t="shared" si="131"/>
        <v>0</v>
      </c>
      <c r="AA206" s="72">
        <f t="shared" si="132"/>
        <v>0</v>
      </c>
      <c r="AB206" s="72">
        <f t="shared" si="133"/>
        <v>0</v>
      </c>
      <c r="AC206" s="72">
        <f t="shared" si="134"/>
        <v>0</v>
      </c>
      <c r="AD206" s="72">
        <f t="shared" si="135"/>
        <v>0</v>
      </c>
      <c r="AE206" s="72">
        <f t="shared" si="136"/>
        <v>0</v>
      </c>
      <c r="AF206" s="72">
        <f t="shared" si="137"/>
        <v>0</v>
      </c>
      <c r="AG206" s="72">
        <f t="shared" si="138"/>
        <v>0</v>
      </c>
      <c r="AH206" s="72">
        <f t="shared" si="139"/>
        <v>0</v>
      </c>
      <c r="AI206" s="72">
        <f t="shared" si="140"/>
        <v>0</v>
      </c>
      <c r="AJ206" s="72">
        <f t="shared" si="141"/>
        <v>0</v>
      </c>
      <c r="AK206" s="72">
        <f t="shared" si="142"/>
        <v>0</v>
      </c>
      <c r="AL206" s="72">
        <f t="shared" si="143"/>
        <v>0</v>
      </c>
      <c r="AM206" s="72">
        <f t="shared" si="144"/>
        <v>0</v>
      </c>
      <c r="AN206" s="72">
        <f t="shared" si="145"/>
        <v>0</v>
      </c>
      <c r="AO206" s="72">
        <f t="shared" si="146"/>
        <v>0</v>
      </c>
      <c r="AP206" s="72">
        <f t="shared" si="147"/>
        <v>0</v>
      </c>
      <c r="AQ206" s="72">
        <f t="shared" si="148"/>
        <v>0</v>
      </c>
      <c r="AR206" s="72">
        <f t="shared" si="149"/>
        <v>0</v>
      </c>
      <c r="AS206" s="72">
        <f t="shared" si="150"/>
        <v>0</v>
      </c>
      <c r="AT206" s="72">
        <f t="shared" si="151"/>
        <v>0</v>
      </c>
      <c r="AU206" s="72">
        <f t="shared" si="152"/>
        <v>0</v>
      </c>
      <c r="AV206" s="72">
        <f t="shared" si="153"/>
        <v>0</v>
      </c>
      <c r="AW206" s="72">
        <f t="shared" si="154"/>
        <v>0</v>
      </c>
      <c r="AX206" s="72">
        <f t="shared" si="155"/>
        <v>0</v>
      </c>
      <c r="AY206" s="72">
        <f t="shared" si="156"/>
        <v>0</v>
      </c>
      <c r="AZ206" s="72">
        <f t="shared" si="157"/>
        <v>0</v>
      </c>
      <c r="BA206" s="72">
        <f t="shared" si="158"/>
        <v>0</v>
      </c>
      <c r="BB206" s="72">
        <f t="shared" si="159"/>
        <v>0</v>
      </c>
      <c r="BC206" s="72">
        <f t="shared" si="160"/>
        <v>0</v>
      </c>
      <c r="BD206" s="72">
        <f t="shared" si="161"/>
        <v>0</v>
      </c>
      <c r="BE206" s="72">
        <f t="shared" si="162"/>
        <v>0</v>
      </c>
      <c r="BF206" s="72">
        <f t="shared" si="163"/>
        <v>0</v>
      </c>
      <c r="BG206" s="72">
        <f t="shared" si="164"/>
        <v>0</v>
      </c>
      <c r="BH206" s="72">
        <f t="shared" si="165"/>
        <v>0</v>
      </c>
      <c r="BI206" s="72">
        <f t="shared" si="166"/>
        <v>0</v>
      </c>
      <c r="BJ206" s="72">
        <f t="shared" si="167"/>
        <v>0</v>
      </c>
      <c r="BK206" s="72"/>
      <c r="BL206" s="72"/>
    </row>
    <row r="207" spans="1:64" ht="15" customHeight="1">
      <c r="A207" s="93"/>
      <c r="B207" s="11"/>
      <c r="C207" s="28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94"/>
      <c r="T207" s="26">
        <f t="shared" si="126"/>
        <v>0</v>
      </c>
      <c r="U207" s="95">
        <f t="shared" si="127"/>
        <v>0</v>
      </c>
      <c r="V207" s="19"/>
      <c r="W207" s="72">
        <f t="shared" si="128"/>
        <v>0</v>
      </c>
      <c r="X207" s="72">
        <f t="shared" si="129"/>
        <v>0</v>
      </c>
      <c r="Y207" s="72">
        <f t="shared" si="130"/>
        <v>0</v>
      </c>
      <c r="Z207" s="72">
        <f t="shared" si="131"/>
        <v>0</v>
      </c>
      <c r="AA207" s="72">
        <f t="shared" si="132"/>
        <v>0</v>
      </c>
      <c r="AB207" s="72">
        <f t="shared" si="133"/>
        <v>0</v>
      </c>
      <c r="AC207" s="72">
        <f t="shared" si="134"/>
        <v>0</v>
      </c>
      <c r="AD207" s="72">
        <f t="shared" si="135"/>
        <v>0</v>
      </c>
      <c r="AE207" s="72">
        <f t="shared" si="136"/>
        <v>0</v>
      </c>
      <c r="AF207" s="72">
        <f t="shared" si="137"/>
        <v>0</v>
      </c>
      <c r="AG207" s="72">
        <f t="shared" si="138"/>
        <v>0</v>
      </c>
      <c r="AH207" s="72">
        <f t="shared" si="139"/>
        <v>0</v>
      </c>
      <c r="AI207" s="72">
        <f t="shared" si="140"/>
        <v>0</v>
      </c>
      <c r="AJ207" s="72">
        <f t="shared" si="141"/>
        <v>0</v>
      </c>
      <c r="AK207" s="72">
        <f t="shared" si="142"/>
        <v>0</v>
      </c>
      <c r="AL207" s="72">
        <f t="shared" si="143"/>
        <v>0</v>
      </c>
      <c r="AM207" s="72">
        <f t="shared" si="144"/>
        <v>0</v>
      </c>
      <c r="AN207" s="72">
        <f t="shared" si="145"/>
        <v>0</v>
      </c>
      <c r="AO207" s="72">
        <f t="shared" si="146"/>
        <v>0</v>
      </c>
      <c r="AP207" s="72">
        <f t="shared" si="147"/>
        <v>0</v>
      </c>
      <c r="AQ207" s="72">
        <f t="shared" si="148"/>
        <v>0</v>
      </c>
      <c r="AR207" s="72">
        <f t="shared" si="149"/>
        <v>0</v>
      </c>
      <c r="AS207" s="72">
        <f t="shared" si="150"/>
        <v>0</v>
      </c>
      <c r="AT207" s="72">
        <f t="shared" si="151"/>
        <v>0</v>
      </c>
      <c r="AU207" s="72">
        <f t="shared" si="152"/>
        <v>0</v>
      </c>
      <c r="AV207" s="72">
        <f t="shared" si="153"/>
        <v>0</v>
      </c>
      <c r="AW207" s="72">
        <f t="shared" si="154"/>
        <v>0</v>
      </c>
      <c r="AX207" s="72">
        <f t="shared" si="155"/>
        <v>0</v>
      </c>
      <c r="AY207" s="72">
        <f t="shared" si="156"/>
        <v>0</v>
      </c>
      <c r="AZ207" s="72">
        <f t="shared" si="157"/>
        <v>0</v>
      </c>
      <c r="BA207" s="72">
        <f t="shared" si="158"/>
        <v>0</v>
      </c>
      <c r="BB207" s="72">
        <f t="shared" si="159"/>
        <v>0</v>
      </c>
      <c r="BC207" s="72">
        <f t="shared" si="160"/>
        <v>0</v>
      </c>
      <c r="BD207" s="72">
        <f t="shared" si="161"/>
        <v>0</v>
      </c>
      <c r="BE207" s="72">
        <f t="shared" si="162"/>
        <v>0</v>
      </c>
      <c r="BF207" s="72">
        <f t="shared" si="163"/>
        <v>0</v>
      </c>
      <c r="BG207" s="72">
        <f t="shared" si="164"/>
        <v>0</v>
      </c>
      <c r="BH207" s="72">
        <f t="shared" si="165"/>
        <v>0</v>
      </c>
      <c r="BI207" s="72">
        <f t="shared" si="166"/>
        <v>0</v>
      </c>
      <c r="BJ207" s="72">
        <f t="shared" si="167"/>
        <v>0</v>
      </c>
      <c r="BK207" s="72"/>
      <c r="BL207" s="72"/>
    </row>
    <row r="208" spans="1:64" ht="15" customHeight="1">
      <c r="A208" s="93"/>
      <c r="B208" s="11"/>
      <c r="C208" s="28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94"/>
      <c r="T208" s="26">
        <f t="shared" si="126"/>
        <v>0</v>
      </c>
      <c r="U208" s="95">
        <f t="shared" si="127"/>
        <v>0</v>
      </c>
      <c r="V208" s="19"/>
      <c r="W208" s="72">
        <f t="shared" si="128"/>
        <v>0</v>
      </c>
      <c r="X208" s="72">
        <f t="shared" si="129"/>
        <v>0</v>
      </c>
      <c r="Y208" s="72">
        <f t="shared" si="130"/>
        <v>0</v>
      </c>
      <c r="Z208" s="72">
        <f t="shared" si="131"/>
        <v>0</v>
      </c>
      <c r="AA208" s="72">
        <f t="shared" si="132"/>
        <v>0</v>
      </c>
      <c r="AB208" s="72">
        <f t="shared" si="133"/>
        <v>0</v>
      </c>
      <c r="AC208" s="72">
        <f t="shared" si="134"/>
        <v>0</v>
      </c>
      <c r="AD208" s="72">
        <f t="shared" si="135"/>
        <v>0</v>
      </c>
      <c r="AE208" s="72">
        <f t="shared" si="136"/>
        <v>0</v>
      </c>
      <c r="AF208" s="72">
        <f t="shared" si="137"/>
        <v>0</v>
      </c>
      <c r="AG208" s="72">
        <f t="shared" si="138"/>
        <v>0</v>
      </c>
      <c r="AH208" s="72">
        <f t="shared" si="139"/>
        <v>0</v>
      </c>
      <c r="AI208" s="72">
        <f t="shared" si="140"/>
        <v>0</v>
      </c>
      <c r="AJ208" s="72">
        <f t="shared" si="141"/>
        <v>0</v>
      </c>
      <c r="AK208" s="72">
        <f t="shared" si="142"/>
        <v>0</v>
      </c>
      <c r="AL208" s="72">
        <f t="shared" si="143"/>
        <v>0</v>
      </c>
      <c r="AM208" s="72">
        <f t="shared" si="144"/>
        <v>0</v>
      </c>
      <c r="AN208" s="72">
        <f t="shared" si="145"/>
        <v>0</v>
      </c>
      <c r="AO208" s="72">
        <f t="shared" si="146"/>
        <v>0</v>
      </c>
      <c r="AP208" s="72">
        <f t="shared" si="147"/>
        <v>0</v>
      </c>
      <c r="AQ208" s="72">
        <f t="shared" si="148"/>
        <v>0</v>
      </c>
      <c r="AR208" s="72">
        <f t="shared" si="149"/>
        <v>0</v>
      </c>
      <c r="AS208" s="72">
        <f t="shared" si="150"/>
        <v>0</v>
      </c>
      <c r="AT208" s="72">
        <f t="shared" si="151"/>
        <v>0</v>
      </c>
      <c r="AU208" s="72">
        <f t="shared" si="152"/>
        <v>0</v>
      </c>
      <c r="AV208" s="72">
        <f t="shared" si="153"/>
        <v>0</v>
      </c>
      <c r="AW208" s="72">
        <f t="shared" si="154"/>
        <v>0</v>
      </c>
      <c r="AX208" s="72">
        <f t="shared" si="155"/>
        <v>0</v>
      </c>
      <c r="AY208" s="72">
        <f t="shared" si="156"/>
        <v>0</v>
      </c>
      <c r="AZ208" s="72">
        <f t="shared" si="157"/>
        <v>0</v>
      </c>
      <c r="BA208" s="72">
        <f t="shared" si="158"/>
        <v>0</v>
      </c>
      <c r="BB208" s="72">
        <f t="shared" si="159"/>
        <v>0</v>
      </c>
      <c r="BC208" s="72">
        <f t="shared" si="160"/>
        <v>0</v>
      </c>
      <c r="BD208" s="72">
        <f t="shared" si="161"/>
        <v>0</v>
      </c>
      <c r="BE208" s="72">
        <f t="shared" si="162"/>
        <v>0</v>
      </c>
      <c r="BF208" s="72">
        <f t="shared" si="163"/>
        <v>0</v>
      </c>
      <c r="BG208" s="72">
        <f t="shared" si="164"/>
        <v>0</v>
      </c>
      <c r="BH208" s="72">
        <f t="shared" si="165"/>
        <v>0</v>
      </c>
      <c r="BI208" s="72">
        <f t="shared" si="166"/>
        <v>0</v>
      </c>
      <c r="BJ208" s="72">
        <f t="shared" si="167"/>
        <v>0</v>
      </c>
      <c r="BK208" s="72"/>
      <c r="BL208" s="72"/>
    </row>
    <row r="209" spans="1:64" ht="15" customHeight="1">
      <c r="A209" s="93"/>
      <c r="B209" s="11"/>
      <c r="C209" s="28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94"/>
      <c r="T209" s="26">
        <f t="shared" si="126"/>
        <v>0</v>
      </c>
      <c r="U209" s="95">
        <f t="shared" si="127"/>
        <v>0</v>
      </c>
      <c r="V209" s="19"/>
      <c r="W209" s="72">
        <f t="shared" si="128"/>
        <v>0</v>
      </c>
      <c r="X209" s="72">
        <f t="shared" si="129"/>
        <v>0</v>
      </c>
      <c r="Y209" s="72">
        <f t="shared" si="130"/>
        <v>0</v>
      </c>
      <c r="Z209" s="72">
        <f t="shared" si="131"/>
        <v>0</v>
      </c>
      <c r="AA209" s="72">
        <f t="shared" si="132"/>
        <v>0</v>
      </c>
      <c r="AB209" s="72">
        <f t="shared" si="133"/>
        <v>0</v>
      </c>
      <c r="AC209" s="72">
        <f t="shared" si="134"/>
        <v>0</v>
      </c>
      <c r="AD209" s="72">
        <f t="shared" si="135"/>
        <v>0</v>
      </c>
      <c r="AE209" s="72">
        <f t="shared" si="136"/>
        <v>0</v>
      </c>
      <c r="AF209" s="72">
        <f t="shared" si="137"/>
        <v>0</v>
      </c>
      <c r="AG209" s="72">
        <f t="shared" si="138"/>
        <v>0</v>
      </c>
      <c r="AH209" s="72">
        <f t="shared" si="139"/>
        <v>0</v>
      </c>
      <c r="AI209" s="72">
        <f t="shared" si="140"/>
        <v>0</v>
      </c>
      <c r="AJ209" s="72">
        <f t="shared" si="141"/>
        <v>0</v>
      </c>
      <c r="AK209" s="72">
        <f t="shared" si="142"/>
        <v>0</v>
      </c>
      <c r="AL209" s="72">
        <f t="shared" si="143"/>
        <v>0</v>
      </c>
      <c r="AM209" s="72">
        <f t="shared" si="144"/>
        <v>0</v>
      </c>
      <c r="AN209" s="72">
        <f t="shared" si="145"/>
        <v>0</v>
      </c>
      <c r="AO209" s="72">
        <f t="shared" si="146"/>
        <v>0</v>
      </c>
      <c r="AP209" s="72">
        <f t="shared" si="147"/>
        <v>0</v>
      </c>
      <c r="AQ209" s="72">
        <f t="shared" si="148"/>
        <v>0</v>
      </c>
      <c r="AR209" s="72">
        <f t="shared" si="149"/>
        <v>0</v>
      </c>
      <c r="AS209" s="72">
        <f t="shared" si="150"/>
        <v>0</v>
      </c>
      <c r="AT209" s="72">
        <f t="shared" si="151"/>
        <v>0</v>
      </c>
      <c r="AU209" s="72">
        <f t="shared" si="152"/>
        <v>0</v>
      </c>
      <c r="AV209" s="72">
        <f t="shared" si="153"/>
        <v>0</v>
      </c>
      <c r="AW209" s="72">
        <f t="shared" si="154"/>
        <v>0</v>
      </c>
      <c r="AX209" s="72">
        <f t="shared" si="155"/>
        <v>0</v>
      </c>
      <c r="AY209" s="72">
        <f t="shared" si="156"/>
        <v>0</v>
      </c>
      <c r="AZ209" s="72">
        <f t="shared" si="157"/>
        <v>0</v>
      </c>
      <c r="BA209" s="72">
        <f t="shared" si="158"/>
        <v>0</v>
      </c>
      <c r="BB209" s="72">
        <f t="shared" si="159"/>
        <v>0</v>
      </c>
      <c r="BC209" s="72">
        <f t="shared" si="160"/>
        <v>0</v>
      </c>
      <c r="BD209" s="72">
        <f t="shared" si="161"/>
        <v>0</v>
      </c>
      <c r="BE209" s="72">
        <f t="shared" si="162"/>
        <v>0</v>
      </c>
      <c r="BF209" s="72">
        <f t="shared" si="163"/>
        <v>0</v>
      </c>
      <c r="BG209" s="72">
        <f t="shared" si="164"/>
        <v>0</v>
      </c>
      <c r="BH209" s="72">
        <f t="shared" si="165"/>
        <v>0</v>
      </c>
      <c r="BI209" s="72">
        <f t="shared" si="166"/>
        <v>0</v>
      </c>
      <c r="BJ209" s="72">
        <f t="shared" si="167"/>
        <v>0</v>
      </c>
      <c r="BK209" s="72"/>
      <c r="BL209" s="72"/>
    </row>
    <row r="210" spans="1:64" ht="15" customHeight="1">
      <c r="A210" s="93"/>
      <c r="B210" s="11"/>
      <c r="C210" s="28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94"/>
      <c r="T210" s="26">
        <f t="shared" si="126"/>
        <v>0</v>
      </c>
      <c r="U210" s="95">
        <f t="shared" si="127"/>
        <v>0</v>
      </c>
      <c r="V210" s="19"/>
      <c r="W210" s="72">
        <f t="shared" si="128"/>
        <v>0</v>
      </c>
      <c r="X210" s="72">
        <f t="shared" si="129"/>
        <v>0</v>
      </c>
      <c r="Y210" s="72">
        <f t="shared" si="130"/>
        <v>0</v>
      </c>
      <c r="Z210" s="72">
        <f t="shared" si="131"/>
        <v>0</v>
      </c>
      <c r="AA210" s="72">
        <f t="shared" si="132"/>
        <v>0</v>
      </c>
      <c r="AB210" s="72">
        <f t="shared" si="133"/>
        <v>0</v>
      </c>
      <c r="AC210" s="72">
        <f t="shared" si="134"/>
        <v>0</v>
      </c>
      <c r="AD210" s="72">
        <f t="shared" si="135"/>
        <v>0</v>
      </c>
      <c r="AE210" s="72">
        <f t="shared" si="136"/>
        <v>0</v>
      </c>
      <c r="AF210" s="72">
        <f t="shared" si="137"/>
        <v>0</v>
      </c>
      <c r="AG210" s="72">
        <f t="shared" si="138"/>
        <v>0</v>
      </c>
      <c r="AH210" s="72">
        <f t="shared" si="139"/>
        <v>0</v>
      </c>
      <c r="AI210" s="72">
        <f t="shared" si="140"/>
        <v>0</v>
      </c>
      <c r="AJ210" s="72">
        <f t="shared" si="141"/>
        <v>0</v>
      </c>
      <c r="AK210" s="72">
        <f t="shared" si="142"/>
        <v>0</v>
      </c>
      <c r="AL210" s="72">
        <f t="shared" si="143"/>
        <v>0</v>
      </c>
      <c r="AM210" s="72">
        <f t="shared" si="144"/>
        <v>0</v>
      </c>
      <c r="AN210" s="72">
        <f t="shared" si="145"/>
        <v>0</v>
      </c>
      <c r="AO210" s="72">
        <f t="shared" si="146"/>
        <v>0</v>
      </c>
      <c r="AP210" s="72">
        <f t="shared" si="147"/>
        <v>0</v>
      </c>
      <c r="AQ210" s="72">
        <f t="shared" si="148"/>
        <v>0</v>
      </c>
      <c r="AR210" s="72">
        <f t="shared" si="149"/>
        <v>0</v>
      </c>
      <c r="AS210" s="72">
        <f t="shared" si="150"/>
        <v>0</v>
      </c>
      <c r="AT210" s="72">
        <f t="shared" si="151"/>
        <v>0</v>
      </c>
      <c r="AU210" s="72">
        <f t="shared" si="152"/>
        <v>0</v>
      </c>
      <c r="AV210" s="72">
        <f t="shared" si="153"/>
        <v>0</v>
      </c>
      <c r="AW210" s="72">
        <f t="shared" si="154"/>
        <v>0</v>
      </c>
      <c r="AX210" s="72">
        <f t="shared" si="155"/>
        <v>0</v>
      </c>
      <c r="AY210" s="72">
        <f t="shared" si="156"/>
        <v>0</v>
      </c>
      <c r="AZ210" s="72">
        <f t="shared" si="157"/>
        <v>0</v>
      </c>
      <c r="BA210" s="72">
        <f t="shared" si="158"/>
        <v>0</v>
      </c>
      <c r="BB210" s="72">
        <f t="shared" si="159"/>
        <v>0</v>
      </c>
      <c r="BC210" s="72">
        <f t="shared" si="160"/>
        <v>0</v>
      </c>
      <c r="BD210" s="72">
        <f t="shared" si="161"/>
        <v>0</v>
      </c>
      <c r="BE210" s="72">
        <f t="shared" si="162"/>
        <v>0</v>
      </c>
      <c r="BF210" s="72">
        <f t="shared" si="163"/>
        <v>0</v>
      </c>
      <c r="BG210" s="72">
        <f t="shared" si="164"/>
        <v>0</v>
      </c>
      <c r="BH210" s="72">
        <f t="shared" si="165"/>
        <v>0</v>
      </c>
      <c r="BI210" s="72">
        <f t="shared" si="166"/>
        <v>0</v>
      </c>
      <c r="BJ210" s="72">
        <f t="shared" si="167"/>
        <v>0</v>
      </c>
      <c r="BK210" s="72"/>
      <c r="BL210" s="72"/>
    </row>
    <row r="211" spans="1:64" ht="15" customHeight="1">
      <c r="A211" s="93"/>
      <c r="B211" s="11"/>
      <c r="C211" s="28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94"/>
      <c r="T211" s="26">
        <f t="shared" si="126"/>
        <v>0</v>
      </c>
      <c r="U211" s="95">
        <f t="shared" si="127"/>
        <v>0</v>
      </c>
      <c r="V211" s="19"/>
      <c r="W211" s="72">
        <f t="shared" si="128"/>
        <v>0</v>
      </c>
      <c r="X211" s="72">
        <f t="shared" si="129"/>
        <v>0</v>
      </c>
      <c r="Y211" s="72">
        <f t="shared" si="130"/>
        <v>0</v>
      </c>
      <c r="Z211" s="72">
        <f t="shared" si="131"/>
        <v>0</v>
      </c>
      <c r="AA211" s="72">
        <f t="shared" si="132"/>
        <v>0</v>
      </c>
      <c r="AB211" s="72">
        <f t="shared" si="133"/>
        <v>0</v>
      </c>
      <c r="AC211" s="72">
        <f t="shared" si="134"/>
        <v>0</v>
      </c>
      <c r="AD211" s="72">
        <f t="shared" si="135"/>
        <v>0</v>
      </c>
      <c r="AE211" s="72">
        <f t="shared" si="136"/>
        <v>0</v>
      </c>
      <c r="AF211" s="72">
        <f t="shared" si="137"/>
        <v>0</v>
      </c>
      <c r="AG211" s="72">
        <f t="shared" si="138"/>
        <v>0</v>
      </c>
      <c r="AH211" s="72">
        <f t="shared" si="139"/>
        <v>0</v>
      </c>
      <c r="AI211" s="72">
        <f t="shared" si="140"/>
        <v>0</v>
      </c>
      <c r="AJ211" s="72">
        <f t="shared" si="141"/>
        <v>0</v>
      </c>
      <c r="AK211" s="72">
        <f t="shared" si="142"/>
        <v>0</v>
      </c>
      <c r="AL211" s="72">
        <f t="shared" si="143"/>
        <v>0</v>
      </c>
      <c r="AM211" s="72">
        <f t="shared" si="144"/>
        <v>0</v>
      </c>
      <c r="AN211" s="72">
        <f t="shared" si="145"/>
        <v>0</v>
      </c>
      <c r="AO211" s="72">
        <f t="shared" si="146"/>
        <v>0</v>
      </c>
      <c r="AP211" s="72">
        <f t="shared" si="147"/>
        <v>0</v>
      </c>
      <c r="AQ211" s="72">
        <f t="shared" si="148"/>
        <v>0</v>
      </c>
      <c r="AR211" s="72">
        <f t="shared" si="149"/>
        <v>0</v>
      </c>
      <c r="AS211" s="72">
        <f t="shared" si="150"/>
        <v>0</v>
      </c>
      <c r="AT211" s="72">
        <f t="shared" si="151"/>
        <v>0</v>
      </c>
      <c r="AU211" s="72">
        <f t="shared" si="152"/>
        <v>0</v>
      </c>
      <c r="AV211" s="72">
        <f t="shared" si="153"/>
        <v>0</v>
      </c>
      <c r="AW211" s="72">
        <f t="shared" si="154"/>
        <v>0</v>
      </c>
      <c r="AX211" s="72">
        <f t="shared" si="155"/>
        <v>0</v>
      </c>
      <c r="AY211" s="72">
        <f t="shared" si="156"/>
        <v>0</v>
      </c>
      <c r="AZ211" s="72">
        <f t="shared" si="157"/>
        <v>0</v>
      </c>
      <c r="BA211" s="72">
        <f t="shared" si="158"/>
        <v>0</v>
      </c>
      <c r="BB211" s="72">
        <f t="shared" si="159"/>
        <v>0</v>
      </c>
      <c r="BC211" s="72">
        <f t="shared" si="160"/>
        <v>0</v>
      </c>
      <c r="BD211" s="72">
        <f t="shared" si="161"/>
        <v>0</v>
      </c>
      <c r="BE211" s="72">
        <f t="shared" si="162"/>
        <v>0</v>
      </c>
      <c r="BF211" s="72">
        <f t="shared" si="163"/>
        <v>0</v>
      </c>
      <c r="BG211" s="72">
        <f t="shared" si="164"/>
        <v>0</v>
      </c>
      <c r="BH211" s="72">
        <f t="shared" si="165"/>
        <v>0</v>
      </c>
      <c r="BI211" s="72">
        <f t="shared" si="166"/>
        <v>0</v>
      </c>
      <c r="BJ211" s="72">
        <f t="shared" si="167"/>
        <v>0</v>
      </c>
      <c r="BK211" s="72"/>
      <c r="BL211" s="72"/>
    </row>
    <row r="212" spans="1:64" ht="15" customHeight="1">
      <c r="A212" s="93"/>
      <c r="B212" s="11"/>
      <c r="C212" s="28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94"/>
      <c r="T212" s="26">
        <f t="shared" si="126"/>
        <v>0</v>
      </c>
      <c r="U212" s="95">
        <f t="shared" si="127"/>
        <v>0</v>
      </c>
      <c r="V212" s="19"/>
      <c r="W212" s="72">
        <f t="shared" si="128"/>
        <v>0</v>
      </c>
      <c r="X212" s="72">
        <f t="shared" si="129"/>
        <v>0</v>
      </c>
      <c r="Y212" s="72">
        <f t="shared" si="130"/>
        <v>0</v>
      </c>
      <c r="Z212" s="72">
        <f t="shared" si="131"/>
        <v>0</v>
      </c>
      <c r="AA212" s="72">
        <f t="shared" si="132"/>
        <v>0</v>
      </c>
      <c r="AB212" s="72">
        <f t="shared" si="133"/>
        <v>0</v>
      </c>
      <c r="AC212" s="72">
        <f t="shared" si="134"/>
        <v>0</v>
      </c>
      <c r="AD212" s="72">
        <f t="shared" si="135"/>
        <v>0</v>
      </c>
      <c r="AE212" s="72">
        <f t="shared" si="136"/>
        <v>0</v>
      </c>
      <c r="AF212" s="72">
        <f t="shared" si="137"/>
        <v>0</v>
      </c>
      <c r="AG212" s="72">
        <f t="shared" si="138"/>
        <v>0</v>
      </c>
      <c r="AH212" s="72">
        <f t="shared" si="139"/>
        <v>0</v>
      </c>
      <c r="AI212" s="72">
        <f t="shared" si="140"/>
        <v>0</v>
      </c>
      <c r="AJ212" s="72">
        <f t="shared" si="141"/>
        <v>0</v>
      </c>
      <c r="AK212" s="72">
        <f t="shared" si="142"/>
        <v>0</v>
      </c>
      <c r="AL212" s="72">
        <f t="shared" si="143"/>
        <v>0</v>
      </c>
      <c r="AM212" s="72">
        <f t="shared" si="144"/>
        <v>0</v>
      </c>
      <c r="AN212" s="72">
        <f t="shared" si="145"/>
        <v>0</v>
      </c>
      <c r="AO212" s="72">
        <f t="shared" si="146"/>
        <v>0</v>
      </c>
      <c r="AP212" s="72">
        <f t="shared" si="147"/>
        <v>0</v>
      </c>
      <c r="AQ212" s="72">
        <f t="shared" si="148"/>
        <v>0</v>
      </c>
      <c r="AR212" s="72">
        <f t="shared" si="149"/>
        <v>0</v>
      </c>
      <c r="AS212" s="72">
        <f t="shared" si="150"/>
        <v>0</v>
      </c>
      <c r="AT212" s="72">
        <f t="shared" si="151"/>
        <v>0</v>
      </c>
      <c r="AU212" s="72">
        <f t="shared" si="152"/>
        <v>0</v>
      </c>
      <c r="AV212" s="72">
        <f t="shared" si="153"/>
        <v>0</v>
      </c>
      <c r="AW212" s="72">
        <f t="shared" si="154"/>
        <v>0</v>
      </c>
      <c r="AX212" s="72">
        <f t="shared" si="155"/>
        <v>0</v>
      </c>
      <c r="AY212" s="72">
        <f t="shared" si="156"/>
        <v>0</v>
      </c>
      <c r="AZ212" s="72">
        <f t="shared" si="157"/>
        <v>0</v>
      </c>
      <c r="BA212" s="72">
        <f t="shared" si="158"/>
        <v>0</v>
      </c>
      <c r="BB212" s="72">
        <f t="shared" si="159"/>
        <v>0</v>
      </c>
      <c r="BC212" s="72">
        <f t="shared" si="160"/>
        <v>0</v>
      </c>
      <c r="BD212" s="72">
        <f t="shared" si="161"/>
        <v>0</v>
      </c>
      <c r="BE212" s="72">
        <f t="shared" si="162"/>
        <v>0</v>
      </c>
      <c r="BF212" s="72">
        <f t="shared" si="163"/>
        <v>0</v>
      </c>
      <c r="BG212" s="72">
        <f t="shared" si="164"/>
        <v>0</v>
      </c>
      <c r="BH212" s="72">
        <f t="shared" si="165"/>
        <v>0</v>
      </c>
      <c r="BI212" s="72">
        <f t="shared" si="166"/>
        <v>0</v>
      </c>
      <c r="BJ212" s="72">
        <f t="shared" si="167"/>
        <v>0</v>
      </c>
      <c r="BK212" s="72"/>
      <c r="BL212" s="72"/>
    </row>
    <row r="213" spans="1:64" ht="15" customHeight="1">
      <c r="A213" s="93"/>
      <c r="B213" s="11"/>
      <c r="C213" s="28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94"/>
      <c r="T213" s="26">
        <f t="shared" si="126"/>
        <v>0</v>
      </c>
      <c r="U213" s="95">
        <f t="shared" si="127"/>
        <v>0</v>
      </c>
      <c r="V213" s="19"/>
      <c r="W213" s="72">
        <f t="shared" si="128"/>
        <v>0</v>
      </c>
      <c r="X213" s="72">
        <f t="shared" si="129"/>
        <v>0</v>
      </c>
      <c r="Y213" s="72">
        <f t="shared" si="130"/>
        <v>0</v>
      </c>
      <c r="Z213" s="72">
        <f t="shared" si="131"/>
        <v>0</v>
      </c>
      <c r="AA213" s="72">
        <f t="shared" si="132"/>
        <v>0</v>
      </c>
      <c r="AB213" s="72">
        <f t="shared" si="133"/>
        <v>0</v>
      </c>
      <c r="AC213" s="72">
        <f t="shared" si="134"/>
        <v>0</v>
      </c>
      <c r="AD213" s="72">
        <f t="shared" si="135"/>
        <v>0</v>
      </c>
      <c r="AE213" s="72">
        <f t="shared" si="136"/>
        <v>0</v>
      </c>
      <c r="AF213" s="72">
        <f t="shared" si="137"/>
        <v>0</v>
      </c>
      <c r="AG213" s="72">
        <f t="shared" si="138"/>
        <v>0</v>
      </c>
      <c r="AH213" s="72">
        <f t="shared" si="139"/>
        <v>0</v>
      </c>
      <c r="AI213" s="72">
        <f t="shared" si="140"/>
        <v>0</v>
      </c>
      <c r="AJ213" s="72">
        <f t="shared" si="141"/>
        <v>0</v>
      </c>
      <c r="AK213" s="72">
        <f t="shared" si="142"/>
        <v>0</v>
      </c>
      <c r="AL213" s="72">
        <f t="shared" si="143"/>
        <v>0</v>
      </c>
      <c r="AM213" s="72">
        <f t="shared" si="144"/>
        <v>0</v>
      </c>
      <c r="AN213" s="72">
        <f t="shared" si="145"/>
        <v>0</v>
      </c>
      <c r="AO213" s="72">
        <f t="shared" si="146"/>
        <v>0</v>
      </c>
      <c r="AP213" s="72">
        <f t="shared" si="147"/>
        <v>0</v>
      </c>
      <c r="AQ213" s="72">
        <f t="shared" si="148"/>
        <v>0</v>
      </c>
      <c r="AR213" s="72">
        <f t="shared" si="149"/>
        <v>0</v>
      </c>
      <c r="AS213" s="72">
        <f t="shared" si="150"/>
        <v>0</v>
      </c>
      <c r="AT213" s="72">
        <f t="shared" si="151"/>
        <v>0</v>
      </c>
      <c r="AU213" s="72">
        <f t="shared" si="152"/>
        <v>0</v>
      </c>
      <c r="AV213" s="72">
        <f t="shared" si="153"/>
        <v>0</v>
      </c>
      <c r="AW213" s="72">
        <f t="shared" si="154"/>
        <v>0</v>
      </c>
      <c r="AX213" s="72">
        <f t="shared" si="155"/>
        <v>0</v>
      </c>
      <c r="AY213" s="72">
        <f t="shared" si="156"/>
        <v>0</v>
      </c>
      <c r="AZ213" s="72">
        <f t="shared" si="157"/>
        <v>0</v>
      </c>
      <c r="BA213" s="72">
        <f t="shared" si="158"/>
        <v>0</v>
      </c>
      <c r="BB213" s="72">
        <f t="shared" si="159"/>
        <v>0</v>
      </c>
      <c r="BC213" s="72">
        <f t="shared" si="160"/>
        <v>0</v>
      </c>
      <c r="BD213" s="72">
        <f t="shared" si="161"/>
        <v>0</v>
      </c>
      <c r="BE213" s="72">
        <f t="shared" si="162"/>
        <v>0</v>
      </c>
      <c r="BF213" s="72">
        <f t="shared" si="163"/>
        <v>0</v>
      </c>
      <c r="BG213" s="72">
        <f t="shared" si="164"/>
        <v>0</v>
      </c>
      <c r="BH213" s="72">
        <f t="shared" si="165"/>
        <v>0</v>
      </c>
      <c r="BI213" s="72">
        <f t="shared" si="166"/>
        <v>0</v>
      </c>
      <c r="BJ213" s="72">
        <f t="shared" si="167"/>
        <v>0</v>
      </c>
      <c r="BK213" s="72"/>
      <c r="BL213" s="72"/>
    </row>
    <row r="214" spans="1:64" ht="15" customHeight="1">
      <c r="A214" s="93"/>
      <c r="B214" s="11"/>
      <c r="C214" s="28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94"/>
      <c r="T214" s="26">
        <f t="shared" si="126"/>
        <v>0</v>
      </c>
      <c r="U214" s="95">
        <f t="shared" si="127"/>
        <v>0</v>
      </c>
      <c r="V214" s="19"/>
      <c r="W214" s="72">
        <f t="shared" si="128"/>
        <v>0</v>
      </c>
      <c r="X214" s="72">
        <f t="shared" si="129"/>
        <v>0</v>
      </c>
      <c r="Y214" s="72">
        <f t="shared" si="130"/>
        <v>0</v>
      </c>
      <c r="Z214" s="72">
        <f t="shared" si="131"/>
        <v>0</v>
      </c>
      <c r="AA214" s="72">
        <f t="shared" si="132"/>
        <v>0</v>
      </c>
      <c r="AB214" s="72">
        <f t="shared" si="133"/>
        <v>0</v>
      </c>
      <c r="AC214" s="72">
        <f t="shared" si="134"/>
        <v>0</v>
      </c>
      <c r="AD214" s="72">
        <f t="shared" si="135"/>
        <v>0</v>
      </c>
      <c r="AE214" s="72">
        <f t="shared" si="136"/>
        <v>0</v>
      </c>
      <c r="AF214" s="72">
        <f t="shared" si="137"/>
        <v>0</v>
      </c>
      <c r="AG214" s="72">
        <f t="shared" si="138"/>
        <v>0</v>
      </c>
      <c r="AH214" s="72">
        <f t="shared" si="139"/>
        <v>0</v>
      </c>
      <c r="AI214" s="72">
        <f t="shared" si="140"/>
        <v>0</v>
      </c>
      <c r="AJ214" s="72">
        <f t="shared" si="141"/>
        <v>0</v>
      </c>
      <c r="AK214" s="72">
        <f t="shared" si="142"/>
        <v>0</v>
      </c>
      <c r="AL214" s="72">
        <f t="shared" si="143"/>
        <v>0</v>
      </c>
      <c r="AM214" s="72">
        <f t="shared" si="144"/>
        <v>0</v>
      </c>
      <c r="AN214" s="72">
        <f t="shared" si="145"/>
        <v>0</v>
      </c>
      <c r="AO214" s="72">
        <f t="shared" si="146"/>
        <v>0</v>
      </c>
      <c r="AP214" s="72">
        <f t="shared" si="147"/>
        <v>0</v>
      </c>
      <c r="AQ214" s="72">
        <f t="shared" si="148"/>
        <v>0</v>
      </c>
      <c r="AR214" s="72">
        <f t="shared" si="149"/>
        <v>0</v>
      </c>
      <c r="AS214" s="72">
        <f t="shared" si="150"/>
        <v>0</v>
      </c>
      <c r="AT214" s="72">
        <f t="shared" si="151"/>
        <v>0</v>
      </c>
      <c r="AU214" s="72">
        <f t="shared" si="152"/>
        <v>0</v>
      </c>
      <c r="AV214" s="72">
        <f t="shared" si="153"/>
        <v>0</v>
      </c>
      <c r="AW214" s="72">
        <f t="shared" si="154"/>
        <v>0</v>
      </c>
      <c r="AX214" s="72">
        <f t="shared" si="155"/>
        <v>0</v>
      </c>
      <c r="AY214" s="72">
        <f t="shared" si="156"/>
        <v>0</v>
      </c>
      <c r="AZ214" s="72">
        <f t="shared" si="157"/>
        <v>0</v>
      </c>
      <c r="BA214" s="72">
        <f t="shared" si="158"/>
        <v>0</v>
      </c>
      <c r="BB214" s="72">
        <f t="shared" si="159"/>
        <v>0</v>
      </c>
      <c r="BC214" s="72">
        <f t="shared" si="160"/>
        <v>0</v>
      </c>
      <c r="BD214" s="72">
        <f t="shared" si="161"/>
        <v>0</v>
      </c>
      <c r="BE214" s="72">
        <f t="shared" si="162"/>
        <v>0</v>
      </c>
      <c r="BF214" s="72">
        <f t="shared" si="163"/>
        <v>0</v>
      </c>
      <c r="BG214" s="72">
        <f t="shared" si="164"/>
        <v>0</v>
      </c>
      <c r="BH214" s="72">
        <f t="shared" si="165"/>
        <v>0</v>
      </c>
      <c r="BI214" s="72">
        <f t="shared" si="166"/>
        <v>0</v>
      </c>
      <c r="BJ214" s="72">
        <f t="shared" si="167"/>
        <v>0</v>
      </c>
      <c r="BK214" s="72"/>
      <c r="BL214" s="72"/>
    </row>
    <row r="215" spans="1:64" ht="15" customHeight="1">
      <c r="A215" s="93"/>
      <c r="B215" s="11"/>
      <c r="C215" s="28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94"/>
      <c r="T215" s="26">
        <f t="shared" si="126"/>
        <v>0</v>
      </c>
      <c r="U215" s="95">
        <f t="shared" si="127"/>
        <v>0</v>
      </c>
      <c r="V215" s="19"/>
      <c r="W215" s="72">
        <f t="shared" si="128"/>
        <v>0</v>
      </c>
      <c r="X215" s="72">
        <f t="shared" si="129"/>
        <v>0</v>
      </c>
      <c r="Y215" s="72">
        <f t="shared" si="130"/>
        <v>0</v>
      </c>
      <c r="Z215" s="72">
        <f t="shared" si="131"/>
        <v>0</v>
      </c>
      <c r="AA215" s="72">
        <f t="shared" si="132"/>
        <v>0</v>
      </c>
      <c r="AB215" s="72">
        <f t="shared" si="133"/>
        <v>0</v>
      </c>
      <c r="AC215" s="72">
        <f t="shared" si="134"/>
        <v>0</v>
      </c>
      <c r="AD215" s="72">
        <f t="shared" si="135"/>
        <v>0</v>
      </c>
      <c r="AE215" s="72">
        <f t="shared" si="136"/>
        <v>0</v>
      </c>
      <c r="AF215" s="72">
        <f t="shared" si="137"/>
        <v>0</v>
      </c>
      <c r="AG215" s="72">
        <f t="shared" si="138"/>
        <v>0</v>
      </c>
      <c r="AH215" s="72">
        <f t="shared" si="139"/>
        <v>0</v>
      </c>
      <c r="AI215" s="72">
        <f t="shared" si="140"/>
        <v>0</v>
      </c>
      <c r="AJ215" s="72">
        <f t="shared" si="141"/>
        <v>0</v>
      </c>
      <c r="AK215" s="72">
        <f t="shared" si="142"/>
        <v>0</v>
      </c>
      <c r="AL215" s="72">
        <f t="shared" si="143"/>
        <v>0</v>
      </c>
      <c r="AM215" s="72">
        <f t="shared" si="144"/>
        <v>0</v>
      </c>
      <c r="AN215" s="72">
        <f t="shared" si="145"/>
        <v>0</v>
      </c>
      <c r="AO215" s="72">
        <f t="shared" si="146"/>
        <v>0</v>
      </c>
      <c r="AP215" s="72">
        <f t="shared" si="147"/>
        <v>0</v>
      </c>
      <c r="AQ215" s="72">
        <f t="shared" si="148"/>
        <v>0</v>
      </c>
      <c r="AR215" s="72">
        <f t="shared" si="149"/>
        <v>0</v>
      </c>
      <c r="AS215" s="72">
        <f t="shared" si="150"/>
        <v>0</v>
      </c>
      <c r="AT215" s="72">
        <f t="shared" si="151"/>
        <v>0</v>
      </c>
      <c r="AU215" s="72">
        <f t="shared" si="152"/>
        <v>0</v>
      </c>
      <c r="AV215" s="72">
        <f t="shared" si="153"/>
        <v>0</v>
      </c>
      <c r="AW215" s="72">
        <f t="shared" si="154"/>
        <v>0</v>
      </c>
      <c r="AX215" s="72">
        <f t="shared" si="155"/>
        <v>0</v>
      </c>
      <c r="AY215" s="72">
        <f t="shared" si="156"/>
        <v>0</v>
      </c>
      <c r="AZ215" s="72">
        <f t="shared" si="157"/>
        <v>0</v>
      </c>
      <c r="BA215" s="72">
        <f t="shared" si="158"/>
        <v>0</v>
      </c>
      <c r="BB215" s="72">
        <f t="shared" si="159"/>
        <v>0</v>
      </c>
      <c r="BC215" s="72">
        <f t="shared" si="160"/>
        <v>0</v>
      </c>
      <c r="BD215" s="72">
        <f t="shared" si="161"/>
        <v>0</v>
      </c>
      <c r="BE215" s="72">
        <f t="shared" si="162"/>
        <v>0</v>
      </c>
      <c r="BF215" s="72">
        <f t="shared" si="163"/>
        <v>0</v>
      </c>
      <c r="BG215" s="72">
        <f t="shared" si="164"/>
        <v>0</v>
      </c>
      <c r="BH215" s="72">
        <f t="shared" si="165"/>
        <v>0</v>
      </c>
      <c r="BI215" s="72">
        <f t="shared" si="166"/>
        <v>0</v>
      </c>
      <c r="BJ215" s="72">
        <f t="shared" si="167"/>
        <v>0</v>
      </c>
      <c r="BK215" s="72"/>
      <c r="BL215" s="72"/>
    </row>
    <row r="216" spans="1:64" ht="15" customHeight="1">
      <c r="A216" s="93"/>
      <c r="B216" s="11"/>
      <c r="C216" s="28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94"/>
      <c r="T216" s="26">
        <f t="shared" si="126"/>
        <v>0</v>
      </c>
      <c r="U216" s="95">
        <f t="shared" si="127"/>
        <v>0</v>
      </c>
      <c r="V216" s="19"/>
      <c r="W216" s="72">
        <f t="shared" si="128"/>
        <v>0</v>
      </c>
      <c r="X216" s="72">
        <f t="shared" si="129"/>
        <v>0</v>
      </c>
      <c r="Y216" s="72">
        <f t="shared" si="130"/>
        <v>0</v>
      </c>
      <c r="Z216" s="72">
        <f t="shared" si="131"/>
        <v>0</v>
      </c>
      <c r="AA216" s="72">
        <f t="shared" si="132"/>
        <v>0</v>
      </c>
      <c r="AB216" s="72">
        <f t="shared" si="133"/>
        <v>0</v>
      </c>
      <c r="AC216" s="72">
        <f t="shared" si="134"/>
        <v>0</v>
      </c>
      <c r="AD216" s="72">
        <f t="shared" si="135"/>
        <v>0</v>
      </c>
      <c r="AE216" s="72">
        <f t="shared" si="136"/>
        <v>0</v>
      </c>
      <c r="AF216" s="72">
        <f t="shared" si="137"/>
        <v>0</v>
      </c>
      <c r="AG216" s="72">
        <f t="shared" si="138"/>
        <v>0</v>
      </c>
      <c r="AH216" s="72">
        <f t="shared" si="139"/>
        <v>0</v>
      </c>
      <c r="AI216" s="72">
        <f t="shared" si="140"/>
        <v>0</v>
      </c>
      <c r="AJ216" s="72">
        <f t="shared" si="141"/>
        <v>0</v>
      </c>
      <c r="AK216" s="72">
        <f t="shared" si="142"/>
        <v>0</v>
      </c>
      <c r="AL216" s="72">
        <f t="shared" si="143"/>
        <v>0</v>
      </c>
      <c r="AM216" s="72">
        <f t="shared" si="144"/>
        <v>0</v>
      </c>
      <c r="AN216" s="72">
        <f t="shared" si="145"/>
        <v>0</v>
      </c>
      <c r="AO216" s="72">
        <f t="shared" si="146"/>
        <v>0</v>
      </c>
      <c r="AP216" s="72">
        <f t="shared" si="147"/>
        <v>0</v>
      </c>
      <c r="AQ216" s="72">
        <f t="shared" si="148"/>
        <v>0</v>
      </c>
      <c r="AR216" s="72">
        <f t="shared" si="149"/>
        <v>0</v>
      </c>
      <c r="AS216" s="72">
        <f t="shared" si="150"/>
        <v>0</v>
      </c>
      <c r="AT216" s="72">
        <f t="shared" si="151"/>
        <v>0</v>
      </c>
      <c r="AU216" s="72">
        <f t="shared" si="152"/>
        <v>0</v>
      </c>
      <c r="AV216" s="72">
        <f t="shared" si="153"/>
        <v>0</v>
      </c>
      <c r="AW216" s="72">
        <f t="shared" si="154"/>
        <v>0</v>
      </c>
      <c r="AX216" s="72">
        <f t="shared" si="155"/>
        <v>0</v>
      </c>
      <c r="AY216" s="72">
        <f t="shared" si="156"/>
        <v>0</v>
      </c>
      <c r="AZ216" s="72">
        <f t="shared" si="157"/>
        <v>0</v>
      </c>
      <c r="BA216" s="72">
        <f t="shared" si="158"/>
        <v>0</v>
      </c>
      <c r="BB216" s="72">
        <f t="shared" si="159"/>
        <v>0</v>
      </c>
      <c r="BC216" s="72">
        <f t="shared" si="160"/>
        <v>0</v>
      </c>
      <c r="BD216" s="72">
        <f t="shared" si="161"/>
        <v>0</v>
      </c>
      <c r="BE216" s="72">
        <f t="shared" si="162"/>
        <v>0</v>
      </c>
      <c r="BF216" s="72">
        <f t="shared" si="163"/>
        <v>0</v>
      </c>
      <c r="BG216" s="72">
        <f t="shared" si="164"/>
        <v>0</v>
      </c>
      <c r="BH216" s="72">
        <f t="shared" si="165"/>
        <v>0</v>
      </c>
      <c r="BI216" s="72">
        <f t="shared" si="166"/>
        <v>0</v>
      </c>
      <c r="BJ216" s="72">
        <f t="shared" si="167"/>
        <v>0</v>
      </c>
      <c r="BK216" s="72"/>
      <c r="BL216" s="72"/>
    </row>
    <row r="217" spans="1:64" ht="15" customHeight="1">
      <c r="A217" s="93"/>
      <c r="B217" s="11"/>
      <c r="C217" s="28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94"/>
      <c r="T217" s="26">
        <f t="shared" si="126"/>
        <v>0</v>
      </c>
      <c r="U217" s="95">
        <f t="shared" si="127"/>
        <v>0</v>
      </c>
      <c r="V217" s="19"/>
      <c r="W217" s="72">
        <f t="shared" si="128"/>
        <v>0</v>
      </c>
      <c r="X217" s="72">
        <f t="shared" si="129"/>
        <v>0</v>
      </c>
      <c r="Y217" s="72">
        <f t="shared" si="130"/>
        <v>0</v>
      </c>
      <c r="Z217" s="72">
        <f t="shared" si="131"/>
        <v>0</v>
      </c>
      <c r="AA217" s="72">
        <f t="shared" si="132"/>
        <v>0</v>
      </c>
      <c r="AB217" s="72">
        <f t="shared" si="133"/>
        <v>0</v>
      </c>
      <c r="AC217" s="72">
        <f t="shared" si="134"/>
        <v>0</v>
      </c>
      <c r="AD217" s="72">
        <f t="shared" si="135"/>
        <v>0</v>
      </c>
      <c r="AE217" s="72">
        <f t="shared" si="136"/>
        <v>0</v>
      </c>
      <c r="AF217" s="72">
        <f t="shared" si="137"/>
        <v>0</v>
      </c>
      <c r="AG217" s="72">
        <f t="shared" si="138"/>
        <v>0</v>
      </c>
      <c r="AH217" s="72">
        <f t="shared" si="139"/>
        <v>0</v>
      </c>
      <c r="AI217" s="72">
        <f t="shared" si="140"/>
        <v>0</v>
      </c>
      <c r="AJ217" s="72">
        <f t="shared" si="141"/>
        <v>0</v>
      </c>
      <c r="AK217" s="72">
        <f t="shared" si="142"/>
        <v>0</v>
      </c>
      <c r="AL217" s="72">
        <f t="shared" si="143"/>
        <v>0</v>
      </c>
      <c r="AM217" s="72">
        <f t="shared" si="144"/>
        <v>0</v>
      </c>
      <c r="AN217" s="72">
        <f t="shared" si="145"/>
        <v>0</v>
      </c>
      <c r="AO217" s="72">
        <f t="shared" si="146"/>
        <v>0</v>
      </c>
      <c r="AP217" s="72">
        <f t="shared" si="147"/>
        <v>0</v>
      </c>
      <c r="AQ217" s="72">
        <f t="shared" si="148"/>
        <v>0</v>
      </c>
      <c r="AR217" s="72">
        <f t="shared" si="149"/>
        <v>0</v>
      </c>
      <c r="AS217" s="72">
        <f t="shared" si="150"/>
        <v>0</v>
      </c>
      <c r="AT217" s="72">
        <f t="shared" si="151"/>
        <v>0</v>
      </c>
      <c r="AU217" s="72">
        <f t="shared" si="152"/>
        <v>0</v>
      </c>
      <c r="AV217" s="72">
        <f t="shared" si="153"/>
        <v>0</v>
      </c>
      <c r="AW217" s="72">
        <f t="shared" si="154"/>
        <v>0</v>
      </c>
      <c r="AX217" s="72">
        <f t="shared" si="155"/>
        <v>0</v>
      </c>
      <c r="AY217" s="72">
        <f t="shared" si="156"/>
        <v>0</v>
      </c>
      <c r="AZ217" s="72">
        <f t="shared" si="157"/>
        <v>0</v>
      </c>
      <c r="BA217" s="72">
        <f t="shared" si="158"/>
        <v>0</v>
      </c>
      <c r="BB217" s="72">
        <f t="shared" si="159"/>
        <v>0</v>
      </c>
      <c r="BC217" s="72">
        <f t="shared" si="160"/>
        <v>0</v>
      </c>
      <c r="BD217" s="72">
        <f t="shared" si="161"/>
        <v>0</v>
      </c>
      <c r="BE217" s="72">
        <f t="shared" si="162"/>
        <v>0</v>
      </c>
      <c r="BF217" s="72">
        <f t="shared" si="163"/>
        <v>0</v>
      </c>
      <c r="BG217" s="72">
        <f t="shared" si="164"/>
        <v>0</v>
      </c>
      <c r="BH217" s="72">
        <f t="shared" si="165"/>
        <v>0</v>
      </c>
      <c r="BI217" s="72">
        <f t="shared" si="166"/>
        <v>0</v>
      </c>
      <c r="BJ217" s="72">
        <f t="shared" si="167"/>
        <v>0</v>
      </c>
      <c r="BK217" s="72"/>
      <c r="BL217" s="72"/>
    </row>
    <row r="218" spans="1:64" ht="15" customHeight="1">
      <c r="A218" s="93"/>
      <c r="B218" s="11"/>
      <c r="C218" s="28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94"/>
      <c r="T218" s="26">
        <f t="shared" si="126"/>
        <v>0</v>
      </c>
      <c r="U218" s="95">
        <f t="shared" si="127"/>
        <v>0</v>
      </c>
      <c r="V218" s="19"/>
      <c r="W218" s="72">
        <f t="shared" si="128"/>
        <v>0</v>
      </c>
      <c r="X218" s="72">
        <f t="shared" si="129"/>
        <v>0</v>
      </c>
      <c r="Y218" s="72">
        <f t="shared" si="130"/>
        <v>0</v>
      </c>
      <c r="Z218" s="72">
        <f t="shared" si="131"/>
        <v>0</v>
      </c>
      <c r="AA218" s="72">
        <f t="shared" si="132"/>
        <v>0</v>
      </c>
      <c r="AB218" s="72">
        <f t="shared" si="133"/>
        <v>0</v>
      </c>
      <c r="AC218" s="72">
        <f t="shared" si="134"/>
        <v>0</v>
      </c>
      <c r="AD218" s="72">
        <f t="shared" si="135"/>
        <v>0</v>
      </c>
      <c r="AE218" s="72">
        <f t="shared" si="136"/>
        <v>0</v>
      </c>
      <c r="AF218" s="72">
        <f t="shared" si="137"/>
        <v>0</v>
      </c>
      <c r="AG218" s="72">
        <f t="shared" si="138"/>
        <v>0</v>
      </c>
      <c r="AH218" s="72">
        <f t="shared" si="139"/>
        <v>0</v>
      </c>
      <c r="AI218" s="72">
        <f t="shared" si="140"/>
        <v>0</v>
      </c>
      <c r="AJ218" s="72">
        <f t="shared" si="141"/>
        <v>0</v>
      </c>
      <c r="AK218" s="72">
        <f t="shared" si="142"/>
        <v>0</v>
      </c>
      <c r="AL218" s="72">
        <f t="shared" si="143"/>
        <v>0</v>
      </c>
      <c r="AM218" s="72">
        <f t="shared" si="144"/>
        <v>0</v>
      </c>
      <c r="AN218" s="72">
        <f t="shared" si="145"/>
        <v>0</v>
      </c>
      <c r="AO218" s="72">
        <f t="shared" si="146"/>
        <v>0</v>
      </c>
      <c r="AP218" s="72">
        <f t="shared" si="147"/>
        <v>0</v>
      </c>
      <c r="AQ218" s="72">
        <f t="shared" si="148"/>
        <v>0</v>
      </c>
      <c r="AR218" s="72">
        <f t="shared" si="149"/>
        <v>0</v>
      </c>
      <c r="AS218" s="72">
        <f t="shared" si="150"/>
        <v>0</v>
      </c>
      <c r="AT218" s="72">
        <f t="shared" si="151"/>
        <v>0</v>
      </c>
      <c r="AU218" s="72">
        <f t="shared" si="152"/>
        <v>0</v>
      </c>
      <c r="AV218" s="72">
        <f t="shared" si="153"/>
        <v>0</v>
      </c>
      <c r="AW218" s="72">
        <f t="shared" si="154"/>
        <v>0</v>
      </c>
      <c r="AX218" s="72">
        <f t="shared" si="155"/>
        <v>0</v>
      </c>
      <c r="AY218" s="72">
        <f t="shared" si="156"/>
        <v>0</v>
      </c>
      <c r="AZ218" s="72">
        <f t="shared" si="157"/>
        <v>0</v>
      </c>
      <c r="BA218" s="72">
        <f t="shared" si="158"/>
        <v>0</v>
      </c>
      <c r="BB218" s="72">
        <f t="shared" si="159"/>
        <v>0</v>
      </c>
      <c r="BC218" s="72">
        <f t="shared" si="160"/>
        <v>0</v>
      </c>
      <c r="BD218" s="72">
        <f t="shared" si="161"/>
        <v>0</v>
      </c>
      <c r="BE218" s="72">
        <f t="shared" si="162"/>
        <v>0</v>
      </c>
      <c r="BF218" s="72">
        <f t="shared" si="163"/>
        <v>0</v>
      </c>
      <c r="BG218" s="72">
        <f t="shared" si="164"/>
        <v>0</v>
      </c>
      <c r="BH218" s="72">
        <f t="shared" si="165"/>
        <v>0</v>
      </c>
      <c r="BI218" s="72">
        <f t="shared" si="166"/>
        <v>0</v>
      </c>
      <c r="BJ218" s="72">
        <f t="shared" si="167"/>
        <v>0</v>
      </c>
      <c r="BK218" s="72"/>
      <c r="BL218" s="72"/>
    </row>
    <row r="219" spans="1:64" ht="15" customHeight="1">
      <c r="A219" s="93"/>
      <c r="B219" s="11"/>
      <c r="C219" s="28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94"/>
      <c r="T219" s="26">
        <f t="shared" si="126"/>
        <v>0</v>
      </c>
      <c r="U219" s="95">
        <f t="shared" si="127"/>
        <v>0</v>
      </c>
      <c r="V219" s="19"/>
      <c r="W219" s="72">
        <f t="shared" si="128"/>
        <v>0</v>
      </c>
      <c r="X219" s="72">
        <f t="shared" si="129"/>
        <v>0</v>
      </c>
      <c r="Y219" s="72">
        <f t="shared" si="130"/>
        <v>0</v>
      </c>
      <c r="Z219" s="72">
        <f t="shared" si="131"/>
        <v>0</v>
      </c>
      <c r="AA219" s="72">
        <f t="shared" si="132"/>
        <v>0</v>
      </c>
      <c r="AB219" s="72">
        <f t="shared" si="133"/>
        <v>0</v>
      </c>
      <c r="AC219" s="72">
        <f t="shared" si="134"/>
        <v>0</v>
      </c>
      <c r="AD219" s="72">
        <f t="shared" si="135"/>
        <v>0</v>
      </c>
      <c r="AE219" s="72">
        <f t="shared" si="136"/>
        <v>0</v>
      </c>
      <c r="AF219" s="72">
        <f t="shared" si="137"/>
        <v>0</v>
      </c>
      <c r="AG219" s="72">
        <f t="shared" si="138"/>
        <v>0</v>
      </c>
      <c r="AH219" s="72">
        <f t="shared" si="139"/>
        <v>0</v>
      </c>
      <c r="AI219" s="72">
        <f t="shared" si="140"/>
        <v>0</v>
      </c>
      <c r="AJ219" s="72">
        <f t="shared" si="141"/>
        <v>0</v>
      </c>
      <c r="AK219" s="72">
        <f t="shared" si="142"/>
        <v>0</v>
      </c>
      <c r="AL219" s="72">
        <f t="shared" si="143"/>
        <v>0</v>
      </c>
      <c r="AM219" s="72">
        <f t="shared" si="144"/>
        <v>0</v>
      </c>
      <c r="AN219" s="72">
        <f t="shared" si="145"/>
        <v>0</v>
      </c>
      <c r="AO219" s="72">
        <f t="shared" si="146"/>
        <v>0</v>
      </c>
      <c r="AP219" s="72">
        <f t="shared" si="147"/>
        <v>0</v>
      </c>
      <c r="AQ219" s="72">
        <f t="shared" si="148"/>
        <v>0</v>
      </c>
      <c r="AR219" s="72">
        <f t="shared" si="149"/>
        <v>0</v>
      </c>
      <c r="AS219" s="72">
        <f t="shared" si="150"/>
        <v>0</v>
      </c>
      <c r="AT219" s="72">
        <f t="shared" si="151"/>
        <v>0</v>
      </c>
      <c r="AU219" s="72">
        <f t="shared" si="152"/>
        <v>0</v>
      </c>
      <c r="AV219" s="72">
        <f t="shared" si="153"/>
        <v>0</v>
      </c>
      <c r="AW219" s="72">
        <f t="shared" si="154"/>
        <v>0</v>
      </c>
      <c r="AX219" s="72">
        <f t="shared" si="155"/>
        <v>0</v>
      </c>
      <c r="AY219" s="72">
        <f t="shared" si="156"/>
        <v>0</v>
      </c>
      <c r="AZ219" s="72">
        <f t="shared" si="157"/>
        <v>0</v>
      </c>
      <c r="BA219" s="72">
        <f t="shared" si="158"/>
        <v>0</v>
      </c>
      <c r="BB219" s="72">
        <f t="shared" si="159"/>
        <v>0</v>
      </c>
      <c r="BC219" s="72">
        <f t="shared" si="160"/>
        <v>0</v>
      </c>
      <c r="BD219" s="72">
        <f t="shared" si="161"/>
        <v>0</v>
      </c>
      <c r="BE219" s="72">
        <f t="shared" si="162"/>
        <v>0</v>
      </c>
      <c r="BF219" s="72">
        <f t="shared" si="163"/>
        <v>0</v>
      </c>
      <c r="BG219" s="72">
        <f t="shared" si="164"/>
        <v>0</v>
      </c>
      <c r="BH219" s="72">
        <f t="shared" si="165"/>
        <v>0</v>
      </c>
      <c r="BI219" s="72">
        <f t="shared" si="166"/>
        <v>0</v>
      </c>
      <c r="BJ219" s="72">
        <f t="shared" si="167"/>
        <v>0</v>
      </c>
      <c r="BK219" s="72"/>
      <c r="BL219" s="72"/>
    </row>
    <row r="220" spans="1:64" ht="15" customHeight="1">
      <c r="A220" s="93"/>
      <c r="B220" s="11"/>
      <c r="C220" s="28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94"/>
      <c r="T220" s="26">
        <f t="shared" si="126"/>
        <v>0</v>
      </c>
      <c r="U220" s="95">
        <f t="shared" si="127"/>
        <v>0</v>
      </c>
      <c r="V220" s="19"/>
      <c r="W220" s="72">
        <f t="shared" si="128"/>
        <v>0</v>
      </c>
      <c r="X220" s="72">
        <f t="shared" si="129"/>
        <v>0</v>
      </c>
      <c r="Y220" s="72">
        <f t="shared" si="130"/>
        <v>0</v>
      </c>
      <c r="Z220" s="72">
        <f t="shared" si="131"/>
        <v>0</v>
      </c>
      <c r="AA220" s="72">
        <f t="shared" si="132"/>
        <v>0</v>
      </c>
      <c r="AB220" s="72">
        <f t="shared" si="133"/>
        <v>0</v>
      </c>
      <c r="AC220" s="72">
        <f t="shared" si="134"/>
        <v>0</v>
      </c>
      <c r="AD220" s="72">
        <f t="shared" si="135"/>
        <v>0</v>
      </c>
      <c r="AE220" s="72">
        <f t="shared" si="136"/>
        <v>0</v>
      </c>
      <c r="AF220" s="72">
        <f t="shared" si="137"/>
        <v>0</v>
      </c>
      <c r="AG220" s="72">
        <f t="shared" si="138"/>
        <v>0</v>
      </c>
      <c r="AH220" s="72">
        <f t="shared" si="139"/>
        <v>0</v>
      </c>
      <c r="AI220" s="72">
        <f t="shared" si="140"/>
        <v>0</v>
      </c>
      <c r="AJ220" s="72">
        <f t="shared" si="141"/>
        <v>0</v>
      </c>
      <c r="AK220" s="72">
        <f t="shared" si="142"/>
        <v>0</v>
      </c>
      <c r="AL220" s="72">
        <f t="shared" si="143"/>
        <v>0</v>
      </c>
      <c r="AM220" s="72">
        <f t="shared" si="144"/>
        <v>0</v>
      </c>
      <c r="AN220" s="72">
        <f t="shared" si="145"/>
        <v>0</v>
      </c>
      <c r="AO220" s="72">
        <f t="shared" si="146"/>
        <v>0</v>
      </c>
      <c r="AP220" s="72">
        <f t="shared" si="147"/>
        <v>0</v>
      </c>
      <c r="AQ220" s="72">
        <f t="shared" si="148"/>
        <v>0</v>
      </c>
      <c r="AR220" s="72">
        <f t="shared" si="149"/>
        <v>0</v>
      </c>
      <c r="AS220" s="72">
        <f t="shared" si="150"/>
        <v>0</v>
      </c>
      <c r="AT220" s="72">
        <f t="shared" si="151"/>
        <v>0</v>
      </c>
      <c r="AU220" s="72">
        <f t="shared" si="152"/>
        <v>0</v>
      </c>
      <c r="AV220" s="72">
        <f t="shared" si="153"/>
        <v>0</v>
      </c>
      <c r="AW220" s="72">
        <f t="shared" si="154"/>
        <v>0</v>
      </c>
      <c r="AX220" s="72">
        <f t="shared" si="155"/>
        <v>0</v>
      </c>
      <c r="AY220" s="72">
        <f t="shared" si="156"/>
        <v>0</v>
      </c>
      <c r="AZ220" s="72">
        <f t="shared" si="157"/>
        <v>0</v>
      </c>
      <c r="BA220" s="72">
        <f t="shared" si="158"/>
        <v>0</v>
      </c>
      <c r="BB220" s="72">
        <f t="shared" si="159"/>
        <v>0</v>
      </c>
      <c r="BC220" s="72">
        <f t="shared" si="160"/>
        <v>0</v>
      </c>
      <c r="BD220" s="72">
        <f t="shared" si="161"/>
        <v>0</v>
      </c>
      <c r="BE220" s="72">
        <f t="shared" si="162"/>
        <v>0</v>
      </c>
      <c r="BF220" s="72">
        <f t="shared" si="163"/>
        <v>0</v>
      </c>
      <c r="BG220" s="72">
        <f t="shared" si="164"/>
        <v>0</v>
      </c>
      <c r="BH220" s="72">
        <f t="shared" si="165"/>
        <v>0</v>
      </c>
      <c r="BI220" s="72">
        <f t="shared" si="166"/>
        <v>0</v>
      </c>
      <c r="BJ220" s="72">
        <f t="shared" si="167"/>
        <v>0</v>
      </c>
      <c r="BK220" s="72"/>
      <c r="BL220" s="72"/>
    </row>
    <row r="221" spans="1:64" ht="15" customHeight="1">
      <c r="A221" s="93"/>
      <c r="B221" s="11"/>
      <c r="C221" s="28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94"/>
      <c r="T221" s="26">
        <f t="shared" si="126"/>
        <v>0</v>
      </c>
      <c r="U221" s="95">
        <f t="shared" si="127"/>
        <v>0</v>
      </c>
      <c r="V221" s="19"/>
      <c r="W221" s="72">
        <f t="shared" si="128"/>
        <v>0</v>
      </c>
      <c r="X221" s="72">
        <f t="shared" si="129"/>
        <v>0</v>
      </c>
      <c r="Y221" s="72">
        <f t="shared" si="130"/>
        <v>0</v>
      </c>
      <c r="Z221" s="72">
        <f t="shared" si="131"/>
        <v>0</v>
      </c>
      <c r="AA221" s="72">
        <f t="shared" si="132"/>
        <v>0</v>
      </c>
      <c r="AB221" s="72">
        <f t="shared" si="133"/>
        <v>0</v>
      </c>
      <c r="AC221" s="72">
        <f t="shared" si="134"/>
        <v>0</v>
      </c>
      <c r="AD221" s="72">
        <f t="shared" si="135"/>
        <v>0</v>
      </c>
      <c r="AE221" s="72">
        <f t="shared" si="136"/>
        <v>0</v>
      </c>
      <c r="AF221" s="72">
        <f t="shared" si="137"/>
        <v>0</v>
      </c>
      <c r="AG221" s="72">
        <f t="shared" si="138"/>
        <v>0</v>
      </c>
      <c r="AH221" s="72">
        <f t="shared" si="139"/>
        <v>0</v>
      </c>
      <c r="AI221" s="72">
        <f t="shared" si="140"/>
        <v>0</v>
      </c>
      <c r="AJ221" s="72">
        <f t="shared" si="141"/>
        <v>0</v>
      </c>
      <c r="AK221" s="72">
        <f t="shared" si="142"/>
        <v>0</v>
      </c>
      <c r="AL221" s="72">
        <f t="shared" si="143"/>
        <v>0</v>
      </c>
      <c r="AM221" s="72">
        <f t="shared" si="144"/>
        <v>0</v>
      </c>
      <c r="AN221" s="72">
        <f t="shared" si="145"/>
        <v>0</v>
      </c>
      <c r="AO221" s="72">
        <f t="shared" si="146"/>
        <v>0</v>
      </c>
      <c r="AP221" s="72">
        <f t="shared" si="147"/>
        <v>0</v>
      </c>
      <c r="AQ221" s="72">
        <f t="shared" si="148"/>
        <v>0</v>
      </c>
      <c r="AR221" s="72">
        <f t="shared" si="149"/>
        <v>0</v>
      </c>
      <c r="AS221" s="72">
        <f t="shared" si="150"/>
        <v>0</v>
      </c>
      <c r="AT221" s="72">
        <f t="shared" si="151"/>
        <v>0</v>
      </c>
      <c r="AU221" s="72">
        <f t="shared" si="152"/>
        <v>0</v>
      </c>
      <c r="AV221" s="72">
        <f t="shared" si="153"/>
        <v>0</v>
      </c>
      <c r="AW221" s="72">
        <f t="shared" si="154"/>
        <v>0</v>
      </c>
      <c r="AX221" s="72">
        <f t="shared" si="155"/>
        <v>0</v>
      </c>
      <c r="AY221" s="72">
        <f t="shared" si="156"/>
        <v>0</v>
      </c>
      <c r="AZ221" s="72">
        <f t="shared" si="157"/>
        <v>0</v>
      </c>
      <c r="BA221" s="72">
        <f t="shared" si="158"/>
        <v>0</v>
      </c>
      <c r="BB221" s="72">
        <f t="shared" si="159"/>
        <v>0</v>
      </c>
      <c r="BC221" s="72">
        <f t="shared" si="160"/>
        <v>0</v>
      </c>
      <c r="BD221" s="72">
        <f t="shared" si="161"/>
        <v>0</v>
      </c>
      <c r="BE221" s="72">
        <f t="shared" si="162"/>
        <v>0</v>
      </c>
      <c r="BF221" s="72">
        <f t="shared" si="163"/>
        <v>0</v>
      </c>
      <c r="BG221" s="72">
        <f t="shared" si="164"/>
        <v>0</v>
      </c>
      <c r="BH221" s="72">
        <f t="shared" si="165"/>
        <v>0</v>
      </c>
      <c r="BI221" s="72">
        <f t="shared" si="166"/>
        <v>0</v>
      </c>
      <c r="BJ221" s="72">
        <f t="shared" si="167"/>
        <v>0</v>
      </c>
      <c r="BK221" s="72"/>
      <c r="BL221" s="72"/>
    </row>
    <row r="222" spans="1:64" ht="15" customHeight="1">
      <c r="A222" s="93"/>
      <c r="B222" s="11"/>
      <c r="C222" s="28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94"/>
      <c r="T222" s="26">
        <f t="shared" si="126"/>
        <v>0</v>
      </c>
      <c r="U222" s="95">
        <f t="shared" si="127"/>
        <v>0</v>
      </c>
      <c r="V222" s="19"/>
      <c r="W222" s="72">
        <f t="shared" si="128"/>
        <v>0</v>
      </c>
      <c r="X222" s="72">
        <f t="shared" si="129"/>
        <v>0</v>
      </c>
      <c r="Y222" s="72">
        <f t="shared" si="130"/>
        <v>0</v>
      </c>
      <c r="Z222" s="72">
        <f t="shared" si="131"/>
        <v>0</v>
      </c>
      <c r="AA222" s="72">
        <f t="shared" si="132"/>
        <v>0</v>
      </c>
      <c r="AB222" s="72">
        <f t="shared" si="133"/>
        <v>0</v>
      </c>
      <c r="AC222" s="72">
        <f t="shared" si="134"/>
        <v>0</v>
      </c>
      <c r="AD222" s="72">
        <f t="shared" si="135"/>
        <v>0</v>
      </c>
      <c r="AE222" s="72">
        <f t="shared" si="136"/>
        <v>0</v>
      </c>
      <c r="AF222" s="72">
        <f t="shared" si="137"/>
        <v>0</v>
      </c>
      <c r="AG222" s="72">
        <f t="shared" si="138"/>
        <v>0</v>
      </c>
      <c r="AH222" s="72">
        <f t="shared" si="139"/>
        <v>0</v>
      </c>
      <c r="AI222" s="72">
        <f t="shared" si="140"/>
        <v>0</v>
      </c>
      <c r="AJ222" s="72">
        <f t="shared" si="141"/>
        <v>0</v>
      </c>
      <c r="AK222" s="72">
        <f t="shared" si="142"/>
        <v>0</v>
      </c>
      <c r="AL222" s="72">
        <f t="shared" si="143"/>
        <v>0</v>
      </c>
      <c r="AM222" s="72">
        <f t="shared" si="144"/>
        <v>0</v>
      </c>
      <c r="AN222" s="72">
        <f t="shared" si="145"/>
        <v>0</v>
      </c>
      <c r="AO222" s="72">
        <f t="shared" si="146"/>
        <v>0</v>
      </c>
      <c r="AP222" s="72">
        <f t="shared" si="147"/>
        <v>0</v>
      </c>
      <c r="AQ222" s="72">
        <f t="shared" si="148"/>
        <v>0</v>
      </c>
      <c r="AR222" s="72">
        <f t="shared" si="149"/>
        <v>0</v>
      </c>
      <c r="AS222" s="72">
        <f t="shared" si="150"/>
        <v>0</v>
      </c>
      <c r="AT222" s="72">
        <f t="shared" si="151"/>
        <v>0</v>
      </c>
      <c r="AU222" s="72">
        <f t="shared" si="152"/>
        <v>0</v>
      </c>
      <c r="AV222" s="72">
        <f t="shared" si="153"/>
        <v>0</v>
      </c>
      <c r="AW222" s="72">
        <f t="shared" si="154"/>
        <v>0</v>
      </c>
      <c r="AX222" s="72">
        <f t="shared" si="155"/>
        <v>0</v>
      </c>
      <c r="AY222" s="72">
        <f t="shared" si="156"/>
        <v>0</v>
      </c>
      <c r="AZ222" s="72">
        <f t="shared" si="157"/>
        <v>0</v>
      </c>
      <c r="BA222" s="72">
        <f t="shared" si="158"/>
        <v>0</v>
      </c>
      <c r="BB222" s="72">
        <f t="shared" si="159"/>
        <v>0</v>
      </c>
      <c r="BC222" s="72">
        <f t="shared" si="160"/>
        <v>0</v>
      </c>
      <c r="BD222" s="72">
        <f t="shared" si="161"/>
        <v>0</v>
      </c>
      <c r="BE222" s="72">
        <f t="shared" si="162"/>
        <v>0</v>
      </c>
      <c r="BF222" s="72">
        <f t="shared" si="163"/>
        <v>0</v>
      </c>
      <c r="BG222" s="72">
        <f t="shared" si="164"/>
        <v>0</v>
      </c>
      <c r="BH222" s="72">
        <f t="shared" si="165"/>
        <v>0</v>
      </c>
      <c r="BI222" s="72">
        <f t="shared" si="166"/>
        <v>0</v>
      </c>
      <c r="BJ222" s="72">
        <f t="shared" si="167"/>
        <v>0</v>
      </c>
      <c r="BK222" s="72"/>
      <c r="BL222" s="72"/>
    </row>
    <row r="223" spans="1:64" ht="15" customHeight="1">
      <c r="A223" s="93"/>
      <c r="B223" s="11"/>
      <c r="C223" s="28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94"/>
      <c r="T223" s="26">
        <f t="shared" si="126"/>
        <v>0</v>
      </c>
      <c r="U223" s="95">
        <f t="shared" si="127"/>
        <v>0</v>
      </c>
      <c r="V223" s="19"/>
      <c r="W223" s="72">
        <f t="shared" si="128"/>
        <v>0</v>
      </c>
      <c r="X223" s="72">
        <f t="shared" si="129"/>
        <v>0</v>
      </c>
      <c r="Y223" s="72">
        <f t="shared" si="130"/>
        <v>0</v>
      </c>
      <c r="Z223" s="72">
        <f t="shared" si="131"/>
        <v>0</v>
      </c>
      <c r="AA223" s="72">
        <f t="shared" si="132"/>
        <v>0</v>
      </c>
      <c r="AB223" s="72">
        <f t="shared" si="133"/>
        <v>0</v>
      </c>
      <c r="AC223" s="72">
        <f t="shared" si="134"/>
        <v>0</v>
      </c>
      <c r="AD223" s="72">
        <f t="shared" si="135"/>
        <v>0</v>
      </c>
      <c r="AE223" s="72">
        <f t="shared" si="136"/>
        <v>0</v>
      </c>
      <c r="AF223" s="72">
        <f t="shared" si="137"/>
        <v>0</v>
      </c>
      <c r="AG223" s="72">
        <f t="shared" si="138"/>
        <v>0</v>
      </c>
      <c r="AH223" s="72">
        <f t="shared" si="139"/>
        <v>0</v>
      </c>
      <c r="AI223" s="72">
        <f t="shared" si="140"/>
        <v>0</v>
      </c>
      <c r="AJ223" s="72">
        <f t="shared" si="141"/>
        <v>0</v>
      </c>
      <c r="AK223" s="72">
        <f t="shared" si="142"/>
        <v>0</v>
      </c>
      <c r="AL223" s="72">
        <f t="shared" si="143"/>
        <v>0</v>
      </c>
      <c r="AM223" s="72">
        <f t="shared" si="144"/>
        <v>0</v>
      </c>
      <c r="AN223" s="72">
        <f t="shared" si="145"/>
        <v>0</v>
      </c>
      <c r="AO223" s="72">
        <f t="shared" si="146"/>
        <v>0</v>
      </c>
      <c r="AP223" s="72">
        <f t="shared" si="147"/>
        <v>0</v>
      </c>
      <c r="AQ223" s="72">
        <f t="shared" si="148"/>
        <v>0</v>
      </c>
      <c r="AR223" s="72">
        <f t="shared" si="149"/>
        <v>0</v>
      </c>
      <c r="AS223" s="72">
        <f t="shared" si="150"/>
        <v>0</v>
      </c>
      <c r="AT223" s="72">
        <f t="shared" si="151"/>
        <v>0</v>
      </c>
      <c r="AU223" s="72">
        <f t="shared" si="152"/>
        <v>0</v>
      </c>
      <c r="AV223" s="72">
        <f t="shared" si="153"/>
        <v>0</v>
      </c>
      <c r="AW223" s="72">
        <f t="shared" si="154"/>
        <v>0</v>
      </c>
      <c r="AX223" s="72">
        <f t="shared" si="155"/>
        <v>0</v>
      </c>
      <c r="AY223" s="72">
        <f t="shared" si="156"/>
        <v>0</v>
      </c>
      <c r="AZ223" s="72">
        <f t="shared" si="157"/>
        <v>0</v>
      </c>
      <c r="BA223" s="72">
        <f t="shared" si="158"/>
        <v>0</v>
      </c>
      <c r="BB223" s="72">
        <f t="shared" si="159"/>
        <v>0</v>
      </c>
      <c r="BC223" s="72">
        <f t="shared" si="160"/>
        <v>0</v>
      </c>
      <c r="BD223" s="72">
        <f t="shared" si="161"/>
        <v>0</v>
      </c>
      <c r="BE223" s="72">
        <f t="shared" si="162"/>
        <v>0</v>
      </c>
      <c r="BF223" s="72">
        <f t="shared" si="163"/>
        <v>0</v>
      </c>
      <c r="BG223" s="72">
        <f t="shared" si="164"/>
        <v>0</v>
      </c>
      <c r="BH223" s="72">
        <f t="shared" si="165"/>
        <v>0</v>
      </c>
      <c r="BI223" s="72">
        <f t="shared" si="166"/>
        <v>0</v>
      </c>
      <c r="BJ223" s="72">
        <f t="shared" si="167"/>
        <v>0</v>
      </c>
      <c r="BK223" s="72"/>
      <c r="BL223" s="72"/>
    </row>
    <row r="224" spans="1:64" ht="15" customHeight="1">
      <c r="A224" s="93"/>
      <c r="B224" s="11"/>
      <c r="C224" s="28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94"/>
      <c r="T224" s="26">
        <f t="shared" si="126"/>
        <v>0</v>
      </c>
      <c r="U224" s="95">
        <f t="shared" si="127"/>
        <v>0</v>
      </c>
      <c r="V224" s="19"/>
      <c r="W224" s="72">
        <f t="shared" si="128"/>
        <v>0</v>
      </c>
      <c r="X224" s="72">
        <f t="shared" si="129"/>
        <v>0</v>
      </c>
      <c r="Y224" s="72">
        <f t="shared" si="130"/>
        <v>0</v>
      </c>
      <c r="Z224" s="72">
        <f t="shared" si="131"/>
        <v>0</v>
      </c>
      <c r="AA224" s="72">
        <f t="shared" si="132"/>
        <v>0</v>
      </c>
      <c r="AB224" s="72">
        <f t="shared" si="133"/>
        <v>0</v>
      </c>
      <c r="AC224" s="72">
        <f t="shared" si="134"/>
        <v>0</v>
      </c>
      <c r="AD224" s="72">
        <f t="shared" si="135"/>
        <v>0</v>
      </c>
      <c r="AE224" s="72">
        <f t="shared" si="136"/>
        <v>0</v>
      </c>
      <c r="AF224" s="72">
        <f t="shared" si="137"/>
        <v>0</v>
      </c>
      <c r="AG224" s="72">
        <f t="shared" si="138"/>
        <v>0</v>
      </c>
      <c r="AH224" s="72">
        <f t="shared" si="139"/>
        <v>0</v>
      </c>
      <c r="AI224" s="72">
        <f t="shared" si="140"/>
        <v>0</v>
      </c>
      <c r="AJ224" s="72">
        <f t="shared" si="141"/>
        <v>0</v>
      </c>
      <c r="AK224" s="72">
        <f t="shared" si="142"/>
        <v>0</v>
      </c>
      <c r="AL224" s="72">
        <f t="shared" si="143"/>
        <v>0</v>
      </c>
      <c r="AM224" s="72">
        <f t="shared" si="144"/>
        <v>0</v>
      </c>
      <c r="AN224" s="72">
        <f t="shared" si="145"/>
        <v>0</v>
      </c>
      <c r="AO224" s="72">
        <f t="shared" si="146"/>
        <v>0</v>
      </c>
      <c r="AP224" s="72">
        <f t="shared" si="147"/>
        <v>0</v>
      </c>
      <c r="AQ224" s="72">
        <f t="shared" si="148"/>
        <v>0</v>
      </c>
      <c r="AR224" s="72">
        <f t="shared" si="149"/>
        <v>0</v>
      </c>
      <c r="AS224" s="72">
        <f t="shared" si="150"/>
        <v>0</v>
      </c>
      <c r="AT224" s="72">
        <f t="shared" si="151"/>
        <v>0</v>
      </c>
      <c r="AU224" s="72">
        <f t="shared" si="152"/>
        <v>0</v>
      </c>
      <c r="AV224" s="72">
        <f t="shared" si="153"/>
        <v>0</v>
      </c>
      <c r="AW224" s="72">
        <f t="shared" si="154"/>
        <v>0</v>
      </c>
      <c r="AX224" s="72">
        <f t="shared" si="155"/>
        <v>0</v>
      </c>
      <c r="AY224" s="72">
        <f t="shared" si="156"/>
        <v>0</v>
      </c>
      <c r="AZ224" s="72">
        <f t="shared" si="157"/>
        <v>0</v>
      </c>
      <c r="BA224" s="72">
        <f t="shared" si="158"/>
        <v>0</v>
      </c>
      <c r="BB224" s="72">
        <f t="shared" si="159"/>
        <v>0</v>
      </c>
      <c r="BC224" s="72">
        <f t="shared" si="160"/>
        <v>0</v>
      </c>
      <c r="BD224" s="72">
        <f t="shared" si="161"/>
        <v>0</v>
      </c>
      <c r="BE224" s="72">
        <f t="shared" si="162"/>
        <v>0</v>
      </c>
      <c r="BF224" s="72">
        <f t="shared" si="163"/>
        <v>0</v>
      </c>
      <c r="BG224" s="72">
        <f t="shared" si="164"/>
        <v>0</v>
      </c>
      <c r="BH224" s="72">
        <f t="shared" si="165"/>
        <v>0</v>
      </c>
      <c r="BI224" s="72">
        <f t="shared" si="166"/>
        <v>0</v>
      </c>
      <c r="BJ224" s="72">
        <f t="shared" si="167"/>
        <v>0</v>
      </c>
      <c r="BK224" s="72"/>
      <c r="BL224" s="72"/>
    </row>
    <row r="225" spans="1:64" ht="15" customHeight="1">
      <c r="A225" s="93"/>
      <c r="B225" s="11"/>
      <c r="C225" s="28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94"/>
      <c r="T225" s="26">
        <f t="shared" si="126"/>
        <v>0</v>
      </c>
      <c r="U225" s="95">
        <f t="shared" si="127"/>
        <v>0</v>
      </c>
      <c r="V225" s="19"/>
      <c r="W225" s="72">
        <f t="shared" si="128"/>
        <v>0</v>
      </c>
      <c r="X225" s="72">
        <f t="shared" si="129"/>
        <v>0</v>
      </c>
      <c r="Y225" s="72">
        <f t="shared" si="130"/>
        <v>0</v>
      </c>
      <c r="Z225" s="72">
        <f t="shared" si="131"/>
        <v>0</v>
      </c>
      <c r="AA225" s="72">
        <f t="shared" si="132"/>
        <v>0</v>
      </c>
      <c r="AB225" s="72">
        <f t="shared" si="133"/>
        <v>0</v>
      </c>
      <c r="AC225" s="72">
        <f t="shared" si="134"/>
        <v>0</v>
      </c>
      <c r="AD225" s="72">
        <f t="shared" si="135"/>
        <v>0</v>
      </c>
      <c r="AE225" s="72">
        <f t="shared" si="136"/>
        <v>0</v>
      </c>
      <c r="AF225" s="72">
        <f t="shared" si="137"/>
        <v>0</v>
      </c>
      <c r="AG225" s="72">
        <f t="shared" si="138"/>
        <v>0</v>
      </c>
      <c r="AH225" s="72">
        <f t="shared" si="139"/>
        <v>0</v>
      </c>
      <c r="AI225" s="72">
        <f t="shared" si="140"/>
        <v>0</v>
      </c>
      <c r="AJ225" s="72">
        <f t="shared" si="141"/>
        <v>0</v>
      </c>
      <c r="AK225" s="72">
        <f t="shared" si="142"/>
        <v>0</v>
      </c>
      <c r="AL225" s="72">
        <f t="shared" si="143"/>
        <v>0</v>
      </c>
      <c r="AM225" s="72">
        <f t="shared" si="144"/>
        <v>0</v>
      </c>
      <c r="AN225" s="72">
        <f t="shared" si="145"/>
        <v>0</v>
      </c>
      <c r="AO225" s="72">
        <f t="shared" si="146"/>
        <v>0</v>
      </c>
      <c r="AP225" s="72">
        <f t="shared" si="147"/>
        <v>0</v>
      </c>
      <c r="AQ225" s="72">
        <f t="shared" si="148"/>
        <v>0</v>
      </c>
      <c r="AR225" s="72">
        <f t="shared" si="149"/>
        <v>0</v>
      </c>
      <c r="AS225" s="72">
        <f t="shared" si="150"/>
        <v>0</v>
      </c>
      <c r="AT225" s="72">
        <f t="shared" si="151"/>
        <v>0</v>
      </c>
      <c r="AU225" s="72">
        <f t="shared" si="152"/>
        <v>0</v>
      </c>
      <c r="AV225" s="72">
        <f t="shared" si="153"/>
        <v>0</v>
      </c>
      <c r="AW225" s="72">
        <f t="shared" si="154"/>
        <v>0</v>
      </c>
      <c r="AX225" s="72">
        <f t="shared" si="155"/>
        <v>0</v>
      </c>
      <c r="AY225" s="72">
        <f t="shared" si="156"/>
        <v>0</v>
      </c>
      <c r="AZ225" s="72">
        <f t="shared" si="157"/>
        <v>0</v>
      </c>
      <c r="BA225" s="72">
        <f t="shared" si="158"/>
        <v>0</v>
      </c>
      <c r="BB225" s="72">
        <f t="shared" si="159"/>
        <v>0</v>
      </c>
      <c r="BC225" s="72">
        <f t="shared" si="160"/>
        <v>0</v>
      </c>
      <c r="BD225" s="72">
        <f t="shared" si="161"/>
        <v>0</v>
      </c>
      <c r="BE225" s="72">
        <f t="shared" si="162"/>
        <v>0</v>
      </c>
      <c r="BF225" s="72">
        <f t="shared" si="163"/>
        <v>0</v>
      </c>
      <c r="BG225" s="72">
        <f t="shared" si="164"/>
        <v>0</v>
      </c>
      <c r="BH225" s="72">
        <f t="shared" si="165"/>
        <v>0</v>
      </c>
      <c r="BI225" s="72">
        <f t="shared" si="166"/>
        <v>0</v>
      </c>
      <c r="BJ225" s="72">
        <f t="shared" si="167"/>
        <v>0</v>
      </c>
      <c r="BK225" s="72"/>
      <c r="BL225" s="72"/>
    </row>
    <row r="226" spans="1:64" ht="15" customHeight="1">
      <c r="A226" s="93"/>
      <c r="B226" s="11"/>
      <c r="C226" s="28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94"/>
      <c r="T226" s="26">
        <f t="shared" si="126"/>
        <v>0</v>
      </c>
      <c r="U226" s="95">
        <f t="shared" si="127"/>
        <v>0</v>
      </c>
      <c r="V226" s="19"/>
      <c r="W226" s="72">
        <f t="shared" si="128"/>
        <v>0</v>
      </c>
      <c r="X226" s="72">
        <f t="shared" si="129"/>
        <v>0</v>
      </c>
      <c r="Y226" s="72">
        <f t="shared" si="130"/>
        <v>0</v>
      </c>
      <c r="Z226" s="72">
        <f t="shared" si="131"/>
        <v>0</v>
      </c>
      <c r="AA226" s="72">
        <f t="shared" si="132"/>
        <v>0</v>
      </c>
      <c r="AB226" s="72">
        <f t="shared" si="133"/>
        <v>0</v>
      </c>
      <c r="AC226" s="72">
        <f t="shared" si="134"/>
        <v>0</v>
      </c>
      <c r="AD226" s="72">
        <f t="shared" si="135"/>
        <v>0</v>
      </c>
      <c r="AE226" s="72">
        <f t="shared" si="136"/>
        <v>0</v>
      </c>
      <c r="AF226" s="72">
        <f t="shared" si="137"/>
        <v>0</v>
      </c>
      <c r="AG226" s="72">
        <f t="shared" si="138"/>
        <v>0</v>
      </c>
      <c r="AH226" s="72">
        <f t="shared" si="139"/>
        <v>0</v>
      </c>
      <c r="AI226" s="72">
        <f t="shared" si="140"/>
        <v>0</v>
      </c>
      <c r="AJ226" s="72">
        <f t="shared" si="141"/>
        <v>0</v>
      </c>
      <c r="AK226" s="72">
        <f t="shared" si="142"/>
        <v>0</v>
      </c>
      <c r="AL226" s="72">
        <f t="shared" si="143"/>
        <v>0</v>
      </c>
      <c r="AM226" s="72">
        <f t="shared" si="144"/>
        <v>0</v>
      </c>
      <c r="AN226" s="72">
        <f t="shared" si="145"/>
        <v>0</v>
      </c>
      <c r="AO226" s="72">
        <f t="shared" si="146"/>
        <v>0</v>
      </c>
      <c r="AP226" s="72">
        <f t="shared" si="147"/>
        <v>0</v>
      </c>
      <c r="AQ226" s="72">
        <f t="shared" si="148"/>
        <v>0</v>
      </c>
      <c r="AR226" s="72">
        <f t="shared" si="149"/>
        <v>0</v>
      </c>
      <c r="AS226" s="72">
        <f t="shared" si="150"/>
        <v>0</v>
      </c>
      <c r="AT226" s="72">
        <f t="shared" si="151"/>
        <v>0</v>
      </c>
      <c r="AU226" s="72">
        <f t="shared" si="152"/>
        <v>0</v>
      </c>
      <c r="AV226" s="72">
        <f t="shared" si="153"/>
        <v>0</v>
      </c>
      <c r="AW226" s="72">
        <f t="shared" si="154"/>
        <v>0</v>
      </c>
      <c r="AX226" s="72">
        <f t="shared" si="155"/>
        <v>0</v>
      </c>
      <c r="AY226" s="72">
        <f t="shared" si="156"/>
        <v>0</v>
      </c>
      <c r="AZ226" s="72">
        <f t="shared" si="157"/>
        <v>0</v>
      </c>
      <c r="BA226" s="72">
        <f t="shared" si="158"/>
        <v>0</v>
      </c>
      <c r="BB226" s="72">
        <f t="shared" si="159"/>
        <v>0</v>
      </c>
      <c r="BC226" s="72">
        <f t="shared" si="160"/>
        <v>0</v>
      </c>
      <c r="BD226" s="72">
        <f t="shared" si="161"/>
        <v>0</v>
      </c>
      <c r="BE226" s="72">
        <f t="shared" si="162"/>
        <v>0</v>
      </c>
      <c r="BF226" s="72">
        <f t="shared" si="163"/>
        <v>0</v>
      </c>
      <c r="BG226" s="72">
        <f t="shared" si="164"/>
        <v>0</v>
      </c>
      <c r="BH226" s="72">
        <f t="shared" si="165"/>
        <v>0</v>
      </c>
      <c r="BI226" s="72">
        <f t="shared" si="166"/>
        <v>0</v>
      </c>
      <c r="BJ226" s="72">
        <f t="shared" si="167"/>
        <v>0</v>
      </c>
      <c r="BK226" s="72"/>
      <c r="BL226" s="72"/>
    </row>
    <row r="227" spans="1:64" ht="15" customHeight="1">
      <c r="A227" s="93"/>
      <c r="B227" s="11"/>
      <c r="C227" s="28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94"/>
      <c r="T227" s="26">
        <f t="shared" si="126"/>
        <v>0</v>
      </c>
      <c r="U227" s="95">
        <f t="shared" si="127"/>
        <v>0</v>
      </c>
      <c r="V227" s="19"/>
      <c r="W227" s="72">
        <f t="shared" si="128"/>
        <v>0</v>
      </c>
      <c r="X227" s="72">
        <f t="shared" si="129"/>
        <v>0</v>
      </c>
      <c r="Y227" s="72">
        <f t="shared" si="130"/>
        <v>0</v>
      </c>
      <c r="Z227" s="72">
        <f t="shared" si="131"/>
        <v>0</v>
      </c>
      <c r="AA227" s="72">
        <f t="shared" si="132"/>
        <v>0</v>
      </c>
      <c r="AB227" s="72">
        <f t="shared" si="133"/>
        <v>0</v>
      </c>
      <c r="AC227" s="72">
        <f t="shared" si="134"/>
        <v>0</v>
      </c>
      <c r="AD227" s="72">
        <f t="shared" si="135"/>
        <v>0</v>
      </c>
      <c r="AE227" s="72">
        <f t="shared" si="136"/>
        <v>0</v>
      </c>
      <c r="AF227" s="72">
        <f t="shared" si="137"/>
        <v>0</v>
      </c>
      <c r="AG227" s="72">
        <f t="shared" si="138"/>
        <v>0</v>
      </c>
      <c r="AH227" s="72">
        <f t="shared" si="139"/>
        <v>0</v>
      </c>
      <c r="AI227" s="72">
        <f t="shared" si="140"/>
        <v>0</v>
      </c>
      <c r="AJ227" s="72">
        <f t="shared" si="141"/>
        <v>0</v>
      </c>
      <c r="AK227" s="72">
        <f t="shared" si="142"/>
        <v>0</v>
      </c>
      <c r="AL227" s="72">
        <f t="shared" si="143"/>
        <v>0</v>
      </c>
      <c r="AM227" s="72">
        <f t="shared" si="144"/>
        <v>0</v>
      </c>
      <c r="AN227" s="72">
        <f t="shared" si="145"/>
        <v>0</v>
      </c>
      <c r="AO227" s="72">
        <f t="shared" si="146"/>
        <v>0</v>
      </c>
      <c r="AP227" s="72">
        <f t="shared" si="147"/>
        <v>0</v>
      </c>
      <c r="AQ227" s="72">
        <f t="shared" si="148"/>
        <v>0</v>
      </c>
      <c r="AR227" s="72">
        <f t="shared" si="149"/>
        <v>0</v>
      </c>
      <c r="AS227" s="72">
        <f t="shared" si="150"/>
        <v>0</v>
      </c>
      <c r="AT227" s="72">
        <f t="shared" si="151"/>
        <v>0</v>
      </c>
      <c r="AU227" s="72">
        <f t="shared" si="152"/>
        <v>0</v>
      </c>
      <c r="AV227" s="72">
        <f t="shared" si="153"/>
        <v>0</v>
      </c>
      <c r="AW227" s="72">
        <f t="shared" si="154"/>
        <v>0</v>
      </c>
      <c r="AX227" s="72">
        <f t="shared" si="155"/>
        <v>0</v>
      </c>
      <c r="AY227" s="72">
        <f t="shared" si="156"/>
        <v>0</v>
      </c>
      <c r="AZ227" s="72">
        <f t="shared" si="157"/>
        <v>0</v>
      </c>
      <c r="BA227" s="72">
        <f t="shared" si="158"/>
        <v>0</v>
      </c>
      <c r="BB227" s="72">
        <f t="shared" si="159"/>
        <v>0</v>
      </c>
      <c r="BC227" s="72">
        <f t="shared" si="160"/>
        <v>0</v>
      </c>
      <c r="BD227" s="72">
        <f t="shared" si="161"/>
        <v>0</v>
      </c>
      <c r="BE227" s="72">
        <f t="shared" si="162"/>
        <v>0</v>
      </c>
      <c r="BF227" s="72">
        <f t="shared" si="163"/>
        <v>0</v>
      </c>
      <c r="BG227" s="72">
        <f t="shared" si="164"/>
        <v>0</v>
      </c>
      <c r="BH227" s="72">
        <f t="shared" si="165"/>
        <v>0</v>
      </c>
      <c r="BI227" s="72">
        <f t="shared" si="166"/>
        <v>0</v>
      </c>
      <c r="BJ227" s="72">
        <f t="shared" si="167"/>
        <v>0</v>
      </c>
      <c r="BK227" s="72"/>
      <c r="BL227" s="72"/>
    </row>
    <row r="228" spans="1:64" ht="15" customHeight="1">
      <c r="A228" s="93"/>
      <c r="B228" s="11"/>
      <c r="C228" s="28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94"/>
      <c r="T228" s="26">
        <f t="shared" si="126"/>
        <v>0</v>
      </c>
      <c r="U228" s="95">
        <f t="shared" si="127"/>
        <v>0</v>
      </c>
      <c r="V228" s="19"/>
      <c r="W228" s="72">
        <f t="shared" si="128"/>
        <v>0</v>
      </c>
      <c r="X228" s="72">
        <f t="shared" si="129"/>
        <v>0</v>
      </c>
      <c r="Y228" s="72">
        <f t="shared" si="130"/>
        <v>0</v>
      </c>
      <c r="Z228" s="72">
        <f t="shared" si="131"/>
        <v>0</v>
      </c>
      <c r="AA228" s="72">
        <f t="shared" si="132"/>
        <v>0</v>
      </c>
      <c r="AB228" s="72">
        <f t="shared" si="133"/>
        <v>0</v>
      </c>
      <c r="AC228" s="72">
        <f t="shared" si="134"/>
        <v>0</v>
      </c>
      <c r="AD228" s="72">
        <f t="shared" si="135"/>
        <v>0</v>
      </c>
      <c r="AE228" s="72">
        <f t="shared" si="136"/>
        <v>0</v>
      </c>
      <c r="AF228" s="72">
        <f t="shared" si="137"/>
        <v>0</v>
      </c>
      <c r="AG228" s="72">
        <f t="shared" si="138"/>
        <v>0</v>
      </c>
      <c r="AH228" s="72">
        <f t="shared" si="139"/>
        <v>0</v>
      </c>
      <c r="AI228" s="72">
        <f t="shared" si="140"/>
        <v>0</v>
      </c>
      <c r="AJ228" s="72">
        <f t="shared" si="141"/>
        <v>0</v>
      </c>
      <c r="AK228" s="72">
        <f t="shared" si="142"/>
        <v>0</v>
      </c>
      <c r="AL228" s="72">
        <f t="shared" si="143"/>
        <v>0</v>
      </c>
      <c r="AM228" s="72">
        <f t="shared" si="144"/>
        <v>0</v>
      </c>
      <c r="AN228" s="72">
        <f t="shared" si="145"/>
        <v>0</v>
      </c>
      <c r="AO228" s="72">
        <f t="shared" si="146"/>
        <v>0</v>
      </c>
      <c r="AP228" s="72">
        <f t="shared" si="147"/>
        <v>0</v>
      </c>
      <c r="AQ228" s="72">
        <f t="shared" si="148"/>
        <v>0</v>
      </c>
      <c r="AR228" s="72">
        <f t="shared" si="149"/>
        <v>0</v>
      </c>
      <c r="AS228" s="72">
        <f t="shared" si="150"/>
        <v>0</v>
      </c>
      <c r="AT228" s="72">
        <f t="shared" si="151"/>
        <v>0</v>
      </c>
      <c r="AU228" s="72">
        <f t="shared" si="152"/>
        <v>0</v>
      </c>
      <c r="AV228" s="72">
        <f t="shared" si="153"/>
        <v>0</v>
      </c>
      <c r="AW228" s="72">
        <f t="shared" si="154"/>
        <v>0</v>
      </c>
      <c r="AX228" s="72">
        <f t="shared" si="155"/>
        <v>0</v>
      </c>
      <c r="AY228" s="72">
        <f t="shared" si="156"/>
        <v>0</v>
      </c>
      <c r="AZ228" s="72">
        <f t="shared" si="157"/>
        <v>0</v>
      </c>
      <c r="BA228" s="72">
        <f t="shared" si="158"/>
        <v>0</v>
      </c>
      <c r="BB228" s="72">
        <f t="shared" si="159"/>
        <v>0</v>
      </c>
      <c r="BC228" s="72">
        <f t="shared" si="160"/>
        <v>0</v>
      </c>
      <c r="BD228" s="72">
        <f t="shared" si="161"/>
        <v>0</v>
      </c>
      <c r="BE228" s="72">
        <f t="shared" si="162"/>
        <v>0</v>
      </c>
      <c r="BF228" s="72">
        <f t="shared" si="163"/>
        <v>0</v>
      </c>
      <c r="BG228" s="72">
        <f t="shared" si="164"/>
        <v>0</v>
      </c>
      <c r="BH228" s="72">
        <f t="shared" si="165"/>
        <v>0</v>
      </c>
      <c r="BI228" s="72">
        <f t="shared" si="166"/>
        <v>0</v>
      </c>
      <c r="BJ228" s="72">
        <f t="shared" si="167"/>
        <v>0</v>
      </c>
      <c r="BK228" s="72"/>
      <c r="BL228" s="72"/>
    </row>
    <row r="229" spans="1:64" ht="15" customHeight="1">
      <c r="A229" s="93"/>
      <c r="B229" s="11"/>
      <c r="C229" s="28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94"/>
      <c r="T229" s="26">
        <f t="shared" si="126"/>
        <v>0</v>
      </c>
      <c r="U229" s="95">
        <f t="shared" si="127"/>
        <v>0</v>
      </c>
      <c r="V229" s="19"/>
      <c r="W229" s="72">
        <f t="shared" si="128"/>
        <v>0</v>
      </c>
      <c r="X229" s="72">
        <f t="shared" si="129"/>
        <v>0</v>
      </c>
      <c r="Y229" s="72">
        <f t="shared" si="130"/>
        <v>0</v>
      </c>
      <c r="Z229" s="72">
        <f t="shared" si="131"/>
        <v>0</v>
      </c>
      <c r="AA229" s="72">
        <f t="shared" si="132"/>
        <v>0</v>
      </c>
      <c r="AB229" s="72">
        <f t="shared" si="133"/>
        <v>0</v>
      </c>
      <c r="AC229" s="72">
        <f t="shared" si="134"/>
        <v>0</v>
      </c>
      <c r="AD229" s="72">
        <f t="shared" si="135"/>
        <v>0</v>
      </c>
      <c r="AE229" s="72">
        <f t="shared" si="136"/>
        <v>0</v>
      </c>
      <c r="AF229" s="72">
        <f t="shared" si="137"/>
        <v>0</v>
      </c>
      <c r="AG229" s="72">
        <f t="shared" si="138"/>
        <v>0</v>
      </c>
      <c r="AH229" s="72">
        <f t="shared" si="139"/>
        <v>0</v>
      </c>
      <c r="AI229" s="72">
        <f t="shared" si="140"/>
        <v>0</v>
      </c>
      <c r="AJ229" s="72">
        <f t="shared" si="141"/>
        <v>0</v>
      </c>
      <c r="AK229" s="72">
        <f t="shared" si="142"/>
        <v>0</v>
      </c>
      <c r="AL229" s="72">
        <f t="shared" si="143"/>
        <v>0</v>
      </c>
      <c r="AM229" s="72">
        <f t="shared" si="144"/>
        <v>0</v>
      </c>
      <c r="AN229" s="72">
        <f t="shared" si="145"/>
        <v>0</v>
      </c>
      <c r="AO229" s="72">
        <f t="shared" si="146"/>
        <v>0</v>
      </c>
      <c r="AP229" s="72">
        <f t="shared" si="147"/>
        <v>0</v>
      </c>
      <c r="AQ229" s="72">
        <f t="shared" si="148"/>
        <v>0</v>
      </c>
      <c r="AR229" s="72">
        <f t="shared" si="149"/>
        <v>0</v>
      </c>
      <c r="AS229" s="72">
        <f t="shared" si="150"/>
        <v>0</v>
      </c>
      <c r="AT229" s="72">
        <f t="shared" si="151"/>
        <v>0</v>
      </c>
      <c r="AU229" s="72">
        <f t="shared" si="152"/>
        <v>0</v>
      </c>
      <c r="AV229" s="72">
        <f t="shared" si="153"/>
        <v>0</v>
      </c>
      <c r="AW229" s="72">
        <f t="shared" si="154"/>
        <v>0</v>
      </c>
      <c r="AX229" s="72">
        <f t="shared" si="155"/>
        <v>0</v>
      </c>
      <c r="AY229" s="72">
        <f t="shared" si="156"/>
        <v>0</v>
      </c>
      <c r="AZ229" s="72">
        <f t="shared" si="157"/>
        <v>0</v>
      </c>
      <c r="BA229" s="72">
        <f t="shared" si="158"/>
        <v>0</v>
      </c>
      <c r="BB229" s="72">
        <f t="shared" si="159"/>
        <v>0</v>
      </c>
      <c r="BC229" s="72">
        <f t="shared" si="160"/>
        <v>0</v>
      </c>
      <c r="BD229" s="72">
        <f t="shared" si="161"/>
        <v>0</v>
      </c>
      <c r="BE229" s="72">
        <f t="shared" si="162"/>
        <v>0</v>
      </c>
      <c r="BF229" s="72">
        <f t="shared" si="163"/>
        <v>0</v>
      </c>
      <c r="BG229" s="72">
        <f t="shared" si="164"/>
        <v>0</v>
      </c>
      <c r="BH229" s="72">
        <f t="shared" si="165"/>
        <v>0</v>
      </c>
      <c r="BI229" s="72">
        <f t="shared" si="166"/>
        <v>0</v>
      </c>
      <c r="BJ229" s="72">
        <f t="shared" si="167"/>
        <v>0</v>
      </c>
      <c r="BK229" s="72"/>
      <c r="BL229" s="72"/>
    </row>
    <row r="230" spans="1:64" ht="15" customHeight="1">
      <c r="A230" s="93"/>
      <c r="B230" s="11"/>
      <c r="C230" s="28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94"/>
      <c r="T230" s="26">
        <f t="shared" si="126"/>
        <v>0</v>
      </c>
      <c r="U230" s="95">
        <f t="shared" si="127"/>
        <v>0</v>
      </c>
      <c r="V230" s="19"/>
      <c r="W230" s="72">
        <f t="shared" si="128"/>
        <v>0</v>
      </c>
      <c r="X230" s="72">
        <f t="shared" si="129"/>
        <v>0</v>
      </c>
      <c r="Y230" s="72">
        <f t="shared" si="130"/>
        <v>0</v>
      </c>
      <c r="Z230" s="72">
        <f t="shared" si="131"/>
        <v>0</v>
      </c>
      <c r="AA230" s="72">
        <f t="shared" si="132"/>
        <v>0</v>
      </c>
      <c r="AB230" s="72">
        <f t="shared" si="133"/>
        <v>0</v>
      </c>
      <c r="AC230" s="72">
        <f t="shared" si="134"/>
        <v>0</v>
      </c>
      <c r="AD230" s="72">
        <f t="shared" si="135"/>
        <v>0</v>
      </c>
      <c r="AE230" s="72">
        <f t="shared" si="136"/>
        <v>0</v>
      </c>
      <c r="AF230" s="72">
        <f t="shared" si="137"/>
        <v>0</v>
      </c>
      <c r="AG230" s="72">
        <f t="shared" si="138"/>
        <v>0</v>
      </c>
      <c r="AH230" s="72">
        <f t="shared" si="139"/>
        <v>0</v>
      </c>
      <c r="AI230" s="72">
        <f t="shared" si="140"/>
        <v>0</v>
      </c>
      <c r="AJ230" s="72">
        <f t="shared" si="141"/>
        <v>0</v>
      </c>
      <c r="AK230" s="72">
        <f t="shared" si="142"/>
        <v>0</v>
      </c>
      <c r="AL230" s="72">
        <f t="shared" si="143"/>
        <v>0</v>
      </c>
      <c r="AM230" s="72">
        <f t="shared" si="144"/>
        <v>0</v>
      </c>
      <c r="AN230" s="72">
        <f t="shared" si="145"/>
        <v>0</v>
      </c>
      <c r="AO230" s="72">
        <f t="shared" si="146"/>
        <v>0</v>
      </c>
      <c r="AP230" s="72">
        <f t="shared" si="147"/>
        <v>0</v>
      </c>
      <c r="AQ230" s="72">
        <f t="shared" si="148"/>
        <v>0</v>
      </c>
      <c r="AR230" s="72">
        <f t="shared" si="149"/>
        <v>0</v>
      </c>
      <c r="AS230" s="72">
        <f t="shared" si="150"/>
        <v>0</v>
      </c>
      <c r="AT230" s="72">
        <f t="shared" si="151"/>
        <v>0</v>
      </c>
      <c r="AU230" s="72">
        <f t="shared" si="152"/>
        <v>0</v>
      </c>
      <c r="AV230" s="72">
        <f t="shared" si="153"/>
        <v>0</v>
      </c>
      <c r="AW230" s="72">
        <f t="shared" si="154"/>
        <v>0</v>
      </c>
      <c r="AX230" s="72">
        <f t="shared" si="155"/>
        <v>0</v>
      </c>
      <c r="AY230" s="72">
        <f t="shared" si="156"/>
        <v>0</v>
      </c>
      <c r="AZ230" s="72">
        <f t="shared" si="157"/>
        <v>0</v>
      </c>
      <c r="BA230" s="72">
        <f t="shared" si="158"/>
        <v>0</v>
      </c>
      <c r="BB230" s="72">
        <f t="shared" si="159"/>
        <v>0</v>
      </c>
      <c r="BC230" s="72">
        <f t="shared" si="160"/>
        <v>0</v>
      </c>
      <c r="BD230" s="72">
        <f t="shared" si="161"/>
        <v>0</v>
      </c>
      <c r="BE230" s="72">
        <f t="shared" si="162"/>
        <v>0</v>
      </c>
      <c r="BF230" s="72">
        <f t="shared" si="163"/>
        <v>0</v>
      </c>
      <c r="BG230" s="72">
        <f t="shared" si="164"/>
        <v>0</v>
      </c>
      <c r="BH230" s="72">
        <f t="shared" si="165"/>
        <v>0</v>
      </c>
      <c r="BI230" s="72">
        <f t="shared" si="166"/>
        <v>0</v>
      </c>
      <c r="BJ230" s="72">
        <f t="shared" si="167"/>
        <v>0</v>
      </c>
      <c r="BK230" s="72"/>
      <c r="BL230" s="72"/>
    </row>
    <row r="231" spans="1:64" ht="15" customHeight="1">
      <c r="A231" s="93"/>
      <c r="B231" s="11"/>
      <c r="C231" s="28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94"/>
      <c r="T231" s="26">
        <f t="shared" si="126"/>
        <v>0</v>
      </c>
      <c r="U231" s="95">
        <f t="shared" si="127"/>
        <v>0</v>
      </c>
      <c r="V231" s="19"/>
      <c r="W231" s="72">
        <f t="shared" si="128"/>
        <v>0</v>
      </c>
      <c r="X231" s="72">
        <f t="shared" si="129"/>
        <v>0</v>
      </c>
      <c r="Y231" s="72">
        <f t="shared" si="130"/>
        <v>0</v>
      </c>
      <c r="Z231" s="72">
        <f t="shared" si="131"/>
        <v>0</v>
      </c>
      <c r="AA231" s="72">
        <f t="shared" si="132"/>
        <v>0</v>
      </c>
      <c r="AB231" s="72">
        <f t="shared" si="133"/>
        <v>0</v>
      </c>
      <c r="AC231" s="72">
        <f t="shared" si="134"/>
        <v>0</v>
      </c>
      <c r="AD231" s="72">
        <f t="shared" si="135"/>
        <v>0</v>
      </c>
      <c r="AE231" s="72">
        <f t="shared" si="136"/>
        <v>0</v>
      </c>
      <c r="AF231" s="72">
        <f t="shared" si="137"/>
        <v>0</v>
      </c>
      <c r="AG231" s="72">
        <f t="shared" si="138"/>
        <v>0</v>
      </c>
      <c r="AH231" s="72">
        <f t="shared" si="139"/>
        <v>0</v>
      </c>
      <c r="AI231" s="72">
        <f t="shared" si="140"/>
        <v>0</v>
      </c>
      <c r="AJ231" s="72">
        <f t="shared" si="141"/>
        <v>0</v>
      </c>
      <c r="AK231" s="72">
        <f t="shared" si="142"/>
        <v>0</v>
      </c>
      <c r="AL231" s="72">
        <f t="shared" si="143"/>
        <v>0</v>
      </c>
      <c r="AM231" s="72">
        <f t="shared" si="144"/>
        <v>0</v>
      </c>
      <c r="AN231" s="72">
        <f t="shared" si="145"/>
        <v>0</v>
      </c>
      <c r="AO231" s="72">
        <f t="shared" si="146"/>
        <v>0</v>
      </c>
      <c r="AP231" s="72">
        <f t="shared" si="147"/>
        <v>0</v>
      </c>
      <c r="AQ231" s="72">
        <f t="shared" si="148"/>
        <v>0</v>
      </c>
      <c r="AR231" s="72">
        <f t="shared" si="149"/>
        <v>0</v>
      </c>
      <c r="AS231" s="72">
        <f t="shared" si="150"/>
        <v>0</v>
      </c>
      <c r="AT231" s="72">
        <f t="shared" si="151"/>
        <v>0</v>
      </c>
      <c r="AU231" s="72">
        <f t="shared" si="152"/>
        <v>0</v>
      </c>
      <c r="AV231" s="72">
        <f t="shared" si="153"/>
        <v>0</v>
      </c>
      <c r="AW231" s="72">
        <f t="shared" si="154"/>
        <v>0</v>
      </c>
      <c r="AX231" s="72">
        <f t="shared" si="155"/>
        <v>0</v>
      </c>
      <c r="AY231" s="72">
        <f t="shared" si="156"/>
        <v>0</v>
      </c>
      <c r="AZ231" s="72">
        <f t="shared" si="157"/>
        <v>0</v>
      </c>
      <c r="BA231" s="72">
        <f t="shared" si="158"/>
        <v>0</v>
      </c>
      <c r="BB231" s="72">
        <f t="shared" si="159"/>
        <v>0</v>
      </c>
      <c r="BC231" s="72">
        <f t="shared" si="160"/>
        <v>0</v>
      </c>
      <c r="BD231" s="72">
        <f t="shared" si="161"/>
        <v>0</v>
      </c>
      <c r="BE231" s="72">
        <f t="shared" si="162"/>
        <v>0</v>
      </c>
      <c r="BF231" s="72">
        <f t="shared" si="163"/>
        <v>0</v>
      </c>
      <c r="BG231" s="72">
        <f t="shared" si="164"/>
        <v>0</v>
      </c>
      <c r="BH231" s="72">
        <f t="shared" si="165"/>
        <v>0</v>
      </c>
      <c r="BI231" s="72">
        <f t="shared" si="166"/>
        <v>0</v>
      </c>
      <c r="BJ231" s="72">
        <f t="shared" si="167"/>
        <v>0</v>
      </c>
      <c r="BK231" s="72"/>
      <c r="BL231" s="72"/>
    </row>
    <row r="232" spans="1:64" ht="15" customHeight="1">
      <c r="A232" s="93"/>
      <c r="B232" s="11"/>
      <c r="C232" s="28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94"/>
      <c r="T232" s="26">
        <f t="shared" si="126"/>
        <v>0</v>
      </c>
      <c r="U232" s="95">
        <f t="shared" si="127"/>
        <v>0</v>
      </c>
      <c r="V232" s="19"/>
      <c r="W232" s="72">
        <f t="shared" si="128"/>
        <v>0</v>
      </c>
      <c r="X232" s="72">
        <f t="shared" si="129"/>
        <v>0</v>
      </c>
      <c r="Y232" s="72">
        <f t="shared" si="130"/>
        <v>0</v>
      </c>
      <c r="Z232" s="72">
        <f t="shared" si="131"/>
        <v>0</v>
      </c>
      <c r="AA232" s="72">
        <f t="shared" si="132"/>
        <v>0</v>
      </c>
      <c r="AB232" s="72">
        <f t="shared" si="133"/>
        <v>0</v>
      </c>
      <c r="AC232" s="72">
        <f t="shared" si="134"/>
        <v>0</v>
      </c>
      <c r="AD232" s="72">
        <f t="shared" si="135"/>
        <v>0</v>
      </c>
      <c r="AE232" s="72">
        <f t="shared" si="136"/>
        <v>0</v>
      </c>
      <c r="AF232" s="72">
        <f t="shared" si="137"/>
        <v>0</v>
      </c>
      <c r="AG232" s="72">
        <f t="shared" si="138"/>
        <v>0</v>
      </c>
      <c r="AH232" s="72">
        <f t="shared" si="139"/>
        <v>0</v>
      </c>
      <c r="AI232" s="72">
        <f t="shared" si="140"/>
        <v>0</v>
      </c>
      <c r="AJ232" s="72">
        <f t="shared" si="141"/>
        <v>0</v>
      </c>
      <c r="AK232" s="72">
        <f t="shared" si="142"/>
        <v>0</v>
      </c>
      <c r="AL232" s="72">
        <f t="shared" si="143"/>
        <v>0</v>
      </c>
      <c r="AM232" s="72">
        <f t="shared" si="144"/>
        <v>0</v>
      </c>
      <c r="AN232" s="72">
        <f t="shared" si="145"/>
        <v>0</v>
      </c>
      <c r="AO232" s="72">
        <f t="shared" si="146"/>
        <v>0</v>
      </c>
      <c r="AP232" s="72">
        <f t="shared" si="147"/>
        <v>0</v>
      </c>
      <c r="AQ232" s="72">
        <f t="shared" si="148"/>
        <v>0</v>
      </c>
      <c r="AR232" s="72">
        <f t="shared" si="149"/>
        <v>0</v>
      </c>
      <c r="AS232" s="72">
        <f t="shared" si="150"/>
        <v>0</v>
      </c>
      <c r="AT232" s="72">
        <f t="shared" si="151"/>
        <v>0</v>
      </c>
      <c r="AU232" s="72">
        <f t="shared" si="152"/>
        <v>0</v>
      </c>
      <c r="AV232" s="72">
        <f t="shared" si="153"/>
        <v>0</v>
      </c>
      <c r="AW232" s="72">
        <f t="shared" si="154"/>
        <v>0</v>
      </c>
      <c r="AX232" s="72">
        <f t="shared" si="155"/>
        <v>0</v>
      </c>
      <c r="AY232" s="72">
        <f t="shared" si="156"/>
        <v>0</v>
      </c>
      <c r="AZ232" s="72">
        <f t="shared" si="157"/>
        <v>0</v>
      </c>
      <c r="BA232" s="72">
        <f t="shared" si="158"/>
        <v>0</v>
      </c>
      <c r="BB232" s="72">
        <f t="shared" si="159"/>
        <v>0</v>
      </c>
      <c r="BC232" s="72">
        <f t="shared" si="160"/>
        <v>0</v>
      </c>
      <c r="BD232" s="72">
        <f t="shared" si="161"/>
        <v>0</v>
      </c>
      <c r="BE232" s="72">
        <f t="shared" si="162"/>
        <v>0</v>
      </c>
      <c r="BF232" s="72">
        <f t="shared" si="163"/>
        <v>0</v>
      </c>
      <c r="BG232" s="72">
        <f t="shared" si="164"/>
        <v>0</v>
      </c>
      <c r="BH232" s="72">
        <f t="shared" si="165"/>
        <v>0</v>
      </c>
      <c r="BI232" s="72">
        <f t="shared" si="166"/>
        <v>0</v>
      </c>
      <c r="BJ232" s="72">
        <f t="shared" si="167"/>
        <v>0</v>
      </c>
      <c r="BK232" s="72"/>
      <c r="BL232" s="72"/>
    </row>
    <row r="233" spans="1:64" ht="15" customHeight="1">
      <c r="A233" s="93"/>
      <c r="B233" s="11"/>
      <c r="C233" s="28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94"/>
      <c r="T233" s="26">
        <f t="shared" si="126"/>
        <v>0</v>
      </c>
      <c r="U233" s="95">
        <f t="shared" si="127"/>
        <v>0</v>
      </c>
      <c r="V233" s="19"/>
      <c r="W233" s="72">
        <f t="shared" si="128"/>
        <v>0</v>
      </c>
      <c r="X233" s="72">
        <f t="shared" si="129"/>
        <v>0</v>
      </c>
      <c r="Y233" s="72">
        <f t="shared" si="130"/>
        <v>0</v>
      </c>
      <c r="Z233" s="72">
        <f t="shared" si="131"/>
        <v>0</v>
      </c>
      <c r="AA233" s="72">
        <f t="shared" si="132"/>
        <v>0</v>
      </c>
      <c r="AB233" s="72">
        <f t="shared" si="133"/>
        <v>0</v>
      </c>
      <c r="AC233" s="72">
        <f t="shared" si="134"/>
        <v>0</v>
      </c>
      <c r="AD233" s="72">
        <f t="shared" si="135"/>
        <v>0</v>
      </c>
      <c r="AE233" s="72">
        <f t="shared" si="136"/>
        <v>0</v>
      </c>
      <c r="AF233" s="72">
        <f t="shared" si="137"/>
        <v>0</v>
      </c>
      <c r="AG233" s="72">
        <f t="shared" si="138"/>
        <v>0</v>
      </c>
      <c r="AH233" s="72">
        <f t="shared" si="139"/>
        <v>0</v>
      </c>
      <c r="AI233" s="72">
        <f t="shared" si="140"/>
        <v>0</v>
      </c>
      <c r="AJ233" s="72">
        <f t="shared" si="141"/>
        <v>0</v>
      </c>
      <c r="AK233" s="72">
        <f t="shared" si="142"/>
        <v>0</v>
      </c>
      <c r="AL233" s="72">
        <f t="shared" si="143"/>
        <v>0</v>
      </c>
      <c r="AM233" s="72">
        <f t="shared" si="144"/>
        <v>0</v>
      </c>
      <c r="AN233" s="72">
        <f t="shared" si="145"/>
        <v>0</v>
      </c>
      <c r="AO233" s="72">
        <f t="shared" si="146"/>
        <v>0</v>
      </c>
      <c r="AP233" s="72">
        <f t="shared" si="147"/>
        <v>0</v>
      </c>
      <c r="AQ233" s="72">
        <f t="shared" si="148"/>
        <v>0</v>
      </c>
      <c r="AR233" s="72">
        <f t="shared" si="149"/>
        <v>0</v>
      </c>
      <c r="AS233" s="72">
        <f t="shared" si="150"/>
        <v>0</v>
      </c>
      <c r="AT233" s="72">
        <f t="shared" si="151"/>
        <v>0</v>
      </c>
      <c r="AU233" s="72">
        <f t="shared" si="152"/>
        <v>0</v>
      </c>
      <c r="AV233" s="72">
        <f t="shared" si="153"/>
        <v>0</v>
      </c>
      <c r="AW233" s="72">
        <f t="shared" si="154"/>
        <v>0</v>
      </c>
      <c r="AX233" s="72">
        <f t="shared" si="155"/>
        <v>0</v>
      </c>
      <c r="AY233" s="72">
        <f t="shared" si="156"/>
        <v>0</v>
      </c>
      <c r="AZ233" s="72">
        <f t="shared" si="157"/>
        <v>0</v>
      </c>
      <c r="BA233" s="72">
        <f t="shared" si="158"/>
        <v>0</v>
      </c>
      <c r="BB233" s="72">
        <f t="shared" si="159"/>
        <v>0</v>
      </c>
      <c r="BC233" s="72">
        <f t="shared" si="160"/>
        <v>0</v>
      </c>
      <c r="BD233" s="72">
        <f t="shared" si="161"/>
        <v>0</v>
      </c>
      <c r="BE233" s="72">
        <f t="shared" si="162"/>
        <v>0</v>
      </c>
      <c r="BF233" s="72">
        <f t="shared" si="163"/>
        <v>0</v>
      </c>
      <c r="BG233" s="72">
        <f t="shared" si="164"/>
        <v>0</v>
      </c>
      <c r="BH233" s="72">
        <f t="shared" si="165"/>
        <v>0</v>
      </c>
      <c r="BI233" s="72">
        <f t="shared" si="166"/>
        <v>0</v>
      </c>
      <c r="BJ233" s="72">
        <f t="shared" si="167"/>
        <v>0</v>
      </c>
      <c r="BK233" s="72"/>
      <c r="BL233" s="72"/>
    </row>
    <row r="234" spans="1:64" ht="15" customHeight="1">
      <c r="A234" s="93"/>
      <c r="B234" s="11"/>
      <c r="C234" s="28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94"/>
      <c r="T234" s="26">
        <f t="shared" si="126"/>
        <v>0</v>
      </c>
      <c r="U234" s="95">
        <f t="shared" si="127"/>
        <v>0</v>
      </c>
      <c r="V234" s="19"/>
      <c r="W234" s="72">
        <f t="shared" si="128"/>
        <v>0</v>
      </c>
      <c r="X234" s="72">
        <f t="shared" si="129"/>
        <v>0</v>
      </c>
      <c r="Y234" s="72">
        <f t="shared" si="130"/>
        <v>0</v>
      </c>
      <c r="Z234" s="72">
        <f t="shared" si="131"/>
        <v>0</v>
      </c>
      <c r="AA234" s="72">
        <f t="shared" si="132"/>
        <v>0</v>
      </c>
      <c r="AB234" s="72">
        <f t="shared" si="133"/>
        <v>0</v>
      </c>
      <c r="AC234" s="72">
        <f t="shared" si="134"/>
        <v>0</v>
      </c>
      <c r="AD234" s="72">
        <f t="shared" si="135"/>
        <v>0</v>
      </c>
      <c r="AE234" s="72">
        <f t="shared" si="136"/>
        <v>0</v>
      </c>
      <c r="AF234" s="72">
        <f t="shared" si="137"/>
        <v>0</v>
      </c>
      <c r="AG234" s="72">
        <f t="shared" si="138"/>
        <v>0</v>
      </c>
      <c r="AH234" s="72">
        <f t="shared" si="139"/>
        <v>0</v>
      </c>
      <c r="AI234" s="72">
        <f t="shared" si="140"/>
        <v>0</v>
      </c>
      <c r="AJ234" s="72">
        <f t="shared" si="141"/>
        <v>0</v>
      </c>
      <c r="AK234" s="72">
        <f t="shared" si="142"/>
        <v>0</v>
      </c>
      <c r="AL234" s="72">
        <f t="shared" si="143"/>
        <v>0</v>
      </c>
      <c r="AM234" s="72">
        <f t="shared" si="144"/>
        <v>0</v>
      </c>
      <c r="AN234" s="72">
        <f t="shared" si="145"/>
        <v>0</v>
      </c>
      <c r="AO234" s="72">
        <f t="shared" si="146"/>
        <v>0</v>
      </c>
      <c r="AP234" s="72">
        <f t="shared" si="147"/>
        <v>0</v>
      </c>
      <c r="AQ234" s="72">
        <f t="shared" si="148"/>
        <v>0</v>
      </c>
      <c r="AR234" s="72">
        <f t="shared" si="149"/>
        <v>0</v>
      </c>
      <c r="AS234" s="72">
        <f t="shared" si="150"/>
        <v>0</v>
      </c>
      <c r="AT234" s="72">
        <f t="shared" si="151"/>
        <v>0</v>
      </c>
      <c r="AU234" s="72">
        <f t="shared" si="152"/>
        <v>0</v>
      </c>
      <c r="AV234" s="72">
        <f t="shared" si="153"/>
        <v>0</v>
      </c>
      <c r="AW234" s="72">
        <f t="shared" si="154"/>
        <v>0</v>
      </c>
      <c r="AX234" s="72">
        <f t="shared" si="155"/>
        <v>0</v>
      </c>
      <c r="AY234" s="72">
        <f t="shared" si="156"/>
        <v>0</v>
      </c>
      <c r="AZ234" s="72">
        <f t="shared" si="157"/>
        <v>0</v>
      </c>
      <c r="BA234" s="72">
        <f t="shared" si="158"/>
        <v>0</v>
      </c>
      <c r="BB234" s="72">
        <f t="shared" si="159"/>
        <v>0</v>
      </c>
      <c r="BC234" s="72">
        <f t="shared" si="160"/>
        <v>0</v>
      </c>
      <c r="BD234" s="72">
        <f t="shared" si="161"/>
        <v>0</v>
      </c>
      <c r="BE234" s="72">
        <f t="shared" si="162"/>
        <v>0</v>
      </c>
      <c r="BF234" s="72">
        <f t="shared" si="163"/>
        <v>0</v>
      </c>
      <c r="BG234" s="72">
        <f t="shared" si="164"/>
        <v>0</v>
      </c>
      <c r="BH234" s="72">
        <f t="shared" si="165"/>
        <v>0</v>
      </c>
      <c r="BI234" s="72">
        <f t="shared" si="166"/>
        <v>0</v>
      </c>
      <c r="BJ234" s="72">
        <f t="shared" si="167"/>
        <v>0</v>
      </c>
      <c r="BK234" s="72"/>
      <c r="BL234" s="72"/>
    </row>
    <row r="235" spans="1:64" ht="15" customHeight="1">
      <c r="A235" s="93"/>
      <c r="B235" s="11"/>
      <c r="C235" s="28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94"/>
      <c r="T235" s="26">
        <f t="shared" si="126"/>
        <v>0</v>
      </c>
      <c r="U235" s="95">
        <f t="shared" si="127"/>
        <v>0</v>
      </c>
      <c r="V235" s="19"/>
      <c r="W235" s="72">
        <f t="shared" si="128"/>
        <v>0</v>
      </c>
      <c r="X235" s="72">
        <f t="shared" si="129"/>
        <v>0</v>
      </c>
      <c r="Y235" s="72">
        <f t="shared" si="130"/>
        <v>0</v>
      </c>
      <c r="Z235" s="72">
        <f t="shared" si="131"/>
        <v>0</v>
      </c>
      <c r="AA235" s="72">
        <f t="shared" si="132"/>
        <v>0</v>
      </c>
      <c r="AB235" s="72">
        <f t="shared" si="133"/>
        <v>0</v>
      </c>
      <c r="AC235" s="72">
        <f t="shared" si="134"/>
        <v>0</v>
      </c>
      <c r="AD235" s="72">
        <f t="shared" si="135"/>
        <v>0</v>
      </c>
      <c r="AE235" s="72">
        <f t="shared" si="136"/>
        <v>0</v>
      </c>
      <c r="AF235" s="72">
        <f t="shared" si="137"/>
        <v>0</v>
      </c>
      <c r="AG235" s="72">
        <f t="shared" si="138"/>
        <v>0</v>
      </c>
      <c r="AH235" s="72">
        <f t="shared" si="139"/>
        <v>0</v>
      </c>
      <c r="AI235" s="72">
        <f t="shared" si="140"/>
        <v>0</v>
      </c>
      <c r="AJ235" s="72">
        <f t="shared" si="141"/>
        <v>0</v>
      </c>
      <c r="AK235" s="72">
        <f t="shared" si="142"/>
        <v>0</v>
      </c>
      <c r="AL235" s="72">
        <f t="shared" si="143"/>
        <v>0</v>
      </c>
      <c r="AM235" s="72">
        <f t="shared" si="144"/>
        <v>0</v>
      </c>
      <c r="AN235" s="72">
        <f t="shared" si="145"/>
        <v>0</v>
      </c>
      <c r="AO235" s="72">
        <f t="shared" si="146"/>
        <v>0</v>
      </c>
      <c r="AP235" s="72">
        <f t="shared" si="147"/>
        <v>0</v>
      </c>
      <c r="AQ235" s="72">
        <f t="shared" si="148"/>
        <v>0</v>
      </c>
      <c r="AR235" s="72">
        <f t="shared" si="149"/>
        <v>0</v>
      </c>
      <c r="AS235" s="72">
        <f t="shared" si="150"/>
        <v>0</v>
      </c>
      <c r="AT235" s="72">
        <f t="shared" si="151"/>
        <v>0</v>
      </c>
      <c r="AU235" s="72">
        <f t="shared" si="152"/>
        <v>0</v>
      </c>
      <c r="AV235" s="72">
        <f t="shared" si="153"/>
        <v>0</v>
      </c>
      <c r="AW235" s="72">
        <f t="shared" si="154"/>
        <v>0</v>
      </c>
      <c r="AX235" s="72">
        <f t="shared" si="155"/>
        <v>0</v>
      </c>
      <c r="AY235" s="72">
        <f t="shared" si="156"/>
        <v>0</v>
      </c>
      <c r="AZ235" s="72">
        <f t="shared" si="157"/>
        <v>0</v>
      </c>
      <c r="BA235" s="72">
        <f t="shared" si="158"/>
        <v>0</v>
      </c>
      <c r="BB235" s="72">
        <f t="shared" si="159"/>
        <v>0</v>
      </c>
      <c r="BC235" s="72">
        <f t="shared" si="160"/>
        <v>0</v>
      </c>
      <c r="BD235" s="72">
        <f t="shared" si="161"/>
        <v>0</v>
      </c>
      <c r="BE235" s="72">
        <f t="shared" si="162"/>
        <v>0</v>
      </c>
      <c r="BF235" s="72">
        <f t="shared" si="163"/>
        <v>0</v>
      </c>
      <c r="BG235" s="72">
        <f t="shared" si="164"/>
        <v>0</v>
      </c>
      <c r="BH235" s="72">
        <f t="shared" si="165"/>
        <v>0</v>
      </c>
      <c r="BI235" s="72">
        <f t="shared" si="166"/>
        <v>0</v>
      </c>
      <c r="BJ235" s="72">
        <f t="shared" si="167"/>
        <v>0</v>
      </c>
      <c r="BK235" s="72"/>
      <c r="BL235" s="72"/>
    </row>
    <row r="236" spans="1:64" ht="15" customHeight="1">
      <c r="A236" s="93"/>
      <c r="B236" s="11"/>
      <c r="C236" s="28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94"/>
      <c r="T236" s="26">
        <f t="shared" si="126"/>
        <v>0</v>
      </c>
      <c r="U236" s="95">
        <f t="shared" si="127"/>
        <v>0</v>
      </c>
      <c r="V236" s="19"/>
      <c r="W236" s="72">
        <f t="shared" si="128"/>
        <v>0</v>
      </c>
      <c r="X236" s="72">
        <f t="shared" si="129"/>
        <v>0</v>
      </c>
      <c r="Y236" s="72">
        <f t="shared" si="130"/>
        <v>0</v>
      </c>
      <c r="Z236" s="72">
        <f t="shared" si="131"/>
        <v>0</v>
      </c>
      <c r="AA236" s="72">
        <f t="shared" si="132"/>
        <v>0</v>
      </c>
      <c r="AB236" s="72">
        <f t="shared" si="133"/>
        <v>0</v>
      </c>
      <c r="AC236" s="72">
        <f t="shared" si="134"/>
        <v>0</v>
      </c>
      <c r="AD236" s="72">
        <f t="shared" si="135"/>
        <v>0</v>
      </c>
      <c r="AE236" s="72">
        <f t="shared" si="136"/>
        <v>0</v>
      </c>
      <c r="AF236" s="72">
        <f t="shared" si="137"/>
        <v>0</v>
      </c>
      <c r="AG236" s="72">
        <f t="shared" si="138"/>
        <v>0</v>
      </c>
      <c r="AH236" s="72">
        <f t="shared" si="139"/>
        <v>0</v>
      </c>
      <c r="AI236" s="72">
        <f t="shared" si="140"/>
        <v>0</v>
      </c>
      <c r="AJ236" s="72">
        <f t="shared" si="141"/>
        <v>0</v>
      </c>
      <c r="AK236" s="72">
        <f t="shared" si="142"/>
        <v>0</v>
      </c>
      <c r="AL236" s="72">
        <f t="shared" si="143"/>
        <v>0</v>
      </c>
      <c r="AM236" s="72">
        <f t="shared" si="144"/>
        <v>0</v>
      </c>
      <c r="AN236" s="72">
        <f t="shared" si="145"/>
        <v>0</v>
      </c>
      <c r="AO236" s="72">
        <f t="shared" si="146"/>
        <v>0</v>
      </c>
      <c r="AP236" s="72">
        <f t="shared" si="147"/>
        <v>0</v>
      </c>
      <c r="AQ236" s="72">
        <f t="shared" si="148"/>
        <v>0</v>
      </c>
      <c r="AR236" s="72">
        <f t="shared" si="149"/>
        <v>0</v>
      </c>
      <c r="AS236" s="72">
        <f t="shared" si="150"/>
        <v>0</v>
      </c>
      <c r="AT236" s="72">
        <f t="shared" si="151"/>
        <v>0</v>
      </c>
      <c r="AU236" s="72">
        <f t="shared" si="152"/>
        <v>0</v>
      </c>
      <c r="AV236" s="72">
        <f t="shared" si="153"/>
        <v>0</v>
      </c>
      <c r="AW236" s="72">
        <f t="shared" si="154"/>
        <v>0</v>
      </c>
      <c r="AX236" s="72">
        <f t="shared" si="155"/>
        <v>0</v>
      </c>
      <c r="AY236" s="72">
        <f t="shared" si="156"/>
        <v>0</v>
      </c>
      <c r="AZ236" s="72">
        <f t="shared" si="157"/>
        <v>0</v>
      </c>
      <c r="BA236" s="72">
        <f t="shared" si="158"/>
        <v>0</v>
      </c>
      <c r="BB236" s="72">
        <f t="shared" si="159"/>
        <v>0</v>
      </c>
      <c r="BC236" s="72">
        <f t="shared" si="160"/>
        <v>0</v>
      </c>
      <c r="BD236" s="72">
        <f t="shared" si="161"/>
        <v>0</v>
      </c>
      <c r="BE236" s="72">
        <f t="shared" si="162"/>
        <v>0</v>
      </c>
      <c r="BF236" s="72">
        <f t="shared" si="163"/>
        <v>0</v>
      </c>
      <c r="BG236" s="72">
        <f t="shared" si="164"/>
        <v>0</v>
      </c>
      <c r="BH236" s="72">
        <f t="shared" si="165"/>
        <v>0</v>
      </c>
      <c r="BI236" s="72">
        <f t="shared" si="166"/>
        <v>0</v>
      </c>
      <c r="BJ236" s="72">
        <f t="shared" si="167"/>
        <v>0</v>
      </c>
      <c r="BK236" s="72"/>
      <c r="BL236" s="72"/>
    </row>
    <row r="237" spans="1:64" ht="15" customHeight="1">
      <c r="A237" s="93"/>
      <c r="B237" s="11"/>
      <c r="C237" s="28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94"/>
      <c r="T237" s="26">
        <f t="shared" si="126"/>
        <v>0</v>
      </c>
      <c r="U237" s="95">
        <f t="shared" si="127"/>
        <v>0</v>
      </c>
      <c r="V237" s="19"/>
      <c r="W237" s="72">
        <f t="shared" si="128"/>
        <v>0</v>
      </c>
      <c r="X237" s="72">
        <f t="shared" si="129"/>
        <v>0</v>
      </c>
      <c r="Y237" s="72">
        <f t="shared" si="130"/>
        <v>0</v>
      </c>
      <c r="Z237" s="72">
        <f t="shared" si="131"/>
        <v>0</v>
      </c>
      <c r="AA237" s="72">
        <f t="shared" si="132"/>
        <v>0</v>
      </c>
      <c r="AB237" s="72">
        <f t="shared" si="133"/>
        <v>0</v>
      </c>
      <c r="AC237" s="72">
        <f t="shared" si="134"/>
        <v>0</v>
      </c>
      <c r="AD237" s="72">
        <f t="shared" si="135"/>
        <v>0</v>
      </c>
      <c r="AE237" s="72">
        <f t="shared" si="136"/>
        <v>0</v>
      </c>
      <c r="AF237" s="72">
        <f t="shared" si="137"/>
        <v>0</v>
      </c>
      <c r="AG237" s="72">
        <f t="shared" si="138"/>
        <v>0</v>
      </c>
      <c r="AH237" s="72">
        <f t="shared" si="139"/>
        <v>0</v>
      </c>
      <c r="AI237" s="72">
        <f t="shared" si="140"/>
        <v>0</v>
      </c>
      <c r="AJ237" s="72">
        <f t="shared" si="141"/>
        <v>0</v>
      </c>
      <c r="AK237" s="72">
        <f t="shared" si="142"/>
        <v>0</v>
      </c>
      <c r="AL237" s="72">
        <f t="shared" si="143"/>
        <v>0</v>
      </c>
      <c r="AM237" s="72">
        <f t="shared" si="144"/>
        <v>0</v>
      </c>
      <c r="AN237" s="72">
        <f t="shared" si="145"/>
        <v>0</v>
      </c>
      <c r="AO237" s="72">
        <f t="shared" si="146"/>
        <v>0</v>
      </c>
      <c r="AP237" s="72">
        <f t="shared" si="147"/>
        <v>0</v>
      </c>
      <c r="AQ237" s="72">
        <f t="shared" si="148"/>
        <v>0</v>
      </c>
      <c r="AR237" s="72">
        <f t="shared" si="149"/>
        <v>0</v>
      </c>
      <c r="AS237" s="72">
        <f t="shared" si="150"/>
        <v>0</v>
      </c>
      <c r="AT237" s="72">
        <f t="shared" si="151"/>
        <v>0</v>
      </c>
      <c r="AU237" s="72">
        <f t="shared" si="152"/>
        <v>0</v>
      </c>
      <c r="AV237" s="72">
        <f t="shared" si="153"/>
        <v>0</v>
      </c>
      <c r="AW237" s="72">
        <f t="shared" si="154"/>
        <v>0</v>
      </c>
      <c r="AX237" s="72">
        <f t="shared" si="155"/>
        <v>0</v>
      </c>
      <c r="AY237" s="72">
        <f t="shared" si="156"/>
        <v>0</v>
      </c>
      <c r="AZ237" s="72">
        <f t="shared" si="157"/>
        <v>0</v>
      </c>
      <c r="BA237" s="72">
        <f t="shared" si="158"/>
        <v>0</v>
      </c>
      <c r="BB237" s="72">
        <f t="shared" si="159"/>
        <v>0</v>
      </c>
      <c r="BC237" s="72">
        <f t="shared" si="160"/>
        <v>0</v>
      </c>
      <c r="BD237" s="72">
        <f t="shared" si="161"/>
        <v>0</v>
      </c>
      <c r="BE237" s="72">
        <f t="shared" si="162"/>
        <v>0</v>
      </c>
      <c r="BF237" s="72">
        <f t="shared" si="163"/>
        <v>0</v>
      </c>
      <c r="BG237" s="72">
        <f t="shared" si="164"/>
        <v>0</v>
      </c>
      <c r="BH237" s="72">
        <f t="shared" si="165"/>
        <v>0</v>
      </c>
      <c r="BI237" s="72">
        <f t="shared" si="166"/>
        <v>0</v>
      </c>
      <c r="BJ237" s="72">
        <f t="shared" si="167"/>
        <v>0</v>
      </c>
      <c r="BK237" s="72"/>
      <c r="BL237" s="72"/>
    </row>
    <row r="238" spans="1:64" ht="15" customHeight="1">
      <c r="A238" s="93"/>
      <c r="B238" s="11"/>
      <c r="C238" s="28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94"/>
      <c r="T238" s="26">
        <f t="shared" si="126"/>
        <v>0</v>
      </c>
      <c r="U238" s="95">
        <f t="shared" si="127"/>
        <v>0</v>
      </c>
      <c r="V238" s="19"/>
      <c r="W238" s="72">
        <f t="shared" si="128"/>
        <v>0</v>
      </c>
      <c r="X238" s="72">
        <f t="shared" si="129"/>
        <v>0</v>
      </c>
      <c r="Y238" s="72">
        <f t="shared" si="130"/>
        <v>0</v>
      </c>
      <c r="Z238" s="72">
        <f t="shared" si="131"/>
        <v>0</v>
      </c>
      <c r="AA238" s="72">
        <f t="shared" si="132"/>
        <v>0</v>
      </c>
      <c r="AB238" s="72">
        <f t="shared" si="133"/>
        <v>0</v>
      </c>
      <c r="AC238" s="72">
        <f t="shared" si="134"/>
        <v>0</v>
      </c>
      <c r="AD238" s="72">
        <f t="shared" si="135"/>
        <v>0</v>
      </c>
      <c r="AE238" s="72">
        <f t="shared" si="136"/>
        <v>0</v>
      </c>
      <c r="AF238" s="72">
        <f t="shared" si="137"/>
        <v>0</v>
      </c>
      <c r="AG238" s="72">
        <f t="shared" si="138"/>
        <v>0</v>
      </c>
      <c r="AH238" s="72">
        <f t="shared" si="139"/>
        <v>0</v>
      </c>
      <c r="AI238" s="72">
        <f t="shared" si="140"/>
        <v>0</v>
      </c>
      <c r="AJ238" s="72">
        <f t="shared" si="141"/>
        <v>0</v>
      </c>
      <c r="AK238" s="72">
        <f t="shared" si="142"/>
        <v>0</v>
      </c>
      <c r="AL238" s="72">
        <f t="shared" si="143"/>
        <v>0</v>
      </c>
      <c r="AM238" s="72">
        <f t="shared" si="144"/>
        <v>0</v>
      </c>
      <c r="AN238" s="72">
        <f t="shared" si="145"/>
        <v>0</v>
      </c>
      <c r="AO238" s="72">
        <f t="shared" si="146"/>
        <v>0</v>
      </c>
      <c r="AP238" s="72">
        <f t="shared" si="147"/>
        <v>0</v>
      </c>
      <c r="AQ238" s="72">
        <f t="shared" si="148"/>
        <v>0</v>
      </c>
      <c r="AR238" s="72">
        <f t="shared" si="149"/>
        <v>0</v>
      </c>
      <c r="AS238" s="72">
        <f t="shared" si="150"/>
        <v>0</v>
      </c>
      <c r="AT238" s="72">
        <f t="shared" si="151"/>
        <v>0</v>
      </c>
      <c r="AU238" s="72">
        <f t="shared" si="152"/>
        <v>0</v>
      </c>
      <c r="AV238" s="72">
        <f t="shared" si="153"/>
        <v>0</v>
      </c>
      <c r="AW238" s="72">
        <f t="shared" si="154"/>
        <v>0</v>
      </c>
      <c r="AX238" s="72">
        <f t="shared" si="155"/>
        <v>0</v>
      </c>
      <c r="AY238" s="72">
        <f t="shared" si="156"/>
        <v>0</v>
      </c>
      <c r="AZ238" s="72">
        <f t="shared" si="157"/>
        <v>0</v>
      </c>
      <c r="BA238" s="72">
        <f t="shared" si="158"/>
        <v>0</v>
      </c>
      <c r="BB238" s="72">
        <f t="shared" si="159"/>
        <v>0</v>
      </c>
      <c r="BC238" s="72">
        <f t="shared" si="160"/>
        <v>0</v>
      </c>
      <c r="BD238" s="72">
        <f t="shared" si="161"/>
        <v>0</v>
      </c>
      <c r="BE238" s="72">
        <f t="shared" si="162"/>
        <v>0</v>
      </c>
      <c r="BF238" s="72">
        <f t="shared" si="163"/>
        <v>0</v>
      </c>
      <c r="BG238" s="72">
        <f t="shared" si="164"/>
        <v>0</v>
      </c>
      <c r="BH238" s="72">
        <f t="shared" si="165"/>
        <v>0</v>
      </c>
      <c r="BI238" s="72">
        <f t="shared" si="166"/>
        <v>0</v>
      </c>
      <c r="BJ238" s="72">
        <f t="shared" si="167"/>
        <v>0</v>
      </c>
      <c r="BK238" s="72"/>
      <c r="BL238" s="72"/>
    </row>
    <row r="239" spans="1:64" ht="15" customHeight="1">
      <c r="A239" s="93"/>
      <c r="B239" s="11"/>
      <c r="C239" s="28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94"/>
      <c r="T239" s="26">
        <f t="shared" si="126"/>
        <v>0</v>
      </c>
      <c r="U239" s="95">
        <f t="shared" si="127"/>
        <v>0</v>
      </c>
      <c r="V239" s="19"/>
      <c r="W239" s="72">
        <f t="shared" si="128"/>
        <v>0</v>
      </c>
      <c r="X239" s="72">
        <f t="shared" si="129"/>
        <v>0</v>
      </c>
      <c r="Y239" s="72">
        <f t="shared" si="130"/>
        <v>0</v>
      </c>
      <c r="Z239" s="72">
        <f t="shared" si="131"/>
        <v>0</v>
      </c>
      <c r="AA239" s="72">
        <f t="shared" si="132"/>
        <v>0</v>
      </c>
      <c r="AB239" s="72">
        <f t="shared" si="133"/>
        <v>0</v>
      </c>
      <c r="AC239" s="72">
        <f t="shared" si="134"/>
        <v>0</v>
      </c>
      <c r="AD239" s="72">
        <f t="shared" si="135"/>
        <v>0</v>
      </c>
      <c r="AE239" s="72">
        <f t="shared" si="136"/>
        <v>0</v>
      </c>
      <c r="AF239" s="72">
        <f t="shared" si="137"/>
        <v>0</v>
      </c>
      <c r="AG239" s="72">
        <f t="shared" si="138"/>
        <v>0</v>
      </c>
      <c r="AH239" s="72">
        <f t="shared" si="139"/>
        <v>0</v>
      </c>
      <c r="AI239" s="72">
        <f t="shared" si="140"/>
        <v>0</v>
      </c>
      <c r="AJ239" s="72">
        <f t="shared" si="141"/>
        <v>0</v>
      </c>
      <c r="AK239" s="72">
        <f t="shared" si="142"/>
        <v>0</v>
      </c>
      <c r="AL239" s="72">
        <f t="shared" si="143"/>
        <v>0</v>
      </c>
      <c r="AM239" s="72">
        <f t="shared" si="144"/>
        <v>0</v>
      </c>
      <c r="AN239" s="72">
        <f t="shared" si="145"/>
        <v>0</v>
      </c>
      <c r="AO239" s="72">
        <f t="shared" si="146"/>
        <v>0</v>
      </c>
      <c r="AP239" s="72">
        <f t="shared" si="147"/>
        <v>0</v>
      </c>
      <c r="AQ239" s="72">
        <f t="shared" si="148"/>
        <v>0</v>
      </c>
      <c r="AR239" s="72">
        <f t="shared" si="149"/>
        <v>0</v>
      </c>
      <c r="AS239" s="72">
        <f t="shared" si="150"/>
        <v>0</v>
      </c>
      <c r="AT239" s="72">
        <f t="shared" si="151"/>
        <v>0</v>
      </c>
      <c r="AU239" s="72">
        <f t="shared" si="152"/>
        <v>0</v>
      </c>
      <c r="AV239" s="72">
        <f t="shared" si="153"/>
        <v>0</v>
      </c>
      <c r="AW239" s="72">
        <f t="shared" si="154"/>
        <v>0</v>
      </c>
      <c r="AX239" s="72">
        <f t="shared" si="155"/>
        <v>0</v>
      </c>
      <c r="AY239" s="72">
        <f t="shared" si="156"/>
        <v>0</v>
      </c>
      <c r="AZ239" s="72">
        <f t="shared" si="157"/>
        <v>0</v>
      </c>
      <c r="BA239" s="72">
        <f t="shared" si="158"/>
        <v>0</v>
      </c>
      <c r="BB239" s="72">
        <f t="shared" si="159"/>
        <v>0</v>
      </c>
      <c r="BC239" s="72">
        <f t="shared" si="160"/>
        <v>0</v>
      </c>
      <c r="BD239" s="72">
        <f t="shared" si="161"/>
        <v>0</v>
      </c>
      <c r="BE239" s="72">
        <f t="shared" si="162"/>
        <v>0</v>
      </c>
      <c r="BF239" s="72">
        <f t="shared" si="163"/>
        <v>0</v>
      </c>
      <c r="BG239" s="72">
        <f t="shared" si="164"/>
        <v>0</v>
      </c>
      <c r="BH239" s="72">
        <f t="shared" si="165"/>
        <v>0</v>
      </c>
      <c r="BI239" s="72">
        <f t="shared" si="166"/>
        <v>0</v>
      </c>
      <c r="BJ239" s="72">
        <f t="shared" si="167"/>
        <v>0</v>
      </c>
      <c r="BK239" s="72"/>
      <c r="BL239" s="72"/>
    </row>
    <row r="240" spans="1:64" ht="15" customHeight="1">
      <c r="A240" s="93"/>
      <c r="B240" s="11"/>
      <c r="C240" s="28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94"/>
      <c r="T240" s="26">
        <f t="shared" si="126"/>
        <v>0</v>
      </c>
      <c r="U240" s="95">
        <f t="shared" si="127"/>
        <v>0</v>
      </c>
      <c r="V240" s="19"/>
      <c r="W240" s="72">
        <f t="shared" si="128"/>
        <v>0</v>
      </c>
      <c r="X240" s="72">
        <f t="shared" si="129"/>
        <v>0</v>
      </c>
      <c r="Y240" s="72">
        <f t="shared" si="130"/>
        <v>0</v>
      </c>
      <c r="Z240" s="72">
        <f t="shared" si="131"/>
        <v>0</v>
      </c>
      <c r="AA240" s="72">
        <f t="shared" si="132"/>
        <v>0</v>
      </c>
      <c r="AB240" s="72">
        <f t="shared" si="133"/>
        <v>0</v>
      </c>
      <c r="AC240" s="72">
        <f t="shared" si="134"/>
        <v>0</v>
      </c>
      <c r="AD240" s="72">
        <f t="shared" si="135"/>
        <v>0</v>
      </c>
      <c r="AE240" s="72">
        <f t="shared" si="136"/>
        <v>0</v>
      </c>
      <c r="AF240" s="72">
        <f t="shared" si="137"/>
        <v>0</v>
      </c>
      <c r="AG240" s="72">
        <f t="shared" si="138"/>
        <v>0</v>
      </c>
      <c r="AH240" s="72">
        <f t="shared" si="139"/>
        <v>0</v>
      </c>
      <c r="AI240" s="72">
        <f t="shared" si="140"/>
        <v>0</v>
      </c>
      <c r="AJ240" s="72">
        <f t="shared" si="141"/>
        <v>0</v>
      </c>
      <c r="AK240" s="72">
        <f t="shared" si="142"/>
        <v>0</v>
      </c>
      <c r="AL240" s="72">
        <f t="shared" si="143"/>
        <v>0</v>
      </c>
      <c r="AM240" s="72">
        <f t="shared" si="144"/>
        <v>0</v>
      </c>
      <c r="AN240" s="72">
        <f t="shared" si="145"/>
        <v>0</v>
      </c>
      <c r="AO240" s="72">
        <f t="shared" si="146"/>
        <v>0</v>
      </c>
      <c r="AP240" s="72">
        <f t="shared" si="147"/>
        <v>0</v>
      </c>
      <c r="AQ240" s="72">
        <f t="shared" si="148"/>
        <v>0</v>
      </c>
      <c r="AR240" s="72">
        <f t="shared" si="149"/>
        <v>0</v>
      </c>
      <c r="AS240" s="72">
        <f t="shared" si="150"/>
        <v>0</v>
      </c>
      <c r="AT240" s="72">
        <f t="shared" si="151"/>
        <v>0</v>
      </c>
      <c r="AU240" s="72">
        <f t="shared" si="152"/>
        <v>0</v>
      </c>
      <c r="AV240" s="72">
        <f t="shared" si="153"/>
        <v>0</v>
      </c>
      <c r="AW240" s="72">
        <f t="shared" si="154"/>
        <v>0</v>
      </c>
      <c r="AX240" s="72">
        <f t="shared" si="155"/>
        <v>0</v>
      </c>
      <c r="AY240" s="72">
        <f t="shared" si="156"/>
        <v>0</v>
      </c>
      <c r="AZ240" s="72">
        <f t="shared" si="157"/>
        <v>0</v>
      </c>
      <c r="BA240" s="72">
        <f t="shared" si="158"/>
        <v>0</v>
      </c>
      <c r="BB240" s="72">
        <f t="shared" si="159"/>
        <v>0</v>
      </c>
      <c r="BC240" s="72">
        <f t="shared" si="160"/>
        <v>0</v>
      </c>
      <c r="BD240" s="72">
        <f t="shared" si="161"/>
        <v>0</v>
      </c>
      <c r="BE240" s="72">
        <f t="shared" si="162"/>
        <v>0</v>
      </c>
      <c r="BF240" s="72">
        <f t="shared" si="163"/>
        <v>0</v>
      </c>
      <c r="BG240" s="72">
        <f t="shared" si="164"/>
        <v>0</v>
      </c>
      <c r="BH240" s="72">
        <f t="shared" si="165"/>
        <v>0</v>
      </c>
      <c r="BI240" s="72">
        <f t="shared" si="166"/>
        <v>0</v>
      </c>
      <c r="BJ240" s="72">
        <f t="shared" si="167"/>
        <v>0</v>
      </c>
      <c r="BK240" s="72"/>
      <c r="BL240" s="72"/>
    </row>
    <row r="241" spans="1:64" ht="15" customHeight="1">
      <c r="A241" s="93"/>
      <c r="B241" s="11"/>
      <c r="C241" s="28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94"/>
      <c r="T241" s="26">
        <f t="shared" si="126"/>
        <v>0</v>
      </c>
      <c r="U241" s="95">
        <f t="shared" si="127"/>
        <v>0</v>
      </c>
      <c r="V241" s="19"/>
      <c r="W241" s="72">
        <f t="shared" si="128"/>
        <v>0</v>
      </c>
      <c r="X241" s="72">
        <f t="shared" si="129"/>
        <v>0</v>
      </c>
      <c r="Y241" s="72">
        <f t="shared" si="130"/>
        <v>0</v>
      </c>
      <c r="Z241" s="72">
        <f t="shared" si="131"/>
        <v>0</v>
      </c>
      <c r="AA241" s="72">
        <f t="shared" si="132"/>
        <v>0</v>
      </c>
      <c r="AB241" s="72">
        <f t="shared" si="133"/>
        <v>0</v>
      </c>
      <c r="AC241" s="72">
        <f t="shared" si="134"/>
        <v>0</v>
      </c>
      <c r="AD241" s="72">
        <f t="shared" si="135"/>
        <v>0</v>
      </c>
      <c r="AE241" s="72">
        <f t="shared" si="136"/>
        <v>0</v>
      </c>
      <c r="AF241" s="72">
        <f t="shared" si="137"/>
        <v>0</v>
      </c>
      <c r="AG241" s="72">
        <f t="shared" si="138"/>
        <v>0</v>
      </c>
      <c r="AH241" s="72">
        <f t="shared" si="139"/>
        <v>0</v>
      </c>
      <c r="AI241" s="72">
        <f t="shared" si="140"/>
        <v>0</v>
      </c>
      <c r="AJ241" s="72">
        <f t="shared" si="141"/>
        <v>0</v>
      </c>
      <c r="AK241" s="72">
        <f t="shared" si="142"/>
        <v>0</v>
      </c>
      <c r="AL241" s="72">
        <f t="shared" si="143"/>
        <v>0</v>
      </c>
      <c r="AM241" s="72">
        <f t="shared" si="144"/>
        <v>0</v>
      </c>
      <c r="AN241" s="72">
        <f t="shared" si="145"/>
        <v>0</v>
      </c>
      <c r="AO241" s="72">
        <f t="shared" si="146"/>
        <v>0</v>
      </c>
      <c r="AP241" s="72">
        <f t="shared" si="147"/>
        <v>0</v>
      </c>
      <c r="AQ241" s="72">
        <f t="shared" si="148"/>
        <v>0</v>
      </c>
      <c r="AR241" s="72">
        <f t="shared" si="149"/>
        <v>0</v>
      </c>
      <c r="AS241" s="72">
        <f t="shared" si="150"/>
        <v>0</v>
      </c>
      <c r="AT241" s="72">
        <f t="shared" si="151"/>
        <v>0</v>
      </c>
      <c r="AU241" s="72">
        <f t="shared" si="152"/>
        <v>0</v>
      </c>
      <c r="AV241" s="72">
        <f t="shared" si="153"/>
        <v>0</v>
      </c>
      <c r="AW241" s="72">
        <f t="shared" si="154"/>
        <v>0</v>
      </c>
      <c r="AX241" s="72">
        <f t="shared" si="155"/>
        <v>0</v>
      </c>
      <c r="AY241" s="72">
        <f t="shared" si="156"/>
        <v>0</v>
      </c>
      <c r="AZ241" s="72">
        <f t="shared" si="157"/>
        <v>0</v>
      </c>
      <c r="BA241" s="72">
        <f t="shared" si="158"/>
        <v>0</v>
      </c>
      <c r="BB241" s="72">
        <f t="shared" si="159"/>
        <v>0</v>
      </c>
      <c r="BC241" s="72">
        <f t="shared" si="160"/>
        <v>0</v>
      </c>
      <c r="BD241" s="72">
        <f t="shared" si="161"/>
        <v>0</v>
      </c>
      <c r="BE241" s="72">
        <f t="shared" si="162"/>
        <v>0</v>
      </c>
      <c r="BF241" s="72">
        <f t="shared" si="163"/>
        <v>0</v>
      </c>
      <c r="BG241" s="72">
        <f t="shared" si="164"/>
        <v>0</v>
      </c>
      <c r="BH241" s="72">
        <f t="shared" si="165"/>
        <v>0</v>
      </c>
      <c r="BI241" s="72">
        <f t="shared" si="166"/>
        <v>0</v>
      </c>
      <c r="BJ241" s="72">
        <f t="shared" si="167"/>
        <v>0</v>
      </c>
      <c r="BK241" s="72"/>
      <c r="BL241" s="72"/>
    </row>
    <row r="242" spans="1:64" ht="15" customHeight="1">
      <c r="A242" s="93"/>
      <c r="B242" s="11"/>
      <c r="C242" s="28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94"/>
      <c r="T242" s="26">
        <f t="shared" si="126"/>
        <v>0</v>
      </c>
      <c r="U242" s="95">
        <f t="shared" si="127"/>
        <v>0</v>
      </c>
      <c r="V242" s="19"/>
      <c r="W242" s="72">
        <f t="shared" si="128"/>
        <v>0</v>
      </c>
      <c r="X242" s="72">
        <f t="shared" si="129"/>
        <v>0</v>
      </c>
      <c r="Y242" s="72">
        <f t="shared" si="130"/>
        <v>0</v>
      </c>
      <c r="Z242" s="72">
        <f t="shared" si="131"/>
        <v>0</v>
      </c>
      <c r="AA242" s="72">
        <f t="shared" si="132"/>
        <v>0</v>
      </c>
      <c r="AB242" s="72">
        <f t="shared" si="133"/>
        <v>0</v>
      </c>
      <c r="AC242" s="72">
        <f t="shared" si="134"/>
        <v>0</v>
      </c>
      <c r="AD242" s="72">
        <f t="shared" si="135"/>
        <v>0</v>
      </c>
      <c r="AE242" s="72">
        <f t="shared" si="136"/>
        <v>0</v>
      </c>
      <c r="AF242" s="72">
        <f t="shared" si="137"/>
        <v>0</v>
      </c>
      <c r="AG242" s="72">
        <f t="shared" si="138"/>
        <v>0</v>
      </c>
      <c r="AH242" s="72">
        <f t="shared" si="139"/>
        <v>0</v>
      </c>
      <c r="AI242" s="72">
        <f t="shared" si="140"/>
        <v>0</v>
      </c>
      <c r="AJ242" s="72">
        <f t="shared" si="141"/>
        <v>0</v>
      </c>
      <c r="AK242" s="72">
        <f t="shared" si="142"/>
        <v>0</v>
      </c>
      <c r="AL242" s="72">
        <f t="shared" si="143"/>
        <v>0</v>
      </c>
      <c r="AM242" s="72">
        <f t="shared" si="144"/>
        <v>0</v>
      </c>
      <c r="AN242" s="72">
        <f t="shared" si="145"/>
        <v>0</v>
      </c>
      <c r="AO242" s="72">
        <f t="shared" si="146"/>
        <v>0</v>
      </c>
      <c r="AP242" s="72">
        <f t="shared" si="147"/>
        <v>0</v>
      </c>
      <c r="AQ242" s="72">
        <f t="shared" si="148"/>
        <v>0</v>
      </c>
      <c r="AR242" s="72">
        <f t="shared" si="149"/>
        <v>0</v>
      </c>
      <c r="AS242" s="72">
        <f t="shared" si="150"/>
        <v>0</v>
      </c>
      <c r="AT242" s="72">
        <f t="shared" si="151"/>
        <v>0</v>
      </c>
      <c r="AU242" s="72">
        <f t="shared" si="152"/>
        <v>0</v>
      </c>
      <c r="AV242" s="72">
        <f t="shared" si="153"/>
        <v>0</v>
      </c>
      <c r="AW242" s="72">
        <f t="shared" si="154"/>
        <v>0</v>
      </c>
      <c r="AX242" s="72">
        <f t="shared" si="155"/>
        <v>0</v>
      </c>
      <c r="AY242" s="72">
        <f t="shared" si="156"/>
        <v>0</v>
      </c>
      <c r="AZ242" s="72">
        <f t="shared" si="157"/>
        <v>0</v>
      </c>
      <c r="BA242" s="72">
        <f t="shared" si="158"/>
        <v>0</v>
      </c>
      <c r="BB242" s="72">
        <f t="shared" si="159"/>
        <v>0</v>
      </c>
      <c r="BC242" s="72">
        <f t="shared" si="160"/>
        <v>0</v>
      </c>
      <c r="BD242" s="72">
        <f t="shared" si="161"/>
        <v>0</v>
      </c>
      <c r="BE242" s="72">
        <f t="shared" si="162"/>
        <v>0</v>
      </c>
      <c r="BF242" s="72">
        <f t="shared" si="163"/>
        <v>0</v>
      </c>
      <c r="BG242" s="72">
        <f t="shared" si="164"/>
        <v>0</v>
      </c>
      <c r="BH242" s="72">
        <f t="shared" si="165"/>
        <v>0</v>
      </c>
      <c r="BI242" s="72">
        <f t="shared" si="166"/>
        <v>0</v>
      </c>
      <c r="BJ242" s="72">
        <f t="shared" si="167"/>
        <v>0</v>
      </c>
      <c r="BK242" s="72"/>
      <c r="BL242" s="72"/>
    </row>
    <row r="243" spans="1:64" ht="15" customHeight="1">
      <c r="A243" s="93"/>
      <c r="B243" s="11"/>
      <c r="C243" s="28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94"/>
      <c r="T243" s="26">
        <f t="shared" si="126"/>
        <v>0</v>
      </c>
      <c r="U243" s="95">
        <f t="shared" si="127"/>
        <v>0</v>
      </c>
      <c r="V243" s="19"/>
      <c r="W243" s="72">
        <f t="shared" si="128"/>
        <v>0</v>
      </c>
      <c r="X243" s="72">
        <f t="shared" si="129"/>
        <v>0</v>
      </c>
      <c r="Y243" s="72">
        <f t="shared" si="130"/>
        <v>0</v>
      </c>
      <c r="Z243" s="72">
        <f t="shared" si="131"/>
        <v>0</v>
      </c>
      <c r="AA243" s="72">
        <f t="shared" si="132"/>
        <v>0</v>
      </c>
      <c r="AB243" s="72">
        <f t="shared" si="133"/>
        <v>0</v>
      </c>
      <c r="AC243" s="72">
        <f t="shared" si="134"/>
        <v>0</v>
      </c>
      <c r="AD243" s="72">
        <f t="shared" si="135"/>
        <v>0</v>
      </c>
      <c r="AE243" s="72">
        <f t="shared" si="136"/>
        <v>0</v>
      </c>
      <c r="AF243" s="72">
        <f t="shared" si="137"/>
        <v>0</v>
      </c>
      <c r="AG243" s="72">
        <f t="shared" si="138"/>
        <v>0</v>
      </c>
      <c r="AH243" s="72">
        <f t="shared" si="139"/>
        <v>0</v>
      </c>
      <c r="AI243" s="72">
        <f t="shared" si="140"/>
        <v>0</v>
      </c>
      <c r="AJ243" s="72">
        <f t="shared" si="141"/>
        <v>0</v>
      </c>
      <c r="AK243" s="72">
        <f t="shared" si="142"/>
        <v>0</v>
      </c>
      <c r="AL243" s="72">
        <f t="shared" si="143"/>
        <v>0</v>
      </c>
      <c r="AM243" s="72">
        <f t="shared" si="144"/>
        <v>0</v>
      </c>
      <c r="AN243" s="72">
        <f t="shared" si="145"/>
        <v>0</v>
      </c>
      <c r="AO243" s="72">
        <f t="shared" si="146"/>
        <v>0</v>
      </c>
      <c r="AP243" s="72">
        <f t="shared" si="147"/>
        <v>0</v>
      </c>
      <c r="AQ243" s="72">
        <f t="shared" si="148"/>
        <v>0</v>
      </c>
      <c r="AR243" s="72">
        <f t="shared" si="149"/>
        <v>0</v>
      </c>
      <c r="AS243" s="72">
        <f t="shared" si="150"/>
        <v>0</v>
      </c>
      <c r="AT243" s="72">
        <f t="shared" si="151"/>
        <v>0</v>
      </c>
      <c r="AU243" s="72">
        <f t="shared" si="152"/>
        <v>0</v>
      </c>
      <c r="AV243" s="72">
        <f t="shared" si="153"/>
        <v>0</v>
      </c>
      <c r="AW243" s="72">
        <f t="shared" si="154"/>
        <v>0</v>
      </c>
      <c r="AX243" s="72">
        <f t="shared" si="155"/>
        <v>0</v>
      </c>
      <c r="AY243" s="72">
        <f t="shared" si="156"/>
        <v>0</v>
      </c>
      <c r="AZ243" s="72">
        <f t="shared" si="157"/>
        <v>0</v>
      </c>
      <c r="BA243" s="72">
        <f t="shared" si="158"/>
        <v>0</v>
      </c>
      <c r="BB243" s="72">
        <f t="shared" si="159"/>
        <v>0</v>
      </c>
      <c r="BC243" s="72">
        <f t="shared" si="160"/>
        <v>0</v>
      </c>
      <c r="BD243" s="72">
        <f t="shared" si="161"/>
        <v>0</v>
      </c>
      <c r="BE243" s="72">
        <f t="shared" si="162"/>
        <v>0</v>
      </c>
      <c r="BF243" s="72">
        <f t="shared" si="163"/>
        <v>0</v>
      </c>
      <c r="BG243" s="72">
        <f t="shared" si="164"/>
        <v>0</v>
      </c>
      <c r="BH243" s="72">
        <f t="shared" si="165"/>
        <v>0</v>
      </c>
      <c r="BI243" s="72">
        <f t="shared" si="166"/>
        <v>0</v>
      </c>
      <c r="BJ243" s="72">
        <f t="shared" si="167"/>
        <v>0</v>
      </c>
      <c r="BK243" s="72"/>
      <c r="BL243" s="72"/>
    </row>
    <row r="244" spans="1:64" ht="15" customHeight="1">
      <c r="A244" s="93"/>
      <c r="B244" s="11"/>
      <c r="C244" s="28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94"/>
      <c r="T244" s="26">
        <f t="shared" si="126"/>
        <v>0</v>
      </c>
      <c r="U244" s="95">
        <f t="shared" si="127"/>
        <v>0</v>
      </c>
      <c r="V244" s="19"/>
      <c r="W244" s="72">
        <f t="shared" si="128"/>
        <v>0</v>
      </c>
      <c r="X244" s="72">
        <f t="shared" si="129"/>
        <v>0</v>
      </c>
      <c r="Y244" s="72">
        <f t="shared" si="130"/>
        <v>0</v>
      </c>
      <c r="Z244" s="72">
        <f t="shared" si="131"/>
        <v>0</v>
      </c>
      <c r="AA244" s="72">
        <f t="shared" si="132"/>
        <v>0</v>
      </c>
      <c r="AB244" s="72">
        <f t="shared" si="133"/>
        <v>0</v>
      </c>
      <c r="AC244" s="72">
        <f t="shared" si="134"/>
        <v>0</v>
      </c>
      <c r="AD244" s="72">
        <f t="shared" si="135"/>
        <v>0</v>
      </c>
      <c r="AE244" s="72">
        <f t="shared" si="136"/>
        <v>0</v>
      </c>
      <c r="AF244" s="72">
        <f t="shared" si="137"/>
        <v>0</v>
      </c>
      <c r="AG244" s="72">
        <f t="shared" si="138"/>
        <v>0</v>
      </c>
      <c r="AH244" s="72">
        <f t="shared" si="139"/>
        <v>0</v>
      </c>
      <c r="AI244" s="72">
        <f t="shared" si="140"/>
        <v>0</v>
      </c>
      <c r="AJ244" s="72">
        <f t="shared" si="141"/>
        <v>0</v>
      </c>
      <c r="AK244" s="72">
        <f t="shared" si="142"/>
        <v>0</v>
      </c>
      <c r="AL244" s="72">
        <f t="shared" si="143"/>
        <v>0</v>
      </c>
      <c r="AM244" s="72">
        <f t="shared" si="144"/>
        <v>0</v>
      </c>
      <c r="AN244" s="72">
        <f t="shared" si="145"/>
        <v>0</v>
      </c>
      <c r="AO244" s="72">
        <f t="shared" si="146"/>
        <v>0</v>
      </c>
      <c r="AP244" s="72">
        <f t="shared" si="147"/>
        <v>0</v>
      </c>
      <c r="AQ244" s="72">
        <f t="shared" si="148"/>
        <v>0</v>
      </c>
      <c r="AR244" s="72">
        <f t="shared" si="149"/>
        <v>0</v>
      </c>
      <c r="AS244" s="72">
        <f t="shared" si="150"/>
        <v>0</v>
      </c>
      <c r="AT244" s="72">
        <f t="shared" si="151"/>
        <v>0</v>
      </c>
      <c r="AU244" s="72">
        <f t="shared" si="152"/>
        <v>0</v>
      </c>
      <c r="AV244" s="72">
        <f t="shared" si="153"/>
        <v>0</v>
      </c>
      <c r="AW244" s="72">
        <f t="shared" si="154"/>
        <v>0</v>
      </c>
      <c r="AX244" s="72">
        <f t="shared" si="155"/>
        <v>0</v>
      </c>
      <c r="AY244" s="72">
        <f t="shared" si="156"/>
        <v>0</v>
      </c>
      <c r="AZ244" s="72">
        <f t="shared" si="157"/>
        <v>0</v>
      </c>
      <c r="BA244" s="72">
        <f t="shared" si="158"/>
        <v>0</v>
      </c>
      <c r="BB244" s="72">
        <f t="shared" si="159"/>
        <v>0</v>
      </c>
      <c r="BC244" s="72">
        <f t="shared" si="160"/>
        <v>0</v>
      </c>
      <c r="BD244" s="72">
        <f t="shared" si="161"/>
        <v>0</v>
      </c>
      <c r="BE244" s="72">
        <f t="shared" si="162"/>
        <v>0</v>
      </c>
      <c r="BF244" s="72">
        <f t="shared" si="163"/>
        <v>0</v>
      </c>
      <c r="BG244" s="72">
        <f t="shared" si="164"/>
        <v>0</v>
      </c>
      <c r="BH244" s="72">
        <f t="shared" si="165"/>
        <v>0</v>
      </c>
      <c r="BI244" s="72">
        <f t="shared" si="166"/>
        <v>0</v>
      </c>
      <c r="BJ244" s="72">
        <f t="shared" si="167"/>
        <v>0</v>
      </c>
      <c r="BK244" s="72"/>
      <c r="BL244" s="72"/>
    </row>
    <row r="245" spans="1:64" ht="15" customHeight="1">
      <c r="A245" s="93"/>
      <c r="B245" s="11"/>
      <c r="C245" s="28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94"/>
      <c r="T245" s="26">
        <f t="shared" si="126"/>
        <v>0</v>
      </c>
      <c r="U245" s="95">
        <f t="shared" si="127"/>
        <v>0</v>
      </c>
      <c r="V245" s="19"/>
      <c r="W245" s="72">
        <f t="shared" si="128"/>
        <v>0</v>
      </c>
      <c r="X245" s="72">
        <f t="shared" si="129"/>
        <v>0</v>
      </c>
      <c r="Y245" s="72">
        <f t="shared" si="130"/>
        <v>0</v>
      </c>
      <c r="Z245" s="72">
        <f t="shared" si="131"/>
        <v>0</v>
      </c>
      <c r="AA245" s="72">
        <f t="shared" si="132"/>
        <v>0</v>
      </c>
      <c r="AB245" s="72">
        <f t="shared" si="133"/>
        <v>0</v>
      </c>
      <c r="AC245" s="72">
        <f t="shared" si="134"/>
        <v>0</v>
      </c>
      <c r="AD245" s="72">
        <f t="shared" si="135"/>
        <v>0</v>
      </c>
      <c r="AE245" s="72">
        <f t="shared" si="136"/>
        <v>0</v>
      </c>
      <c r="AF245" s="72">
        <f t="shared" si="137"/>
        <v>0</v>
      </c>
      <c r="AG245" s="72">
        <f t="shared" si="138"/>
        <v>0</v>
      </c>
      <c r="AH245" s="72">
        <f t="shared" si="139"/>
        <v>0</v>
      </c>
      <c r="AI245" s="72">
        <f t="shared" si="140"/>
        <v>0</v>
      </c>
      <c r="AJ245" s="72">
        <f t="shared" si="141"/>
        <v>0</v>
      </c>
      <c r="AK245" s="72">
        <f t="shared" si="142"/>
        <v>0</v>
      </c>
      <c r="AL245" s="72">
        <f t="shared" si="143"/>
        <v>0</v>
      </c>
      <c r="AM245" s="72">
        <f t="shared" si="144"/>
        <v>0</v>
      </c>
      <c r="AN245" s="72">
        <f t="shared" si="145"/>
        <v>0</v>
      </c>
      <c r="AO245" s="72">
        <f t="shared" si="146"/>
        <v>0</v>
      </c>
      <c r="AP245" s="72">
        <f t="shared" si="147"/>
        <v>0</v>
      </c>
      <c r="AQ245" s="72">
        <f t="shared" si="148"/>
        <v>0</v>
      </c>
      <c r="AR245" s="72">
        <f t="shared" si="149"/>
        <v>0</v>
      </c>
      <c r="AS245" s="72">
        <f t="shared" si="150"/>
        <v>0</v>
      </c>
      <c r="AT245" s="72">
        <f t="shared" si="151"/>
        <v>0</v>
      </c>
      <c r="AU245" s="72">
        <f t="shared" si="152"/>
        <v>0</v>
      </c>
      <c r="AV245" s="72">
        <f t="shared" si="153"/>
        <v>0</v>
      </c>
      <c r="AW245" s="72">
        <f t="shared" si="154"/>
        <v>0</v>
      </c>
      <c r="AX245" s="72">
        <f t="shared" si="155"/>
        <v>0</v>
      </c>
      <c r="AY245" s="72">
        <f t="shared" si="156"/>
        <v>0</v>
      </c>
      <c r="AZ245" s="72">
        <f t="shared" si="157"/>
        <v>0</v>
      </c>
      <c r="BA245" s="72">
        <f t="shared" si="158"/>
        <v>0</v>
      </c>
      <c r="BB245" s="72">
        <f t="shared" si="159"/>
        <v>0</v>
      </c>
      <c r="BC245" s="72">
        <f t="shared" si="160"/>
        <v>0</v>
      </c>
      <c r="BD245" s="72">
        <f t="shared" si="161"/>
        <v>0</v>
      </c>
      <c r="BE245" s="72">
        <f t="shared" si="162"/>
        <v>0</v>
      </c>
      <c r="BF245" s="72">
        <f t="shared" si="163"/>
        <v>0</v>
      </c>
      <c r="BG245" s="72">
        <f t="shared" si="164"/>
        <v>0</v>
      </c>
      <c r="BH245" s="72">
        <f t="shared" si="165"/>
        <v>0</v>
      </c>
      <c r="BI245" s="72">
        <f t="shared" si="166"/>
        <v>0</v>
      </c>
      <c r="BJ245" s="72">
        <f t="shared" si="167"/>
        <v>0</v>
      </c>
      <c r="BK245" s="72"/>
      <c r="BL245" s="72"/>
    </row>
    <row r="246" spans="1:64" ht="15" customHeight="1">
      <c r="A246" s="93"/>
      <c r="B246" s="11"/>
      <c r="C246" s="28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94"/>
      <c r="T246" s="26">
        <f t="shared" si="126"/>
        <v>0</v>
      </c>
      <c r="U246" s="95">
        <f t="shared" si="127"/>
        <v>0</v>
      </c>
      <c r="V246" s="19"/>
      <c r="W246" s="72">
        <f t="shared" si="128"/>
        <v>0</v>
      </c>
      <c r="X246" s="72">
        <f t="shared" si="129"/>
        <v>0</v>
      </c>
      <c r="Y246" s="72">
        <f t="shared" si="130"/>
        <v>0</v>
      </c>
      <c r="Z246" s="72">
        <f t="shared" si="131"/>
        <v>0</v>
      </c>
      <c r="AA246" s="72">
        <f t="shared" si="132"/>
        <v>0</v>
      </c>
      <c r="AB246" s="72">
        <f t="shared" si="133"/>
        <v>0</v>
      </c>
      <c r="AC246" s="72">
        <f t="shared" si="134"/>
        <v>0</v>
      </c>
      <c r="AD246" s="72">
        <f t="shared" si="135"/>
        <v>0</v>
      </c>
      <c r="AE246" s="72">
        <f t="shared" si="136"/>
        <v>0</v>
      </c>
      <c r="AF246" s="72">
        <f t="shared" si="137"/>
        <v>0</v>
      </c>
      <c r="AG246" s="72">
        <f t="shared" si="138"/>
        <v>0</v>
      </c>
      <c r="AH246" s="72">
        <f t="shared" si="139"/>
        <v>0</v>
      </c>
      <c r="AI246" s="72">
        <f t="shared" si="140"/>
        <v>0</v>
      </c>
      <c r="AJ246" s="72">
        <f t="shared" si="141"/>
        <v>0</v>
      </c>
      <c r="AK246" s="72">
        <f t="shared" si="142"/>
        <v>0</v>
      </c>
      <c r="AL246" s="72">
        <f t="shared" si="143"/>
        <v>0</v>
      </c>
      <c r="AM246" s="72">
        <f t="shared" si="144"/>
        <v>0</v>
      </c>
      <c r="AN246" s="72">
        <f t="shared" si="145"/>
        <v>0</v>
      </c>
      <c r="AO246" s="72">
        <f t="shared" si="146"/>
        <v>0</v>
      </c>
      <c r="AP246" s="72">
        <f t="shared" si="147"/>
        <v>0</v>
      </c>
      <c r="AQ246" s="72">
        <f t="shared" si="148"/>
        <v>0</v>
      </c>
      <c r="AR246" s="72">
        <f t="shared" si="149"/>
        <v>0</v>
      </c>
      <c r="AS246" s="72">
        <f t="shared" si="150"/>
        <v>0</v>
      </c>
      <c r="AT246" s="72">
        <f t="shared" si="151"/>
        <v>0</v>
      </c>
      <c r="AU246" s="72">
        <f t="shared" si="152"/>
        <v>0</v>
      </c>
      <c r="AV246" s="72">
        <f t="shared" si="153"/>
        <v>0</v>
      </c>
      <c r="AW246" s="72">
        <f t="shared" si="154"/>
        <v>0</v>
      </c>
      <c r="AX246" s="72">
        <f t="shared" si="155"/>
        <v>0</v>
      </c>
      <c r="AY246" s="72">
        <f t="shared" si="156"/>
        <v>0</v>
      </c>
      <c r="AZ246" s="72">
        <f t="shared" si="157"/>
        <v>0</v>
      </c>
      <c r="BA246" s="72">
        <f t="shared" si="158"/>
        <v>0</v>
      </c>
      <c r="BB246" s="72">
        <f t="shared" si="159"/>
        <v>0</v>
      </c>
      <c r="BC246" s="72">
        <f t="shared" si="160"/>
        <v>0</v>
      </c>
      <c r="BD246" s="72">
        <f t="shared" si="161"/>
        <v>0</v>
      </c>
      <c r="BE246" s="72">
        <f t="shared" si="162"/>
        <v>0</v>
      </c>
      <c r="BF246" s="72">
        <f t="shared" si="163"/>
        <v>0</v>
      </c>
      <c r="BG246" s="72">
        <f t="shared" si="164"/>
        <v>0</v>
      </c>
      <c r="BH246" s="72">
        <f t="shared" si="165"/>
        <v>0</v>
      </c>
      <c r="BI246" s="72">
        <f t="shared" si="166"/>
        <v>0</v>
      </c>
      <c r="BJ246" s="72">
        <f t="shared" si="167"/>
        <v>0</v>
      </c>
      <c r="BK246" s="72"/>
      <c r="BL246" s="72"/>
    </row>
    <row r="247" spans="1:64" ht="15" customHeight="1">
      <c r="A247" s="93"/>
      <c r="B247" s="11"/>
      <c r="C247" s="28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94"/>
      <c r="T247" s="26">
        <f t="shared" si="126"/>
        <v>0</v>
      </c>
      <c r="U247" s="95">
        <f t="shared" si="127"/>
        <v>0</v>
      </c>
      <c r="V247" s="19"/>
      <c r="W247" s="72">
        <f t="shared" si="128"/>
        <v>0</v>
      </c>
      <c r="X247" s="72">
        <f t="shared" si="129"/>
        <v>0</v>
      </c>
      <c r="Y247" s="72">
        <f t="shared" si="130"/>
        <v>0</v>
      </c>
      <c r="Z247" s="72">
        <f t="shared" si="131"/>
        <v>0</v>
      </c>
      <c r="AA247" s="72">
        <f t="shared" si="132"/>
        <v>0</v>
      </c>
      <c r="AB247" s="72">
        <f t="shared" si="133"/>
        <v>0</v>
      </c>
      <c r="AC247" s="72">
        <f t="shared" si="134"/>
        <v>0</v>
      </c>
      <c r="AD247" s="72">
        <f t="shared" si="135"/>
        <v>0</v>
      </c>
      <c r="AE247" s="72">
        <f t="shared" si="136"/>
        <v>0</v>
      </c>
      <c r="AF247" s="72">
        <f t="shared" si="137"/>
        <v>0</v>
      </c>
      <c r="AG247" s="72">
        <f t="shared" si="138"/>
        <v>0</v>
      </c>
      <c r="AH247" s="72">
        <f t="shared" si="139"/>
        <v>0</v>
      </c>
      <c r="AI247" s="72">
        <f t="shared" si="140"/>
        <v>0</v>
      </c>
      <c r="AJ247" s="72">
        <f t="shared" si="141"/>
        <v>0</v>
      </c>
      <c r="AK247" s="72">
        <f t="shared" si="142"/>
        <v>0</v>
      </c>
      <c r="AL247" s="72">
        <f t="shared" si="143"/>
        <v>0</v>
      </c>
      <c r="AM247" s="72">
        <f t="shared" si="144"/>
        <v>0</v>
      </c>
      <c r="AN247" s="72">
        <f t="shared" si="145"/>
        <v>0</v>
      </c>
      <c r="AO247" s="72">
        <f t="shared" si="146"/>
        <v>0</v>
      </c>
      <c r="AP247" s="72">
        <f t="shared" si="147"/>
        <v>0</v>
      </c>
      <c r="AQ247" s="72">
        <f t="shared" si="148"/>
        <v>0</v>
      </c>
      <c r="AR247" s="72">
        <f t="shared" si="149"/>
        <v>0</v>
      </c>
      <c r="AS247" s="72">
        <f t="shared" si="150"/>
        <v>0</v>
      </c>
      <c r="AT247" s="72">
        <f t="shared" si="151"/>
        <v>0</v>
      </c>
      <c r="AU247" s="72">
        <f t="shared" si="152"/>
        <v>0</v>
      </c>
      <c r="AV247" s="72">
        <f t="shared" si="153"/>
        <v>0</v>
      </c>
      <c r="AW247" s="72">
        <f t="shared" si="154"/>
        <v>0</v>
      </c>
      <c r="AX247" s="72">
        <f t="shared" si="155"/>
        <v>0</v>
      </c>
      <c r="AY247" s="72">
        <f t="shared" si="156"/>
        <v>0</v>
      </c>
      <c r="AZ247" s="72">
        <f t="shared" si="157"/>
        <v>0</v>
      </c>
      <c r="BA247" s="72">
        <f t="shared" si="158"/>
        <v>0</v>
      </c>
      <c r="BB247" s="72">
        <f t="shared" si="159"/>
        <v>0</v>
      </c>
      <c r="BC247" s="72">
        <f t="shared" si="160"/>
        <v>0</v>
      </c>
      <c r="BD247" s="72">
        <f t="shared" si="161"/>
        <v>0</v>
      </c>
      <c r="BE247" s="72">
        <f t="shared" si="162"/>
        <v>0</v>
      </c>
      <c r="BF247" s="72">
        <f t="shared" si="163"/>
        <v>0</v>
      </c>
      <c r="BG247" s="72">
        <f t="shared" si="164"/>
        <v>0</v>
      </c>
      <c r="BH247" s="72">
        <f t="shared" si="165"/>
        <v>0</v>
      </c>
      <c r="BI247" s="72">
        <f t="shared" si="166"/>
        <v>0</v>
      </c>
      <c r="BJ247" s="72">
        <f t="shared" si="167"/>
        <v>0</v>
      </c>
      <c r="BK247" s="72"/>
      <c r="BL247" s="72"/>
    </row>
    <row r="248" spans="1:64" ht="15" customHeight="1">
      <c r="A248" s="93"/>
      <c r="B248" s="11"/>
      <c r="C248" s="28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94"/>
      <c r="T248" s="26">
        <f t="shared" si="126"/>
        <v>0</v>
      </c>
      <c r="U248" s="95">
        <f t="shared" si="127"/>
        <v>0</v>
      </c>
      <c r="V248" s="19"/>
      <c r="W248" s="72">
        <f t="shared" si="128"/>
        <v>0</v>
      </c>
      <c r="X248" s="72">
        <f t="shared" si="129"/>
        <v>0</v>
      </c>
      <c r="Y248" s="72">
        <f t="shared" si="130"/>
        <v>0</v>
      </c>
      <c r="Z248" s="72">
        <f t="shared" si="131"/>
        <v>0</v>
      </c>
      <c r="AA248" s="72">
        <f t="shared" si="132"/>
        <v>0</v>
      </c>
      <c r="AB248" s="72">
        <f t="shared" si="133"/>
        <v>0</v>
      </c>
      <c r="AC248" s="72">
        <f t="shared" si="134"/>
        <v>0</v>
      </c>
      <c r="AD248" s="72">
        <f t="shared" si="135"/>
        <v>0</v>
      </c>
      <c r="AE248" s="72">
        <f t="shared" si="136"/>
        <v>0</v>
      </c>
      <c r="AF248" s="72">
        <f t="shared" si="137"/>
        <v>0</v>
      </c>
      <c r="AG248" s="72">
        <f t="shared" si="138"/>
        <v>0</v>
      </c>
      <c r="AH248" s="72">
        <f t="shared" si="139"/>
        <v>0</v>
      </c>
      <c r="AI248" s="72">
        <f t="shared" si="140"/>
        <v>0</v>
      </c>
      <c r="AJ248" s="72">
        <f t="shared" si="141"/>
        <v>0</v>
      </c>
      <c r="AK248" s="72">
        <f t="shared" si="142"/>
        <v>0</v>
      </c>
      <c r="AL248" s="72">
        <f t="shared" si="143"/>
        <v>0</v>
      </c>
      <c r="AM248" s="72">
        <f t="shared" si="144"/>
        <v>0</v>
      </c>
      <c r="AN248" s="72">
        <f t="shared" si="145"/>
        <v>0</v>
      </c>
      <c r="AO248" s="72">
        <f t="shared" si="146"/>
        <v>0</v>
      </c>
      <c r="AP248" s="72">
        <f t="shared" si="147"/>
        <v>0</v>
      </c>
      <c r="AQ248" s="72">
        <f t="shared" si="148"/>
        <v>0</v>
      </c>
      <c r="AR248" s="72">
        <f t="shared" si="149"/>
        <v>0</v>
      </c>
      <c r="AS248" s="72">
        <f t="shared" si="150"/>
        <v>0</v>
      </c>
      <c r="AT248" s="72">
        <f t="shared" si="151"/>
        <v>0</v>
      </c>
      <c r="AU248" s="72">
        <f t="shared" si="152"/>
        <v>0</v>
      </c>
      <c r="AV248" s="72">
        <f t="shared" si="153"/>
        <v>0</v>
      </c>
      <c r="AW248" s="72">
        <f t="shared" si="154"/>
        <v>0</v>
      </c>
      <c r="AX248" s="72">
        <f t="shared" si="155"/>
        <v>0</v>
      </c>
      <c r="AY248" s="72">
        <f t="shared" si="156"/>
        <v>0</v>
      </c>
      <c r="AZ248" s="72">
        <f t="shared" si="157"/>
        <v>0</v>
      </c>
      <c r="BA248" s="72">
        <f t="shared" si="158"/>
        <v>0</v>
      </c>
      <c r="BB248" s="72">
        <f t="shared" si="159"/>
        <v>0</v>
      </c>
      <c r="BC248" s="72">
        <f t="shared" si="160"/>
        <v>0</v>
      </c>
      <c r="BD248" s="72">
        <f t="shared" si="161"/>
        <v>0</v>
      </c>
      <c r="BE248" s="72">
        <f t="shared" si="162"/>
        <v>0</v>
      </c>
      <c r="BF248" s="72">
        <f t="shared" si="163"/>
        <v>0</v>
      </c>
      <c r="BG248" s="72">
        <f t="shared" si="164"/>
        <v>0</v>
      </c>
      <c r="BH248" s="72">
        <f t="shared" si="165"/>
        <v>0</v>
      </c>
      <c r="BI248" s="72">
        <f t="shared" si="166"/>
        <v>0</v>
      </c>
      <c r="BJ248" s="72">
        <f t="shared" si="167"/>
        <v>0</v>
      </c>
      <c r="BK248" s="72"/>
      <c r="BL248" s="72"/>
    </row>
    <row r="249" spans="1:64" ht="15" customHeight="1">
      <c r="A249" s="93"/>
      <c r="B249" s="11"/>
      <c r="C249" s="28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94"/>
      <c r="T249" s="26">
        <f t="shared" si="126"/>
        <v>0</v>
      </c>
      <c r="U249" s="95">
        <f t="shared" si="127"/>
        <v>0</v>
      </c>
      <c r="V249" s="19"/>
      <c r="W249" s="72">
        <f t="shared" si="128"/>
        <v>0</v>
      </c>
      <c r="X249" s="72">
        <f t="shared" si="129"/>
        <v>0</v>
      </c>
      <c r="Y249" s="72">
        <f t="shared" si="130"/>
        <v>0</v>
      </c>
      <c r="Z249" s="72">
        <f t="shared" si="131"/>
        <v>0</v>
      </c>
      <c r="AA249" s="72">
        <f t="shared" si="132"/>
        <v>0</v>
      </c>
      <c r="AB249" s="72">
        <f t="shared" si="133"/>
        <v>0</v>
      </c>
      <c r="AC249" s="72">
        <f t="shared" si="134"/>
        <v>0</v>
      </c>
      <c r="AD249" s="72">
        <f t="shared" si="135"/>
        <v>0</v>
      </c>
      <c r="AE249" s="72">
        <f t="shared" si="136"/>
        <v>0</v>
      </c>
      <c r="AF249" s="72">
        <f t="shared" si="137"/>
        <v>0</v>
      </c>
      <c r="AG249" s="72">
        <f t="shared" si="138"/>
        <v>0</v>
      </c>
      <c r="AH249" s="72">
        <f t="shared" si="139"/>
        <v>0</v>
      </c>
      <c r="AI249" s="72">
        <f t="shared" si="140"/>
        <v>0</v>
      </c>
      <c r="AJ249" s="72">
        <f t="shared" si="141"/>
        <v>0</v>
      </c>
      <c r="AK249" s="72">
        <f t="shared" si="142"/>
        <v>0</v>
      </c>
      <c r="AL249" s="72">
        <f t="shared" si="143"/>
        <v>0</v>
      </c>
      <c r="AM249" s="72">
        <f t="shared" si="144"/>
        <v>0</v>
      </c>
      <c r="AN249" s="72">
        <f t="shared" si="145"/>
        <v>0</v>
      </c>
      <c r="AO249" s="72">
        <f t="shared" si="146"/>
        <v>0</v>
      </c>
      <c r="AP249" s="72">
        <f t="shared" si="147"/>
        <v>0</v>
      </c>
      <c r="AQ249" s="72">
        <f t="shared" si="148"/>
        <v>0</v>
      </c>
      <c r="AR249" s="72">
        <f t="shared" si="149"/>
        <v>0</v>
      </c>
      <c r="AS249" s="72">
        <f t="shared" si="150"/>
        <v>0</v>
      </c>
      <c r="AT249" s="72">
        <f t="shared" si="151"/>
        <v>0</v>
      </c>
      <c r="AU249" s="72">
        <f t="shared" si="152"/>
        <v>0</v>
      </c>
      <c r="AV249" s="72">
        <f t="shared" si="153"/>
        <v>0</v>
      </c>
      <c r="AW249" s="72">
        <f t="shared" si="154"/>
        <v>0</v>
      </c>
      <c r="AX249" s="72">
        <f t="shared" si="155"/>
        <v>0</v>
      </c>
      <c r="AY249" s="72">
        <f t="shared" si="156"/>
        <v>0</v>
      </c>
      <c r="AZ249" s="72">
        <f t="shared" si="157"/>
        <v>0</v>
      </c>
      <c r="BA249" s="72">
        <f t="shared" si="158"/>
        <v>0</v>
      </c>
      <c r="BB249" s="72">
        <f t="shared" si="159"/>
        <v>0</v>
      </c>
      <c r="BC249" s="72">
        <f t="shared" si="160"/>
        <v>0</v>
      </c>
      <c r="BD249" s="72">
        <f t="shared" si="161"/>
        <v>0</v>
      </c>
      <c r="BE249" s="72">
        <f t="shared" si="162"/>
        <v>0</v>
      </c>
      <c r="BF249" s="72">
        <f t="shared" si="163"/>
        <v>0</v>
      </c>
      <c r="BG249" s="72">
        <f t="shared" si="164"/>
        <v>0</v>
      </c>
      <c r="BH249" s="72">
        <f t="shared" si="165"/>
        <v>0</v>
      </c>
      <c r="BI249" s="72">
        <f t="shared" si="166"/>
        <v>0</v>
      </c>
      <c r="BJ249" s="72">
        <f t="shared" si="167"/>
        <v>0</v>
      </c>
      <c r="BK249" s="72"/>
      <c r="BL249" s="72"/>
    </row>
    <row r="250" spans="1:64" ht="15" customHeight="1">
      <c r="A250" s="93"/>
      <c r="B250" s="11"/>
      <c r="C250" s="28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94"/>
      <c r="T250" s="26">
        <f t="shared" si="126"/>
        <v>0</v>
      </c>
      <c r="U250" s="95">
        <f t="shared" si="127"/>
        <v>0</v>
      </c>
      <c r="V250" s="19"/>
      <c r="W250" s="72">
        <f t="shared" si="128"/>
        <v>0</v>
      </c>
      <c r="X250" s="72">
        <f t="shared" si="129"/>
        <v>0</v>
      </c>
      <c r="Y250" s="72">
        <f t="shared" si="130"/>
        <v>0</v>
      </c>
      <c r="Z250" s="72">
        <f t="shared" si="131"/>
        <v>0</v>
      </c>
      <c r="AA250" s="72">
        <f t="shared" si="132"/>
        <v>0</v>
      </c>
      <c r="AB250" s="72">
        <f t="shared" si="133"/>
        <v>0</v>
      </c>
      <c r="AC250" s="72">
        <f t="shared" si="134"/>
        <v>0</v>
      </c>
      <c r="AD250" s="72">
        <f t="shared" si="135"/>
        <v>0</v>
      </c>
      <c r="AE250" s="72">
        <f t="shared" si="136"/>
        <v>0</v>
      </c>
      <c r="AF250" s="72">
        <f t="shared" si="137"/>
        <v>0</v>
      </c>
      <c r="AG250" s="72">
        <f t="shared" si="138"/>
        <v>0</v>
      </c>
      <c r="AH250" s="72">
        <f t="shared" si="139"/>
        <v>0</v>
      </c>
      <c r="AI250" s="72">
        <f t="shared" si="140"/>
        <v>0</v>
      </c>
      <c r="AJ250" s="72">
        <f t="shared" si="141"/>
        <v>0</v>
      </c>
      <c r="AK250" s="72">
        <f t="shared" si="142"/>
        <v>0</v>
      </c>
      <c r="AL250" s="72">
        <f t="shared" si="143"/>
        <v>0</v>
      </c>
      <c r="AM250" s="72">
        <f t="shared" si="144"/>
        <v>0</v>
      </c>
      <c r="AN250" s="72">
        <f t="shared" si="145"/>
        <v>0</v>
      </c>
      <c r="AO250" s="72">
        <f t="shared" si="146"/>
        <v>0</v>
      </c>
      <c r="AP250" s="72">
        <f t="shared" si="147"/>
        <v>0</v>
      </c>
      <c r="AQ250" s="72">
        <f t="shared" si="148"/>
        <v>0</v>
      </c>
      <c r="AR250" s="72">
        <f t="shared" si="149"/>
        <v>0</v>
      </c>
      <c r="AS250" s="72">
        <f t="shared" si="150"/>
        <v>0</v>
      </c>
      <c r="AT250" s="72">
        <f t="shared" si="151"/>
        <v>0</v>
      </c>
      <c r="AU250" s="72">
        <f t="shared" si="152"/>
        <v>0</v>
      </c>
      <c r="AV250" s="72">
        <f t="shared" si="153"/>
        <v>0</v>
      </c>
      <c r="AW250" s="72">
        <f t="shared" si="154"/>
        <v>0</v>
      </c>
      <c r="AX250" s="72">
        <f t="shared" si="155"/>
        <v>0</v>
      </c>
      <c r="AY250" s="72">
        <f t="shared" si="156"/>
        <v>0</v>
      </c>
      <c r="AZ250" s="72">
        <f t="shared" si="157"/>
        <v>0</v>
      </c>
      <c r="BA250" s="72">
        <f t="shared" si="158"/>
        <v>0</v>
      </c>
      <c r="BB250" s="72">
        <f t="shared" si="159"/>
        <v>0</v>
      </c>
      <c r="BC250" s="72">
        <f t="shared" si="160"/>
        <v>0</v>
      </c>
      <c r="BD250" s="72">
        <f t="shared" si="161"/>
        <v>0</v>
      </c>
      <c r="BE250" s="72">
        <f t="shared" si="162"/>
        <v>0</v>
      </c>
      <c r="BF250" s="72">
        <f t="shared" si="163"/>
        <v>0</v>
      </c>
      <c r="BG250" s="72">
        <f t="shared" si="164"/>
        <v>0</v>
      </c>
      <c r="BH250" s="72">
        <f t="shared" si="165"/>
        <v>0</v>
      </c>
      <c r="BI250" s="72">
        <f t="shared" si="166"/>
        <v>0</v>
      </c>
      <c r="BJ250" s="72">
        <f t="shared" si="167"/>
        <v>0</v>
      </c>
      <c r="BK250" s="72"/>
      <c r="BL250" s="72"/>
    </row>
    <row r="251" spans="1:64" ht="15" customHeight="1">
      <c r="A251" s="93"/>
      <c r="B251" s="11"/>
      <c r="C251" s="28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94"/>
      <c r="T251" s="26">
        <f t="shared" si="126"/>
        <v>0</v>
      </c>
      <c r="U251" s="95">
        <f t="shared" si="127"/>
        <v>0</v>
      </c>
      <c r="V251" s="19"/>
      <c r="W251" s="72">
        <f t="shared" si="128"/>
        <v>0</v>
      </c>
      <c r="X251" s="72">
        <f t="shared" si="129"/>
        <v>0</v>
      </c>
      <c r="Y251" s="72">
        <f t="shared" si="130"/>
        <v>0</v>
      </c>
      <c r="Z251" s="72">
        <f t="shared" si="131"/>
        <v>0</v>
      </c>
      <c r="AA251" s="72">
        <f t="shared" si="132"/>
        <v>0</v>
      </c>
      <c r="AB251" s="72">
        <f t="shared" si="133"/>
        <v>0</v>
      </c>
      <c r="AC251" s="72">
        <f t="shared" si="134"/>
        <v>0</v>
      </c>
      <c r="AD251" s="72">
        <f t="shared" si="135"/>
        <v>0</v>
      </c>
      <c r="AE251" s="72">
        <f t="shared" si="136"/>
        <v>0</v>
      </c>
      <c r="AF251" s="72">
        <f t="shared" si="137"/>
        <v>0</v>
      </c>
      <c r="AG251" s="72">
        <f t="shared" si="138"/>
        <v>0</v>
      </c>
      <c r="AH251" s="72">
        <f t="shared" si="139"/>
        <v>0</v>
      </c>
      <c r="AI251" s="72">
        <f t="shared" si="140"/>
        <v>0</v>
      </c>
      <c r="AJ251" s="72">
        <f t="shared" si="141"/>
        <v>0</v>
      </c>
      <c r="AK251" s="72">
        <f t="shared" si="142"/>
        <v>0</v>
      </c>
      <c r="AL251" s="72">
        <f t="shared" si="143"/>
        <v>0</v>
      </c>
      <c r="AM251" s="72">
        <f t="shared" si="144"/>
        <v>0</v>
      </c>
      <c r="AN251" s="72">
        <f t="shared" si="145"/>
        <v>0</v>
      </c>
      <c r="AO251" s="72">
        <f t="shared" si="146"/>
        <v>0</v>
      </c>
      <c r="AP251" s="72">
        <f t="shared" si="147"/>
        <v>0</v>
      </c>
      <c r="AQ251" s="72">
        <f t="shared" si="148"/>
        <v>0</v>
      </c>
      <c r="AR251" s="72">
        <f t="shared" si="149"/>
        <v>0</v>
      </c>
      <c r="AS251" s="72">
        <f t="shared" si="150"/>
        <v>0</v>
      </c>
      <c r="AT251" s="72">
        <f t="shared" si="151"/>
        <v>0</v>
      </c>
      <c r="AU251" s="72">
        <f t="shared" si="152"/>
        <v>0</v>
      </c>
      <c r="AV251" s="72">
        <f t="shared" si="153"/>
        <v>0</v>
      </c>
      <c r="AW251" s="72">
        <f t="shared" si="154"/>
        <v>0</v>
      </c>
      <c r="AX251" s="72">
        <f t="shared" si="155"/>
        <v>0</v>
      </c>
      <c r="AY251" s="72">
        <f t="shared" si="156"/>
        <v>0</v>
      </c>
      <c r="AZ251" s="72">
        <f t="shared" si="157"/>
        <v>0</v>
      </c>
      <c r="BA251" s="72">
        <f t="shared" si="158"/>
        <v>0</v>
      </c>
      <c r="BB251" s="72">
        <f t="shared" si="159"/>
        <v>0</v>
      </c>
      <c r="BC251" s="72">
        <f t="shared" si="160"/>
        <v>0</v>
      </c>
      <c r="BD251" s="72">
        <f t="shared" si="161"/>
        <v>0</v>
      </c>
      <c r="BE251" s="72">
        <f t="shared" si="162"/>
        <v>0</v>
      </c>
      <c r="BF251" s="72">
        <f t="shared" si="163"/>
        <v>0</v>
      </c>
      <c r="BG251" s="72">
        <f t="shared" si="164"/>
        <v>0</v>
      </c>
      <c r="BH251" s="72">
        <f t="shared" si="165"/>
        <v>0</v>
      </c>
      <c r="BI251" s="72">
        <f t="shared" si="166"/>
        <v>0</v>
      </c>
      <c r="BJ251" s="72">
        <f t="shared" si="167"/>
        <v>0</v>
      </c>
      <c r="BK251" s="72"/>
      <c r="BL251" s="72"/>
    </row>
    <row r="252" spans="1:64" ht="15" customHeight="1">
      <c r="A252" s="93"/>
      <c r="B252" s="11"/>
      <c r="C252" s="28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94"/>
      <c r="T252" s="26">
        <f t="shared" si="126"/>
        <v>0</v>
      </c>
      <c r="U252" s="95">
        <f t="shared" si="127"/>
        <v>0</v>
      </c>
      <c r="V252" s="19"/>
      <c r="W252" s="72">
        <f t="shared" si="128"/>
        <v>0</v>
      </c>
      <c r="X252" s="72">
        <f t="shared" si="129"/>
        <v>0</v>
      </c>
      <c r="Y252" s="72">
        <f t="shared" si="130"/>
        <v>0</v>
      </c>
      <c r="Z252" s="72">
        <f t="shared" si="131"/>
        <v>0</v>
      </c>
      <c r="AA252" s="72">
        <f t="shared" si="132"/>
        <v>0</v>
      </c>
      <c r="AB252" s="72">
        <f t="shared" si="133"/>
        <v>0</v>
      </c>
      <c r="AC252" s="72">
        <f t="shared" si="134"/>
        <v>0</v>
      </c>
      <c r="AD252" s="72">
        <f t="shared" si="135"/>
        <v>0</v>
      </c>
      <c r="AE252" s="72">
        <f t="shared" si="136"/>
        <v>0</v>
      </c>
      <c r="AF252" s="72">
        <f t="shared" si="137"/>
        <v>0</v>
      </c>
      <c r="AG252" s="72">
        <f t="shared" si="138"/>
        <v>0</v>
      </c>
      <c r="AH252" s="72">
        <f t="shared" si="139"/>
        <v>0</v>
      </c>
      <c r="AI252" s="72">
        <f t="shared" si="140"/>
        <v>0</v>
      </c>
      <c r="AJ252" s="72">
        <f t="shared" si="141"/>
        <v>0</v>
      </c>
      <c r="AK252" s="72">
        <f t="shared" si="142"/>
        <v>0</v>
      </c>
      <c r="AL252" s="72">
        <f t="shared" si="143"/>
        <v>0</v>
      </c>
      <c r="AM252" s="72">
        <f t="shared" si="144"/>
        <v>0</v>
      </c>
      <c r="AN252" s="72">
        <f t="shared" si="145"/>
        <v>0</v>
      </c>
      <c r="AO252" s="72">
        <f t="shared" si="146"/>
        <v>0</v>
      </c>
      <c r="AP252" s="72">
        <f t="shared" si="147"/>
        <v>0</v>
      </c>
      <c r="AQ252" s="72">
        <f t="shared" si="148"/>
        <v>0</v>
      </c>
      <c r="AR252" s="72">
        <f t="shared" si="149"/>
        <v>0</v>
      </c>
      <c r="AS252" s="72">
        <f t="shared" si="150"/>
        <v>0</v>
      </c>
      <c r="AT252" s="72">
        <f t="shared" si="151"/>
        <v>0</v>
      </c>
      <c r="AU252" s="72">
        <f t="shared" si="152"/>
        <v>0</v>
      </c>
      <c r="AV252" s="72">
        <f t="shared" si="153"/>
        <v>0</v>
      </c>
      <c r="AW252" s="72">
        <f t="shared" si="154"/>
        <v>0</v>
      </c>
      <c r="AX252" s="72">
        <f t="shared" si="155"/>
        <v>0</v>
      </c>
      <c r="AY252" s="72">
        <f t="shared" si="156"/>
        <v>0</v>
      </c>
      <c r="AZ252" s="72">
        <f t="shared" si="157"/>
        <v>0</v>
      </c>
      <c r="BA252" s="72">
        <f t="shared" si="158"/>
        <v>0</v>
      </c>
      <c r="BB252" s="72">
        <f t="shared" si="159"/>
        <v>0</v>
      </c>
      <c r="BC252" s="72">
        <f t="shared" si="160"/>
        <v>0</v>
      </c>
      <c r="BD252" s="72">
        <f t="shared" si="161"/>
        <v>0</v>
      </c>
      <c r="BE252" s="72">
        <f t="shared" si="162"/>
        <v>0</v>
      </c>
      <c r="BF252" s="72">
        <f t="shared" si="163"/>
        <v>0</v>
      </c>
      <c r="BG252" s="72">
        <f t="shared" si="164"/>
        <v>0</v>
      </c>
      <c r="BH252" s="72">
        <f t="shared" si="165"/>
        <v>0</v>
      </c>
      <c r="BI252" s="72">
        <f t="shared" si="166"/>
        <v>0</v>
      </c>
      <c r="BJ252" s="72">
        <f t="shared" si="167"/>
        <v>0</v>
      </c>
      <c r="BK252" s="72"/>
      <c r="BL252" s="72"/>
    </row>
    <row r="253" spans="1:64" ht="15" customHeight="1">
      <c r="A253" s="93"/>
      <c r="B253" s="11"/>
      <c r="C253" s="28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94"/>
      <c r="T253" s="26">
        <f t="shared" si="126"/>
        <v>0</v>
      </c>
      <c r="U253" s="95">
        <f t="shared" si="127"/>
        <v>0</v>
      </c>
      <c r="V253" s="19"/>
      <c r="W253" s="72">
        <f t="shared" si="128"/>
        <v>0</v>
      </c>
      <c r="X253" s="72">
        <f t="shared" si="129"/>
        <v>0</v>
      </c>
      <c r="Y253" s="72">
        <f t="shared" si="130"/>
        <v>0</v>
      </c>
      <c r="Z253" s="72">
        <f t="shared" si="131"/>
        <v>0</v>
      </c>
      <c r="AA253" s="72">
        <f t="shared" si="132"/>
        <v>0</v>
      </c>
      <c r="AB253" s="72">
        <f t="shared" si="133"/>
        <v>0</v>
      </c>
      <c r="AC253" s="72">
        <f t="shared" si="134"/>
        <v>0</v>
      </c>
      <c r="AD253" s="72">
        <f t="shared" si="135"/>
        <v>0</v>
      </c>
      <c r="AE253" s="72">
        <f t="shared" si="136"/>
        <v>0</v>
      </c>
      <c r="AF253" s="72">
        <f t="shared" si="137"/>
        <v>0</v>
      </c>
      <c r="AG253" s="72">
        <f t="shared" si="138"/>
        <v>0</v>
      </c>
      <c r="AH253" s="72">
        <f t="shared" si="139"/>
        <v>0</v>
      </c>
      <c r="AI253" s="72">
        <f t="shared" si="140"/>
        <v>0</v>
      </c>
      <c r="AJ253" s="72">
        <f t="shared" si="141"/>
        <v>0</v>
      </c>
      <c r="AK253" s="72">
        <f t="shared" si="142"/>
        <v>0</v>
      </c>
      <c r="AL253" s="72">
        <f t="shared" si="143"/>
        <v>0</v>
      </c>
      <c r="AM253" s="72">
        <f t="shared" si="144"/>
        <v>0</v>
      </c>
      <c r="AN253" s="72">
        <f t="shared" si="145"/>
        <v>0</v>
      </c>
      <c r="AO253" s="72">
        <f t="shared" si="146"/>
        <v>0</v>
      </c>
      <c r="AP253" s="72">
        <f t="shared" si="147"/>
        <v>0</v>
      </c>
      <c r="AQ253" s="72">
        <f t="shared" si="148"/>
        <v>0</v>
      </c>
      <c r="AR253" s="72">
        <f t="shared" si="149"/>
        <v>0</v>
      </c>
      <c r="AS253" s="72">
        <f t="shared" si="150"/>
        <v>0</v>
      </c>
      <c r="AT253" s="72">
        <f t="shared" si="151"/>
        <v>0</v>
      </c>
      <c r="AU253" s="72">
        <f t="shared" si="152"/>
        <v>0</v>
      </c>
      <c r="AV253" s="72">
        <f t="shared" si="153"/>
        <v>0</v>
      </c>
      <c r="AW253" s="72">
        <f t="shared" si="154"/>
        <v>0</v>
      </c>
      <c r="AX253" s="72">
        <f t="shared" si="155"/>
        <v>0</v>
      </c>
      <c r="AY253" s="72">
        <f t="shared" si="156"/>
        <v>0</v>
      </c>
      <c r="AZ253" s="72">
        <f t="shared" si="157"/>
        <v>0</v>
      </c>
      <c r="BA253" s="72">
        <f t="shared" si="158"/>
        <v>0</v>
      </c>
      <c r="BB253" s="72">
        <f t="shared" si="159"/>
        <v>0</v>
      </c>
      <c r="BC253" s="72">
        <f t="shared" si="160"/>
        <v>0</v>
      </c>
      <c r="BD253" s="72">
        <f t="shared" si="161"/>
        <v>0</v>
      </c>
      <c r="BE253" s="72">
        <f t="shared" si="162"/>
        <v>0</v>
      </c>
      <c r="BF253" s="72">
        <f t="shared" si="163"/>
        <v>0</v>
      </c>
      <c r="BG253" s="72">
        <f t="shared" si="164"/>
        <v>0</v>
      </c>
      <c r="BH253" s="72">
        <f t="shared" si="165"/>
        <v>0</v>
      </c>
      <c r="BI253" s="72">
        <f t="shared" si="166"/>
        <v>0</v>
      </c>
      <c r="BJ253" s="72">
        <f t="shared" si="167"/>
        <v>0</v>
      </c>
      <c r="BK253" s="72"/>
      <c r="BL253" s="72"/>
    </row>
    <row r="254" spans="1:64" ht="15" customHeight="1">
      <c r="A254" s="93"/>
      <c r="B254" s="11"/>
      <c r="C254" s="28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94"/>
      <c r="T254" s="26">
        <f t="shared" si="126"/>
        <v>0</v>
      </c>
      <c r="U254" s="95">
        <f t="shared" si="127"/>
        <v>0</v>
      </c>
      <c r="V254" s="19"/>
      <c r="W254" s="72">
        <f t="shared" si="128"/>
        <v>0</v>
      </c>
      <c r="X254" s="72">
        <f t="shared" si="129"/>
        <v>0</v>
      </c>
      <c r="Y254" s="72">
        <f t="shared" si="130"/>
        <v>0</v>
      </c>
      <c r="Z254" s="72">
        <f t="shared" si="131"/>
        <v>0</v>
      </c>
      <c r="AA254" s="72">
        <f t="shared" si="132"/>
        <v>0</v>
      </c>
      <c r="AB254" s="72">
        <f t="shared" si="133"/>
        <v>0</v>
      </c>
      <c r="AC254" s="72">
        <f t="shared" si="134"/>
        <v>0</v>
      </c>
      <c r="AD254" s="72">
        <f t="shared" si="135"/>
        <v>0</v>
      </c>
      <c r="AE254" s="72">
        <f t="shared" si="136"/>
        <v>0</v>
      </c>
      <c r="AF254" s="72">
        <f t="shared" si="137"/>
        <v>0</v>
      </c>
      <c r="AG254" s="72">
        <f t="shared" si="138"/>
        <v>0</v>
      </c>
      <c r="AH254" s="72">
        <f t="shared" si="139"/>
        <v>0</v>
      </c>
      <c r="AI254" s="72">
        <f t="shared" si="140"/>
        <v>0</v>
      </c>
      <c r="AJ254" s="72">
        <f t="shared" si="141"/>
        <v>0</v>
      </c>
      <c r="AK254" s="72">
        <f t="shared" si="142"/>
        <v>0</v>
      </c>
      <c r="AL254" s="72">
        <f t="shared" si="143"/>
        <v>0</v>
      </c>
      <c r="AM254" s="72">
        <f t="shared" si="144"/>
        <v>0</v>
      </c>
      <c r="AN254" s="72">
        <f t="shared" si="145"/>
        <v>0</v>
      </c>
      <c r="AO254" s="72">
        <f t="shared" si="146"/>
        <v>0</v>
      </c>
      <c r="AP254" s="72">
        <f t="shared" si="147"/>
        <v>0</v>
      </c>
      <c r="AQ254" s="72">
        <f t="shared" si="148"/>
        <v>0</v>
      </c>
      <c r="AR254" s="72">
        <f t="shared" si="149"/>
        <v>0</v>
      </c>
      <c r="AS254" s="72">
        <f t="shared" si="150"/>
        <v>0</v>
      </c>
      <c r="AT254" s="72">
        <f t="shared" si="151"/>
        <v>0</v>
      </c>
      <c r="AU254" s="72">
        <f t="shared" si="152"/>
        <v>0</v>
      </c>
      <c r="AV254" s="72">
        <f t="shared" si="153"/>
        <v>0</v>
      </c>
      <c r="AW254" s="72">
        <f t="shared" si="154"/>
        <v>0</v>
      </c>
      <c r="AX254" s="72">
        <f t="shared" si="155"/>
        <v>0</v>
      </c>
      <c r="AY254" s="72">
        <f t="shared" si="156"/>
        <v>0</v>
      </c>
      <c r="AZ254" s="72">
        <f t="shared" si="157"/>
        <v>0</v>
      </c>
      <c r="BA254" s="72">
        <f t="shared" si="158"/>
        <v>0</v>
      </c>
      <c r="BB254" s="72">
        <f t="shared" si="159"/>
        <v>0</v>
      </c>
      <c r="BC254" s="72">
        <f t="shared" si="160"/>
        <v>0</v>
      </c>
      <c r="BD254" s="72">
        <f t="shared" si="161"/>
        <v>0</v>
      </c>
      <c r="BE254" s="72">
        <f t="shared" si="162"/>
        <v>0</v>
      </c>
      <c r="BF254" s="72">
        <f t="shared" si="163"/>
        <v>0</v>
      </c>
      <c r="BG254" s="72">
        <f t="shared" si="164"/>
        <v>0</v>
      </c>
      <c r="BH254" s="72">
        <f t="shared" si="165"/>
        <v>0</v>
      </c>
      <c r="BI254" s="72">
        <f t="shared" si="166"/>
        <v>0</v>
      </c>
      <c r="BJ254" s="72">
        <f t="shared" si="167"/>
        <v>0</v>
      </c>
      <c r="BK254" s="72"/>
      <c r="BL254" s="72"/>
    </row>
    <row r="255" spans="1:64" ht="15" customHeight="1">
      <c r="A255" s="93"/>
      <c r="B255" s="11"/>
      <c r="C255" s="28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94"/>
      <c r="T255" s="26">
        <f t="shared" si="126"/>
        <v>0</v>
      </c>
      <c r="U255" s="95">
        <f t="shared" si="127"/>
        <v>0</v>
      </c>
      <c r="V255" s="19"/>
      <c r="W255" s="72">
        <f t="shared" si="128"/>
        <v>0</v>
      </c>
      <c r="X255" s="72">
        <f t="shared" si="129"/>
        <v>0</v>
      </c>
      <c r="Y255" s="72">
        <f t="shared" si="130"/>
        <v>0</v>
      </c>
      <c r="Z255" s="72">
        <f t="shared" si="131"/>
        <v>0</v>
      </c>
      <c r="AA255" s="72">
        <f t="shared" si="132"/>
        <v>0</v>
      </c>
      <c r="AB255" s="72">
        <f t="shared" si="133"/>
        <v>0</v>
      </c>
      <c r="AC255" s="72">
        <f t="shared" si="134"/>
        <v>0</v>
      </c>
      <c r="AD255" s="72">
        <f t="shared" si="135"/>
        <v>0</v>
      </c>
      <c r="AE255" s="72">
        <f t="shared" si="136"/>
        <v>0</v>
      </c>
      <c r="AF255" s="72">
        <f t="shared" si="137"/>
        <v>0</v>
      </c>
      <c r="AG255" s="72">
        <f t="shared" si="138"/>
        <v>0</v>
      </c>
      <c r="AH255" s="72">
        <f t="shared" si="139"/>
        <v>0</v>
      </c>
      <c r="AI255" s="72">
        <f t="shared" si="140"/>
        <v>0</v>
      </c>
      <c r="AJ255" s="72">
        <f t="shared" si="141"/>
        <v>0</v>
      </c>
      <c r="AK255" s="72">
        <f t="shared" si="142"/>
        <v>0</v>
      </c>
      <c r="AL255" s="72">
        <f t="shared" si="143"/>
        <v>0</v>
      </c>
      <c r="AM255" s="72">
        <f t="shared" si="144"/>
        <v>0</v>
      </c>
      <c r="AN255" s="72">
        <f t="shared" si="145"/>
        <v>0</v>
      </c>
      <c r="AO255" s="72">
        <f t="shared" si="146"/>
        <v>0</v>
      </c>
      <c r="AP255" s="72">
        <f t="shared" si="147"/>
        <v>0</v>
      </c>
      <c r="AQ255" s="72">
        <f t="shared" si="148"/>
        <v>0</v>
      </c>
      <c r="AR255" s="72">
        <f t="shared" si="149"/>
        <v>0</v>
      </c>
      <c r="AS255" s="72">
        <f t="shared" si="150"/>
        <v>0</v>
      </c>
      <c r="AT255" s="72">
        <f t="shared" si="151"/>
        <v>0</v>
      </c>
      <c r="AU255" s="72">
        <f t="shared" si="152"/>
        <v>0</v>
      </c>
      <c r="AV255" s="72">
        <f t="shared" si="153"/>
        <v>0</v>
      </c>
      <c r="AW255" s="72">
        <f t="shared" si="154"/>
        <v>0</v>
      </c>
      <c r="AX255" s="72">
        <f t="shared" si="155"/>
        <v>0</v>
      </c>
      <c r="AY255" s="72">
        <f t="shared" si="156"/>
        <v>0</v>
      </c>
      <c r="AZ255" s="72">
        <f t="shared" si="157"/>
        <v>0</v>
      </c>
      <c r="BA255" s="72">
        <f t="shared" si="158"/>
        <v>0</v>
      </c>
      <c r="BB255" s="72">
        <f t="shared" si="159"/>
        <v>0</v>
      </c>
      <c r="BC255" s="72">
        <f t="shared" si="160"/>
        <v>0</v>
      </c>
      <c r="BD255" s="72">
        <f t="shared" si="161"/>
        <v>0</v>
      </c>
      <c r="BE255" s="72">
        <f t="shared" si="162"/>
        <v>0</v>
      </c>
      <c r="BF255" s="72">
        <f t="shared" si="163"/>
        <v>0</v>
      </c>
      <c r="BG255" s="72">
        <f t="shared" si="164"/>
        <v>0</v>
      </c>
      <c r="BH255" s="72">
        <f t="shared" si="165"/>
        <v>0</v>
      </c>
      <c r="BI255" s="72">
        <f t="shared" si="166"/>
        <v>0</v>
      </c>
      <c r="BJ255" s="72">
        <f t="shared" si="167"/>
        <v>0</v>
      </c>
      <c r="BK255" s="72"/>
      <c r="BL255" s="72"/>
    </row>
    <row r="256" spans="1:64" ht="15" customHeight="1">
      <c r="A256" s="93"/>
      <c r="B256" s="11"/>
      <c r="C256" s="28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94"/>
      <c r="T256" s="26">
        <f t="shared" si="126"/>
        <v>0</v>
      </c>
      <c r="U256" s="95">
        <f t="shared" si="127"/>
        <v>0</v>
      </c>
      <c r="V256" s="19"/>
      <c r="W256" s="72">
        <f t="shared" si="128"/>
        <v>0</v>
      </c>
      <c r="X256" s="72">
        <f t="shared" si="129"/>
        <v>0</v>
      </c>
      <c r="Y256" s="72">
        <f t="shared" si="130"/>
        <v>0</v>
      </c>
      <c r="Z256" s="72">
        <f t="shared" si="131"/>
        <v>0</v>
      </c>
      <c r="AA256" s="72">
        <f t="shared" si="132"/>
        <v>0</v>
      </c>
      <c r="AB256" s="72">
        <f t="shared" si="133"/>
        <v>0</v>
      </c>
      <c r="AC256" s="72">
        <f t="shared" si="134"/>
        <v>0</v>
      </c>
      <c r="AD256" s="72">
        <f t="shared" si="135"/>
        <v>0</v>
      </c>
      <c r="AE256" s="72">
        <f t="shared" si="136"/>
        <v>0</v>
      </c>
      <c r="AF256" s="72">
        <f t="shared" si="137"/>
        <v>0</v>
      </c>
      <c r="AG256" s="72">
        <f t="shared" si="138"/>
        <v>0</v>
      </c>
      <c r="AH256" s="72">
        <f t="shared" si="139"/>
        <v>0</v>
      </c>
      <c r="AI256" s="72">
        <f t="shared" si="140"/>
        <v>0</v>
      </c>
      <c r="AJ256" s="72">
        <f t="shared" si="141"/>
        <v>0</v>
      </c>
      <c r="AK256" s="72">
        <f t="shared" si="142"/>
        <v>0</v>
      </c>
      <c r="AL256" s="72">
        <f t="shared" si="143"/>
        <v>0</v>
      </c>
      <c r="AM256" s="72">
        <f t="shared" si="144"/>
        <v>0</v>
      </c>
      <c r="AN256" s="72">
        <f t="shared" si="145"/>
        <v>0</v>
      </c>
      <c r="AO256" s="72">
        <f t="shared" si="146"/>
        <v>0</v>
      </c>
      <c r="AP256" s="72">
        <f t="shared" si="147"/>
        <v>0</v>
      </c>
      <c r="AQ256" s="72">
        <f t="shared" si="148"/>
        <v>0</v>
      </c>
      <c r="AR256" s="72">
        <f t="shared" si="149"/>
        <v>0</v>
      </c>
      <c r="AS256" s="72">
        <f t="shared" si="150"/>
        <v>0</v>
      </c>
      <c r="AT256" s="72">
        <f t="shared" si="151"/>
        <v>0</v>
      </c>
      <c r="AU256" s="72">
        <f t="shared" si="152"/>
        <v>0</v>
      </c>
      <c r="AV256" s="72">
        <f t="shared" si="153"/>
        <v>0</v>
      </c>
      <c r="AW256" s="72">
        <f t="shared" si="154"/>
        <v>0</v>
      </c>
      <c r="AX256" s="72">
        <f t="shared" si="155"/>
        <v>0</v>
      </c>
      <c r="AY256" s="72">
        <f t="shared" si="156"/>
        <v>0</v>
      </c>
      <c r="AZ256" s="72">
        <f t="shared" si="157"/>
        <v>0</v>
      </c>
      <c r="BA256" s="72">
        <f t="shared" si="158"/>
        <v>0</v>
      </c>
      <c r="BB256" s="72">
        <f t="shared" si="159"/>
        <v>0</v>
      </c>
      <c r="BC256" s="72">
        <f t="shared" si="160"/>
        <v>0</v>
      </c>
      <c r="BD256" s="72">
        <f t="shared" si="161"/>
        <v>0</v>
      </c>
      <c r="BE256" s="72">
        <f t="shared" si="162"/>
        <v>0</v>
      </c>
      <c r="BF256" s="72">
        <f t="shared" si="163"/>
        <v>0</v>
      </c>
      <c r="BG256" s="72">
        <f t="shared" si="164"/>
        <v>0</v>
      </c>
      <c r="BH256" s="72">
        <f t="shared" si="165"/>
        <v>0</v>
      </c>
      <c r="BI256" s="72">
        <f t="shared" si="166"/>
        <v>0</v>
      </c>
      <c r="BJ256" s="72">
        <f t="shared" si="167"/>
        <v>0</v>
      </c>
      <c r="BK256" s="72"/>
      <c r="BL256" s="72"/>
    </row>
    <row r="257" spans="1:64" ht="15" customHeight="1">
      <c r="A257" s="93"/>
      <c r="B257" s="11"/>
      <c r="C257" s="28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94"/>
      <c r="T257" s="26">
        <f t="shared" si="126"/>
        <v>0</v>
      </c>
      <c r="U257" s="95">
        <f t="shared" si="127"/>
        <v>0</v>
      </c>
      <c r="V257" s="19"/>
      <c r="W257" s="72">
        <f t="shared" si="128"/>
        <v>0</v>
      </c>
      <c r="X257" s="72">
        <f t="shared" si="129"/>
        <v>0</v>
      </c>
      <c r="Y257" s="72">
        <f t="shared" si="130"/>
        <v>0</v>
      </c>
      <c r="Z257" s="72">
        <f t="shared" si="131"/>
        <v>0</v>
      </c>
      <c r="AA257" s="72">
        <f t="shared" si="132"/>
        <v>0</v>
      </c>
      <c r="AB257" s="72">
        <f t="shared" si="133"/>
        <v>0</v>
      </c>
      <c r="AC257" s="72">
        <f t="shared" si="134"/>
        <v>0</v>
      </c>
      <c r="AD257" s="72">
        <f t="shared" si="135"/>
        <v>0</v>
      </c>
      <c r="AE257" s="72">
        <f t="shared" si="136"/>
        <v>0</v>
      </c>
      <c r="AF257" s="72">
        <f t="shared" si="137"/>
        <v>0</v>
      </c>
      <c r="AG257" s="72">
        <f t="shared" si="138"/>
        <v>0</v>
      </c>
      <c r="AH257" s="72">
        <f t="shared" si="139"/>
        <v>0</v>
      </c>
      <c r="AI257" s="72">
        <f t="shared" si="140"/>
        <v>0</v>
      </c>
      <c r="AJ257" s="72">
        <f t="shared" si="141"/>
        <v>0</v>
      </c>
      <c r="AK257" s="72">
        <f t="shared" si="142"/>
        <v>0</v>
      </c>
      <c r="AL257" s="72">
        <f t="shared" si="143"/>
        <v>0</v>
      </c>
      <c r="AM257" s="72">
        <f t="shared" si="144"/>
        <v>0</v>
      </c>
      <c r="AN257" s="72">
        <f t="shared" si="145"/>
        <v>0</v>
      </c>
      <c r="AO257" s="72">
        <f t="shared" si="146"/>
        <v>0</v>
      </c>
      <c r="AP257" s="72">
        <f t="shared" si="147"/>
        <v>0</v>
      </c>
      <c r="AQ257" s="72">
        <f t="shared" si="148"/>
        <v>0</v>
      </c>
      <c r="AR257" s="72">
        <f t="shared" si="149"/>
        <v>0</v>
      </c>
      <c r="AS257" s="72">
        <f t="shared" si="150"/>
        <v>0</v>
      </c>
      <c r="AT257" s="72">
        <f t="shared" si="151"/>
        <v>0</v>
      </c>
      <c r="AU257" s="72">
        <f t="shared" si="152"/>
        <v>0</v>
      </c>
      <c r="AV257" s="72">
        <f t="shared" si="153"/>
        <v>0</v>
      </c>
      <c r="AW257" s="72">
        <f t="shared" si="154"/>
        <v>0</v>
      </c>
      <c r="AX257" s="72">
        <f t="shared" si="155"/>
        <v>0</v>
      </c>
      <c r="AY257" s="72">
        <f t="shared" si="156"/>
        <v>0</v>
      </c>
      <c r="AZ257" s="72">
        <f t="shared" si="157"/>
        <v>0</v>
      </c>
      <c r="BA257" s="72">
        <f t="shared" si="158"/>
        <v>0</v>
      </c>
      <c r="BB257" s="72">
        <f t="shared" si="159"/>
        <v>0</v>
      </c>
      <c r="BC257" s="72">
        <f t="shared" si="160"/>
        <v>0</v>
      </c>
      <c r="BD257" s="72">
        <f t="shared" si="161"/>
        <v>0</v>
      </c>
      <c r="BE257" s="72">
        <f t="shared" si="162"/>
        <v>0</v>
      </c>
      <c r="BF257" s="72">
        <f t="shared" si="163"/>
        <v>0</v>
      </c>
      <c r="BG257" s="72">
        <f t="shared" si="164"/>
        <v>0</v>
      </c>
      <c r="BH257" s="72">
        <f t="shared" si="165"/>
        <v>0</v>
      </c>
      <c r="BI257" s="72">
        <f t="shared" si="166"/>
        <v>0</v>
      </c>
      <c r="BJ257" s="72">
        <f t="shared" si="167"/>
        <v>0</v>
      </c>
      <c r="BK257" s="72"/>
      <c r="BL257" s="72"/>
    </row>
    <row r="258" spans="1:64" ht="15" customHeight="1">
      <c r="A258" s="93"/>
      <c r="B258" s="11"/>
      <c r="C258" s="28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94"/>
      <c r="T258" s="26">
        <f t="shared" ref="T258:T321" si="168">IF(S258="c",SUM(D258:R258),0)</f>
        <v>0</v>
      </c>
      <c r="U258" s="95">
        <f t="shared" ref="U258:U321" si="169">IF(S258="e",SUM(D258:R258),0)</f>
        <v>0</v>
      </c>
      <c r="V258" s="19"/>
      <c r="W258" s="72">
        <f t="shared" ref="W258:W321" si="170">IF(AND(S258="c",C258=$W$1),T258,0)</f>
        <v>0</v>
      </c>
      <c r="X258" s="72">
        <f t="shared" ref="X258:X321" si="171">IF(AND(S258="e",C258=$W$1),U258,0)</f>
        <v>0</v>
      </c>
      <c r="Y258" s="72">
        <f t="shared" ref="Y258:Y321" si="172">IF(AND(S258="c",C258=$Y$1),T258,0)</f>
        <v>0</v>
      </c>
      <c r="Z258" s="72">
        <f t="shared" ref="Z258:Z321" si="173">IF(AND(S258="e",C258=$Y$1),U258,0)</f>
        <v>0</v>
      </c>
      <c r="AA258" s="72">
        <f t="shared" ref="AA258:AA321" si="174">IF(AND(S258="c",C258=$AA$1),T258,0)</f>
        <v>0</v>
      </c>
      <c r="AB258" s="72">
        <f t="shared" ref="AB258:AB321" si="175">IF(AND(S258="e",C258=$AA$1),U258,0)</f>
        <v>0</v>
      </c>
      <c r="AC258" s="72">
        <f t="shared" ref="AC258:AC321" si="176">IF(AND(S258="c",C258=$AC$1),T258,0)</f>
        <v>0</v>
      </c>
      <c r="AD258" s="72">
        <f t="shared" ref="AD258:AD321" si="177">IF(AND(S258="e",C258=$AC$1),U258,0)</f>
        <v>0</v>
      </c>
      <c r="AE258" s="72">
        <f t="shared" ref="AE258:AE321" si="178">IF(AND(S258="c",C258=$AE$1),T258,0)</f>
        <v>0</v>
      </c>
      <c r="AF258" s="72">
        <f t="shared" ref="AF258:AF321" si="179">IF(AND(S258="e",C258=$AE$1),U258,0)</f>
        <v>0</v>
      </c>
      <c r="AG258" s="72">
        <f t="shared" ref="AG258:AG321" si="180">IF(AND(S258="c",C258=$AG$1),T258,0)</f>
        <v>0</v>
      </c>
      <c r="AH258" s="72">
        <f t="shared" ref="AH258:AH321" si="181">IF(AND(S258="e",C258=$AG$1),U258,0)</f>
        <v>0</v>
      </c>
      <c r="AI258" s="72">
        <f t="shared" ref="AI258:AI321" si="182">IF(AND(S258="c",C258=$AI$1),T258,0)</f>
        <v>0</v>
      </c>
      <c r="AJ258" s="72">
        <f t="shared" ref="AJ258:AJ321" si="183">IF(AND(S258="e",C258=$AI$1),U258,0)</f>
        <v>0</v>
      </c>
      <c r="AK258" s="72">
        <f t="shared" ref="AK258:AK321" si="184">IF(AND(S258="c",C258=$AK$1),T258,0)</f>
        <v>0</v>
      </c>
      <c r="AL258" s="72">
        <f t="shared" ref="AL258:AL321" si="185">IF(AND(S258="e",C258=$AK$1),U258,0)</f>
        <v>0</v>
      </c>
      <c r="AM258" s="72">
        <f t="shared" ref="AM258:AM321" si="186">IF(AND(S258="c",C258=$AM$1),T258,0)</f>
        <v>0</v>
      </c>
      <c r="AN258" s="72">
        <f t="shared" ref="AN258:AN321" si="187">IF(AND(S258="e",C258=$AM$1),U258,0)</f>
        <v>0</v>
      </c>
      <c r="AO258" s="72">
        <f t="shared" ref="AO258:AO321" si="188">IF(AND(S258="c",C258=$AO$1),T258,0)</f>
        <v>0</v>
      </c>
      <c r="AP258" s="72">
        <f t="shared" ref="AP258:AP321" si="189">IF(AND(S258="e",C258=$AO$1),U258,0)</f>
        <v>0</v>
      </c>
      <c r="AQ258" s="72">
        <f t="shared" ref="AQ258:AQ321" si="190">IF(AND(S258="c",C258=$AQ$1),T258,0)</f>
        <v>0</v>
      </c>
      <c r="AR258" s="72">
        <f t="shared" ref="AR258:AR321" si="191">IF(AND(S258="e",C258=$AQ$1),U258,0)</f>
        <v>0</v>
      </c>
      <c r="AS258" s="72">
        <f t="shared" ref="AS258:AS321" si="192">IF(AND(S258="c",C258=$AS$1),T258,0)</f>
        <v>0</v>
      </c>
      <c r="AT258" s="72">
        <f t="shared" ref="AT258:AT321" si="193">IF(AND(S258="e",C258=$AS$1),U258,0)</f>
        <v>0</v>
      </c>
      <c r="AU258" s="72">
        <f t="shared" ref="AU258:AU321" si="194">IF(AND(S258="c",C258=$AU$1),T258,0)</f>
        <v>0</v>
      </c>
      <c r="AV258" s="72">
        <f t="shared" ref="AV258:AV321" si="195">IF(AND(S258="e",C258=$AU$1),U258,0)</f>
        <v>0</v>
      </c>
      <c r="AW258" s="72">
        <f t="shared" ref="AW258:AW321" si="196">IF(AND(S258="c",C258=$AW$1),T258,0)</f>
        <v>0</v>
      </c>
      <c r="AX258" s="72">
        <f t="shared" ref="AX258:AX321" si="197">IF(AND(S258="e",C258=$AW$1),U258,0)</f>
        <v>0</v>
      </c>
      <c r="AY258" s="72">
        <f t="shared" ref="AY258:AY321" si="198">IF(AND(S258="c",C258=$AY$1),T258,0)</f>
        <v>0</v>
      </c>
      <c r="AZ258" s="72">
        <f t="shared" ref="AZ258:AZ321" si="199">IF(AND(S258="e",C258=$AY$1),U258,0)</f>
        <v>0</v>
      </c>
      <c r="BA258" s="72">
        <f t="shared" ref="BA258:BA321" si="200">IF(AND(S258="c",C258=$BA$1),T258,0)</f>
        <v>0</v>
      </c>
      <c r="BB258" s="72">
        <f t="shared" ref="BB258:BB321" si="201">IF(AND(S258="e",C258=$BA$1),U258,0)</f>
        <v>0</v>
      </c>
      <c r="BC258" s="72">
        <f t="shared" ref="BC258:BC321" si="202">IF(AND(S258="c",C258=$BC$1),T258,0)</f>
        <v>0</v>
      </c>
      <c r="BD258" s="72">
        <f t="shared" ref="BD258:BD321" si="203">IF(AND(S258="e",C258=$BC$1),U258,0)</f>
        <v>0</v>
      </c>
      <c r="BE258" s="72">
        <f t="shared" ref="BE258:BE321" si="204">IF(AND(S258="c",C258=$BE$1),T258,0)</f>
        <v>0</v>
      </c>
      <c r="BF258" s="72">
        <f t="shared" ref="BF258:BF321" si="205">IF(AND(S258="e",C258=$BE$1),U258,0)</f>
        <v>0</v>
      </c>
      <c r="BG258" s="72">
        <f t="shared" ref="BG258:BG321" si="206">IF(AND(S258="c",C258=$BG$1),T258,0)</f>
        <v>0</v>
      </c>
      <c r="BH258" s="72">
        <f t="shared" ref="BH258:BH321" si="207">IF(AND(S258="e",C258=$BG$1),U258,0)</f>
        <v>0</v>
      </c>
      <c r="BI258" s="72">
        <f t="shared" ref="BI258:BI321" si="208">IF(AND(S258="c",C258=$BI$1),T258,0)</f>
        <v>0</v>
      </c>
      <c r="BJ258" s="72">
        <f t="shared" ref="BJ258:BJ321" si="209">IF(AND(S258="e",C258=$BI$1),U258,0)</f>
        <v>0</v>
      </c>
      <c r="BK258" s="72"/>
      <c r="BL258" s="72"/>
    </row>
    <row r="259" spans="1:64" ht="15" customHeight="1">
      <c r="A259" s="93"/>
      <c r="B259" s="11"/>
      <c r="C259" s="28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94"/>
      <c r="T259" s="26">
        <f t="shared" si="168"/>
        <v>0</v>
      </c>
      <c r="U259" s="95">
        <f t="shared" si="169"/>
        <v>0</v>
      </c>
      <c r="V259" s="19"/>
      <c r="W259" s="72">
        <f t="shared" si="170"/>
        <v>0</v>
      </c>
      <c r="X259" s="72">
        <f t="shared" si="171"/>
        <v>0</v>
      </c>
      <c r="Y259" s="72">
        <f t="shared" si="172"/>
        <v>0</v>
      </c>
      <c r="Z259" s="72">
        <f t="shared" si="173"/>
        <v>0</v>
      </c>
      <c r="AA259" s="72">
        <f t="shared" si="174"/>
        <v>0</v>
      </c>
      <c r="AB259" s="72">
        <f t="shared" si="175"/>
        <v>0</v>
      </c>
      <c r="AC259" s="72">
        <f t="shared" si="176"/>
        <v>0</v>
      </c>
      <c r="AD259" s="72">
        <f t="shared" si="177"/>
        <v>0</v>
      </c>
      <c r="AE259" s="72">
        <f t="shared" si="178"/>
        <v>0</v>
      </c>
      <c r="AF259" s="72">
        <f t="shared" si="179"/>
        <v>0</v>
      </c>
      <c r="AG259" s="72">
        <f t="shared" si="180"/>
        <v>0</v>
      </c>
      <c r="AH259" s="72">
        <f t="shared" si="181"/>
        <v>0</v>
      </c>
      <c r="AI259" s="72">
        <f t="shared" si="182"/>
        <v>0</v>
      </c>
      <c r="AJ259" s="72">
        <f t="shared" si="183"/>
        <v>0</v>
      </c>
      <c r="AK259" s="72">
        <f t="shared" si="184"/>
        <v>0</v>
      </c>
      <c r="AL259" s="72">
        <f t="shared" si="185"/>
        <v>0</v>
      </c>
      <c r="AM259" s="72">
        <f t="shared" si="186"/>
        <v>0</v>
      </c>
      <c r="AN259" s="72">
        <f t="shared" si="187"/>
        <v>0</v>
      </c>
      <c r="AO259" s="72">
        <f t="shared" si="188"/>
        <v>0</v>
      </c>
      <c r="AP259" s="72">
        <f t="shared" si="189"/>
        <v>0</v>
      </c>
      <c r="AQ259" s="72">
        <f t="shared" si="190"/>
        <v>0</v>
      </c>
      <c r="AR259" s="72">
        <f t="shared" si="191"/>
        <v>0</v>
      </c>
      <c r="AS259" s="72">
        <f t="shared" si="192"/>
        <v>0</v>
      </c>
      <c r="AT259" s="72">
        <f t="shared" si="193"/>
        <v>0</v>
      </c>
      <c r="AU259" s="72">
        <f t="shared" si="194"/>
        <v>0</v>
      </c>
      <c r="AV259" s="72">
        <f t="shared" si="195"/>
        <v>0</v>
      </c>
      <c r="AW259" s="72">
        <f t="shared" si="196"/>
        <v>0</v>
      </c>
      <c r="AX259" s="72">
        <f t="shared" si="197"/>
        <v>0</v>
      </c>
      <c r="AY259" s="72">
        <f t="shared" si="198"/>
        <v>0</v>
      </c>
      <c r="AZ259" s="72">
        <f t="shared" si="199"/>
        <v>0</v>
      </c>
      <c r="BA259" s="72">
        <f t="shared" si="200"/>
        <v>0</v>
      </c>
      <c r="BB259" s="72">
        <f t="shared" si="201"/>
        <v>0</v>
      </c>
      <c r="BC259" s="72">
        <f t="shared" si="202"/>
        <v>0</v>
      </c>
      <c r="BD259" s="72">
        <f t="shared" si="203"/>
        <v>0</v>
      </c>
      <c r="BE259" s="72">
        <f t="shared" si="204"/>
        <v>0</v>
      </c>
      <c r="BF259" s="72">
        <f t="shared" si="205"/>
        <v>0</v>
      </c>
      <c r="BG259" s="72">
        <f t="shared" si="206"/>
        <v>0</v>
      </c>
      <c r="BH259" s="72">
        <f t="shared" si="207"/>
        <v>0</v>
      </c>
      <c r="BI259" s="72">
        <f t="shared" si="208"/>
        <v>0</v>
      </c>
      <c r="BJ259" s="72">
        <f t="shared" si="209"/>
        <v>0</v>
      </c>
      <c r="BK259" s="72"/>
      <c r="BL259" s="72"/>
    </row>
    <row r="260" spans="1:64" ht="15" customHeight="1">
      <c r="A260" s="93"/>
      <c r="B260" s="11"/>
      <c r="C260" s="28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94"/>
      <c r="T260" s="26">
        <f t="shared" si="168"/>
        <v>0</v>
      </c>
      <c r="U260" s="95">
        <f t="shared" si="169"/>
        <v>0</v>
      </c>
      <c r="V260" s="19"/>
      <c r="W260" s="72">
        <f t="shared" si="170"/>
        <v>0</v>
      </c>
      <c r="X260" s="72">
        <f t="shared" si="171"/>
        <v>0</v>
      </c>
      <c r="Y260" s="72">
        <f t="shared" si="172"/>
        <v>0</v>
      </c>
      <c r="Z260" s="72">
        <f t="shared" si="173"/>
        <v>0</v>
      </c>
      <c r="AA260" s="72">
        <f t="shared" si="174"/>
        <v>0</v>
      </c>
      <c r="AB260" s="72">
        <f t="shared" si="175"/>
        <v>0</v>
      </c>
      <c r="AC260" s="72">
        <f t="shared" si="176"/>
        <v>0</v>
      </c>
      <c r="AD260" s="72">
        <f t="shared" si="177"/>
        <v>0</v>
      </c>
      <c r="AE260" s="72">
        <f t="shared" si="178"/>
        <v>0</v>
      </c>
      <c r="AF260" s="72">
        <f t="shared" si="179"/>
        <v>0</v>
      </c>
      <c r="AG260" s="72">
        <f t="shared" si="180"/>
        <v>0</v>
      </c>
      <c r="AH260" s="72">
        <f t="shared" si="181"/>
        <v>0</v>
      </c>
      <c r="AI260" s="72">
        <f t="shared" si="182"/>
        <v>0</v>
      </c>
      <c r="AJ260" s="72">
        <f t="shared" si="183"/>
        <v>0</v>
      </c>
      <c r="AK260" s="72">
        <f t="shared" si="184"/>
        <v>0</v>
      </c>
      <c r="AL260" s="72">
        <f t="shared" si="185"/>
        <v>0</v>
      </c>
      <c r="AM260" s="72">
        <f t="shared" si="186"/>
        <v>0</v>
      </c>
      <c r="AN260" s="72">
        <f t="shared" si="187"/>
        <v>0</v>
      </c>
      <c r="AO260" s="72">
        <f t="shared" si="188"/>
        <v>0</v>
      </c>
      <c r="AP260" s="72">
        <f t="shared" si="189"/>
        <v>0</v>
      </c>
      <c r="AQ260" s="72">
        <f t="shared" si="190"/>
        <v>0</v>
      </c>
      <c r="AR260" s="72">
        <f t="shared" si="191"/>
        <v>0</v>
      </c>
      <c r="AS260" s="72">
        <f t="shared" si="192"/>
        <v>0</v>
      </c>
      <c r="AT260" s="72">
        <f t="shared" si="193"/>
        <v>0</v>
      </c>
      <c r="AU260" s="72">
        <f t="shared" si="194"/>
        <v>0</v>
      </c>
      <c r="AV260" s="72">
        <f t="shared" si="195"/>
        <v>0</v>
      </c>
      <c r="AW260" s="72">
        <f t="shared" si="196"/>
        <v>0</v>
      </c>
      <c r="AX260" s="72">
        <f t="shared" si="197"/>
        <v>0</v>
      </c>
      <c r="AY260" s="72">
        <f t="shared" si="198"/>
        <v>0</v>
      </c>
      <c r="AZ260" s="72">
        <f t="shared" si="199"/>
        <v>0</v>
      </c>
      <c r="BA260" s="72">
        <f t="shared" si="200"/>
        <v>0</v>
      </c>
      <c r="BB260" s="72">
        <f t="shared" si="201"/>
        <v>0</v>
      </c>
      <c r="BC260" s="72">
        <f t="shared" si="202"/>
        <v>0</v>
      </c>
      <c r="BD260" s="72">
        <f t="shared" si="203"/>
        <v>0</v>
      </c>
      <c r="BE260" s="72">
        <f t="shared" si="204"/>
        <v>0</v>
      </c>
      <c r="BF260" s="72">
        <f t="shared" si="205"/>
        <v>0</v>
      </c>
      <c r="BG260" s="72">
        <f t="shared" si="206"/>
        <v>0</v>
      </c>
      <c r="BH260" s="72">
        <f t="shared" si="207"/>
        <v>0</v>
      </c>
      <c r="BI260" s="72">
        <f t="shared" si="208"/>
        <v>0</v>
      </c>
      <c r="BJ260" s="72">
        <f t="shared" si="209"/>
        <v>0</v>
      </c>
      <c r="BK260" s="72"/>
      <c r="BL260" s="72"/>
    </row>
    <row r="261" spans="1:64" ht="15" customHeight="1">
      <c r="A261" s="93"/>
      <c r="B261" s="11"/>
      <c r="C261" s="28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94"/>
      <c r="T261" s="26">
        <f t="shared" si="168"/>
        <v>0</v>
      </c>
      <c r="U261" s="95">
        <f t="shared" si="169"/>
        <v>0</v>
      </c>
      <c r="V261" s="19"/>
      <c r="W261" s="72">
        <f t="shared" si="170"/>
        <v>0</v>
      </c>
      <c r="X261" s="72">
        <f t="shared" si="171"/>
        <v>0</v>
      </c>
      <c r="Y261" s="72">
        <f t="shared" si="172"/>
        <v>0</v>
      </c>
      <c r="Z261" s="72">
        <f t="shared" si="173"/>
        <v>0</v>
      </c>
      <c r="AA261" s="72">
        <f t="shared" si="174"/>
        <v>0</v>
      </c>
      <c r="AB261" s="72">
        <f t="shared" si="175"/>
        <v>0</v>
      </c>
      <c r="AC261" s="72">
        <f t="shared" si="176"/>
        <v>0</v>
      </c>
      <c r="AD261" s="72">
        <f t="shared" si="177"/>
        <v>0</v>
      </c>
      <c r="AE261" s="72">
        <f t="shared" si="178"/>
        <v>0</v>
      </c>
      <c r="AF261" s="72">
        <f t="shared" si="179"/>
        <v>0</v>
      </c>
      <c r="AG261" s="72">
        <f t="shared" si="180"/>
        <v>0</v>
      </c>
      <c r="AH261" s="72">
        <f t="shared" si="181"/>
        <v>0</v>
      </c>
      <c r="AI261" s="72">
        <f t="shared" si="182"/>
        <v>0</v>
      </c>
      <c r="AJ261" s="72">
        <f t="shared" si="183"/>
        <v>0</v>
      </c>
      <c r="AK261" s="72">
        <f t="shared" si="184"/>
        <v>0</v>
      </c>
      <c r="AL261" s="72">
        <f t="shared" si="185"/>
        <v>0</v>
      </c>
      <c r="AM261" s="72">
        <f t="shared" si="186"/>
        <v>0</v>
      </c>
      <c r="AN261" s="72">
        <f t="shared" si="187"/>
        <v>0</v>
      </c>
      <c r="AO261" s="72">
        <f t="shared" si="188"/>
        <v>0</v>
      </c>
      <c r="AP261" s="72">
        <f t="shared" si="189"/>
        <v>0</v>
      </c>
      <c r="AQ261" s="72">
        <f t="shared" si="190"/>
        <v>0</v>
      </c>
      <c r="AR261" s="72">
        <f t="shared" si="191"/>
        <v>0</v>
      </c>
      <c r="AS261" s="72">
        <f t="shared" si="192"/>
        <v>0</v>
      </c>
      <c r="AT261" s="72">
        <f t="shared" si="193"/>
        <v>0</v>
      </c>
      <c r="AU261" s="72">
        <f t="shared" si="194"/>
        <v>0</v>
      </c>
      <c r="AV261" s="72">
        <f t="shared" si="195"/>
        <v>0</v>
      </c>
      <c r="AW261" s="72">
        <f t="shared" si="196"/>
        <v>0</v>
      </c>
      <c r="AX261" s="72">
        <f t="shared" si="197"/>
        <v>0</v>
      </c>
      <c r="AY261" s="72">
        <f t="shared" si="198"/>
        <v>0</v>
      </c>
      <c r="AZ261" s="72">
        <f t="shared" si="199"/>
        <v>0</v>
      </c>
      <c r="BA261" s="72">
        <f t="shared" si="200"/>
        <v>0</v>
      </c>
      <c r="BB261" s="72">
        <f t="shared" si="201"/>
        <v>0</v>
      </c>
      <c r="BC261" s="72">
        <f t="shared" si="202"/>
        <v>0</v>
      </c>
      <c r="BD261" s="72">
        <f t="shared" si="203"/>
        <v>0</v>
      </c>
      <c r="BE261" s="72">
        <f t="shared" si="204"/>
        <v>0</v>
      </c>
      <c r="BF261" s="72">
        <f t="shared" si="205"/>
        <v>0</v>
      </c>
      <c r="BG261" s="72">
        <f t="shared" si="206"/>
        <v>0</v>
      </c>
      <c r="BH261" s="72">
        <f t="shared" si="207"/>
        <v>0</v>
      </c>
      <c r="BI261" s="72">
        <f t="shared" si="208"/>
        <v>0</v>
      </c>
      <c r="BJ261" s="72">
        <f t="shared" si="209"/>
        <v>0</v>
      </c>
      <c r="BK261" s="72"/>
      <c r="BL261" s="72"/>
    </row>
    <row r="262" spans="1:64" ht="15" customHeight="1">
      <c r="A262" s="93"/>
      <c r="B262" s="11"/>
      <c r="C262" s="28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94"/>
      <c r="T262" s="26">
        <f t="shared" si="168"/>
        <v>0</v>
      </c>
      <c r="U262" s="95">
        <f t="shared" si="169"/>
        <v>0</v>
      </c>
      <c r="V262" s="19"/>
      <c r="W262" s="72">
        <f t="shared" si="170"/>
        <v>0</v>
      </c>
      <c r="X262" s="72">
        <f t="shared" si="171"/>
        <v>0</v>
      </c>
      <c r="Y262" s="72">
        <f t="shared" si="172"/>
        <v>0</v>
      </c>
      <c r="Z262" s="72">
        <f t="shared" si="173"/>
        <v>0</v>
      </c>
      <c r="AA262" s="72">
        <f t="shared" si="174"/>
        <v>0</v>
      </c>
      <c r="AB262" s="72">
        <f t="shared" si="175"/>
        <v>0</v>
      </c>
      <c r="AC262" s="72">
        <f t="shared" si="176"/>
        <v>0</v>
      </c>
      <c r="AD262" s="72">
        <f t="shared" si="177"/>
        <v>0</v>
      </c>
      <c r="AE262" s="72">
        <f t="shared" si="178"/>
        <v>0</v>
      </c>
      <c r="AF262" s="72">
        <f t="shared" si="179"/>
        <v>0</v>
      </c>
      <c r="AG262" s="72">
        <f t="shared" si="180"/>
        <v>0</v>
      </c>
      <c r="AH262" s="72">
        <f t="shared" si="181"/>
        <v>0</v>
      </c>
      <c r="AI262" s="72">
        <f t="shared" si="182"/>
        <v>0</v>
      </c>
      <c r="AJ262" s="72">
        <f t="shared" si="183"/>
        <v>0</v>
      </c>
      <c r="AK262" s="72">
        <f t="shared" si="184"/>
        <v>0</v>
      </c>
      <c r="AL262" s="72">
        <f t="shared" si="185"/>
        <v>0</v>
      </c>
      <c r="AM262" s="72">
        <f t="shared" si="186"/>
        <v>0</v>
      </c>
      <c r="AN262" s="72">
        <f t="shared" si="187"/>
        <v>0</v>
      </c>
      <c r="AO262" s="72">
        <f t="shared" si="188"/>
        <v>0</v>
      </c>
      <c r="AP262" s="72">
        <f t="shared" si="189"/>
        <v>0</v>
      </c>
      <c r="AQ262" s="72">
        <f t="shared" si="190"/>
        <v>0</v>
      </c>
      <c r="AR262" s="72">
        <f t="shared" si="191"/>
        <v>0</v>
      </c>
      <c r="AS262" s="72">
        <f t="shared" si="192"/>
        <v>0</v>
      </c>
      <c r="AT262" s="72">
        <f t="shared" si="193"/>
        <v>0</v>
      </c>
      <c r="AU262" s="72">
        <f t="shared" si="194"/>
        <v>0</v>
      </c>
      <c r="AV262" s="72">
        <f t="shared" si="195"/>
        <v>0</v>
      </c>
      <c r="AW262" s="72">
        <f t="shared" si="196"/>
        <v>0</v>
      </c>
      <c r="AX262" s="72">
        <f t="shared" si="197"/>
        <v>0</v>
      </c>
      <c r="AY262" s="72">
        <f t="shared" si="198"/>
        <v>0</v>
      </c>
      <c r="AZ262" s="72">
        <f t="shared" si="199"/>
        <v>0</v>
      </c>
      <c r="BA262" s="72">
        <f t="shared" si="200"/>
        <v>0</v>
      </c>
      <c r="BB262" s="72">
        <f t="shared" si="201"/>
        <v>0</v>
      </c>
      <c r="BC262" s="72">
        <f t="shared" si="202"/>
        <v>0</v>
      </c>
      <c r="BD262" s="72">
        <f t="shared" si="203"/>
        <v>0</v>
      </c>
      <c r="BE262" s="72">
        <f t="shared" si="204"/>
        <v>0</v>
      </c>
      <c r="BF262" s="72">
        <f t="shared" si="205"/>
        <v>0</v>
      </c>
      <c r="BG262" s="72">
        <f t="shared" si="206"/>
        <v>0</v>
      </c>
      <c r="BH262" s="72">
        <f t="shared" si="207"/>
        <v>0</v>
      </c>
      <c r="BI262" s="72">
        <f t="shared" si="208"/>
        <v>0</v>
      </c>
      <c r="BJ262" s="72">
        <f t="shared" si="209"/>
        <v>0</v>
      </c>
      <c r="BK262" s="72"/>
      <c r="BL262" s="72"/>
    </row>
    <row r="263" spans="1:64" ht="15" customHeight="1">
      <c r="A263" s="93"/>
      <c r="B263" s="11"/>
      <c r="C263" s="28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94"/>
      <c r="T263" s="26">
        <f t="shared" si="168"/>
        <v>0</v>
      </c>
      <c r="U263" s="95">
        <f t="shared" si="169"/>
        <v>0</v>
      </c>
      <c r="V263" s="19"/>
      <c r="W263" s="72">
        <f t="shared" si="170"/>
        <v>0</v>
      </c>
      <c r="X263" s="72">
        <f t="shared" si="171"/>
        <v>0</v>
      </c>
      <c r="Y263" s="72">
        <f t="shared" si="172"/>
        <v>0</v>
      </c>
      <c r="Z263" s="72">
        <f t="shared" si="173"/>
        <v>0</v>
      </c>
      <c r="AA263" s="72">
        <f t="shared" si="174"/>
        <v>0</v>
      </c>
      <c r="AB263" s="72">
        <f t="shared" si="175"/>
        <v>0</v>
      </c>
      <c r="AC263" s="72">
        <f t="shared" si="176"/>
        <v>0</v>
      </c>
      <c r="AD263" s="72">
        <f t="shared" si="177"/>
        <v>0</v>
      </c>
      <c r="AE263" s="72">
        <f t="shared" si="178"/>
        <v>0</v>
      </c>
      <c r="AF263" s="72">
        <f t="shared" si="179"/>
        <v>0</v>
      </c>
      <c r="AG263" s="72">
        <f t="shared" si="180"/>
        <v>0</v>
      </c>
      <c r="AH263" s="72">
        <f t="shared" si="181"/>
        <v>0</v>
      </c>
      <c r="AI263" s="72">
        <f t="shared" si="182"/>
        <v>0</v>
      </c>
      <c r="AJ263" s="72">
        <f t="shared" si="183"/>
        <v>0</v>
      </c>
      <c r="AK263" s="72">
        <f t="shared" si="184"/>
        <v>0</v>
      </c>
      <c r="AL263" s="72">
        <f t="shared" si="185"/>
        <v>0</v>
      </c>
      <c r="AM263" s="72">
        <f t="shared" si="186"/>
        <v>0</v>
      </c>
      <c r="AN263" s="72">
        <f t="shared" si="187"/>
        <v>0</v>
      </c>
      <c r="AO263" s="72">
        <f t="shared" si="188"/>
        <v>0</v>
      </c>
      <c r="AP263" s="72">
        <f t="shared" si="189"/>
        <v>0</v>
      </c>
      <c r="AQ263" s="72">
        <f t="shared" si="190"/>
        <v>0</v>
      </c>
      <c r="AR263" s="72">
        <f t="shared" si="191"/>
        <v>0</v>
      </c>
      <c r="AS263" s="72">
        <f t="shared" si="192"/>
        <v>0</v>
      </c>
      <c r="AT263" s="72">
        <f t="shared" si="193"/>
        <v>0</v>
      </c>
      <c r="AU263" s="72">
        <f t="shared" si="194"/>
        <v>0</v>
      </c>
      <c r="AV263" s="72">
        <f t="shared" si="195"/>
        <v>0</v>
      </c>
      <c r="AW263" s="72">
        <f t="shared" si="196"/>
        <v>0</v>
      </c>
      <c r="AX263" s="72">
        <f t="shared" si="197"/>
        <v>0</v>
      </c>
      <c r="AY263" s="72">
        <f t="shared" si="198"/>
        <v>0</v>
      </c>
      <c r="AZ263" s="72">
        <f t="shared" si="199"/>
        <v>0</v>
      </c>
      <c r="BA263" s="72">
        <f t="shared" si="200"/>
        <v>0</v>
      </c>
      <c r="BB263" s="72">
        <f t="shared" si="201"/>
        <v>0</v>
      </c>
      <c r="BC263" s="72">
        <f t="shared" si="202"/>
        <v>0</v>
      </c>
      <c r="BD263" s="72">
        <f t="shared" si="203"/>
        <v>0</v>
      </c>
      <c r="BE263" s="72">
        <f t="shared" si="204"/>
        <v>0</v>
      </c>
      <c r="BF263" s="72">
        <f t="shared" si="205"/>
        <v>0</v>
      </c>
      <c r="BG263" s="72">
        <f t="shared" si="206"/>
        <v>0</v>
      </c>
      <c r="BH263" s="72">
        <f t="shared" si="207"/>
        <v>0</v>
      </c>
      <c r="BI263" s="72">
        <f t="shared" si="208"/>
        <v>0</v>
      </c>
      <c r="BJ263" s="72">
        <f t="shared" si="209"/>
        <v>0</v>
      </c>
      <c r="BK263" s="72"/>
      <c r="BL263" s="72"/>
    </row>
    <row r="264" spans="1:64" ht="15" customHeight="1">
      <c r="A264" s="93"/>
      <c r="B264" s="11"/>
      <c r="C264" s="28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94"/>
      <c r="T264" s="26">
        <f t="shared" si="168"/>
        <v>0</v>
      </c>
      <c r="U264" s="95">
        <f t="shared" si="169"/>
        <v>0</v>
      </c>
      <c r="V264" s="19"/>
      <c r="W264" s="72">
        <f t="shared" si="170"/>
        <v>0</v>
      </c>
      <c r="X264" s="72">
        <f t="shared" si="171"/>
        <v>0</v>
      </c>
      <c r="Y264" s="72">
        <f t="shared" si="172"/>
        <v>0</v>
      </c>
      <c r="Z264" s="72">
        <f t="shared" si="173"/>
        <v>0</v>
      </c>
      <c r="AA264" s="72">
        <f t="shared" si="174"/>
        <v>0</v>
      </c>
      <c r="AB264" s="72">
        <f t="shared" si="175"/>
        <v>0</v>
      </c>
      <c r="AC264" s="72">
        <f t="shared" si="176"/>
        <v>0</v>
      </c>
      <c r="AD264" s="72">
        <f t="shared" si="177"/>
        <v>0</v>
      </c>
      <c r="AE264" s="72">
        <f t="shared" si="178"/>
        <v>0</v>
      </c>
      <c r="AF264" s="72">
        <f t="shared" si="179"/>
        <v>0</v>
      </c>
      <c r="AG264" s="72">
        <f t="shared" si="180"/>
        <v>0</v>
      </c>
      <c r="AH264" s="72">
        <f t="shared" si="181"/>
        <v>0</v>
      </c>
      <c r="AI264" s="72">
        <f t="shared" si="182"/>
        <v>0</v>
      </c>
      <c r="AJ264" s="72">
        <f t="shared" si="183"/>
        <v>0</v>
      </c>
      <c r="AK264" s="72">
        <f t="shared" si="184"/>
        <v>0</v>
      </c>
      <c r="AL264" s="72">
        <f t="shared" si="185"/>
        <v>0</v>
      </c>
      <c r="AM264" s="72">
        <f t="shared" si="186"/>
        <v>0</v>
      </c>
      <c r="AN264" s="72">
        <f t="shared" si="187"/>
        <v>0</v>
      </c>
      <c r="AO264" s="72">
        <f t="shared" si="188"/>
        <v>0</v>
      </c>
      <c r="AP264" s="72">
        <f t="shared" si="189"/>
        <v>0</v>
      </c>
      <c r="AQ264" s="72">
        <f t="shared" si="190"/>
        <v>0</v>
      </c>
      <c r="AR264" s="72">
        <f t="shared" si="191"/>
        <v>0</v>
      </c>
      <c r="AS264" s="72">
        <f t="shared" si="192"/>
        <v>0</v>
      </c>
      <c r="AT264" s="72">
        <f t="shared" si="193"/>
        <v>0</v>
      </c>
      <c r="AU264" s="72">
        <f t="shared" si="194"/>
        <v>0</v>
      </c>
      <c r="AV264" s="72">
        <f t="shared" si="195"/>
        <v>0</v>
      </c>
      <c r="AW264" s="72">
        <f t="shared" si="196"/>
        <v>0</v>
      </c>
      <c r="AX264" s="72">
        <f t="shared" si="197"/>
        <v>0</v>
      </c>
      <c r="AY264" s="72">
        <f t="shared" si="198"/>
        <v>0</v>
      </c>
      <c r="AZ264" s="72">
        <f t="shared" si="199"/>
        <v>0</v>
      </c>
      <c r="BA264" s="72">
        <f t="shared" si="200"/>
        <v>0</v>
      </c>
      <c r="BB264" s="72">
        <f t="shared" si="201"/>
        <v>0</v>
      </c>
      <c r="BC264" s="72">
        <f t="shared" si="202"/>
        <v>0</v>
      </c>
      <c r="BD264" s="72">
        <f t="shared" si="203"/>
        <v>0</v>
      </c>
      <c r="BE264" s="72">
        <f t="shared" si="204"/>
        <v>0</v>
      </c>
      <c r="BF264" s="72">
        <f t="shared" si="205"/>
        <v>0</v>
      </c>
      <c r="BG264" s="72">
        <f t="shared" si="206"/>
        <v>0</v>
      </c>
      <c r="BH264" s="72">
        <f t="shared" si="207"/>
        <v>0</v>
      </c>
      <c r="BI264" s="72">
        <f t="shared" si="208"/>
        <v>0</v>
      </c>
      <c r="BJ264" s="72">
        <f t="shared" si="209"/>
        <v>0</v>
      </c>
      <c r="BK264" s="72"/>
      <c r="BL264" s="72"/>
    </row>
    <row r="265" spans="1:64" ht="15" customHeight="1">
      <c r="A265" s="93"/>
      <c r="B265" s="11"/>
      <c r="C265" s="28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94"/>
      <c r="T265" s="26">
        <f t="shared" si="168"/>
        <v>0</v>
      </c>
      <c r="U265" s="95">
        <f t="shared" si="169"/>
        <v>0</v>
      </c>
      <c r="V265" s="19"/>
      <c r="W265" s="72">
        <f t="shared" si="170"/>
        <v>0</v>
      </c>
      <c r="X265" s="72">
        <f t="shared" si="171"/>
        <v>0</v>
      </c>
      <c r="Y265" s="72">
        <f t="shared" si="172"/>
        <v>0</v>
      </c>
      <c r="Z265" s="72">
        <f t="shared" si="173"/>
        <v>0</v>
      </c>
      <c r="AA265" s="72">
        <f t="shared" si="174"/>
        <v>0</v>
      </c>
      <c r="AB265" s="72">
        <f t="shared" si="175"/>
        <v>0</v>
      </c>
      <c r="AC265" s="72">
        <f t="shared" si="176"/>
        <v>0</v>
      </c>
      <c r="AD265" s="72">
        <f t="shared" si="177"/>
        <v>0</v>
      </c>
      <c r="AE265" s="72">
        <f t="shared" si="178"/>
        <v>0</v>
      </c>
      <c r="AF265" s="72">
        <f t="shared" si="179"/>
        <v>0</v>
      </c>
      <c r="AG265" s="72">
        <f t="shared" si="180"/>
        <v>0</v>
      </c>
      <c r="AH265" s="72">
        <f t="shared" si="181"/>
        <v>0</v>
      </c>
      <c r="AI265" s="72">
        <f t="shared" si="182"/>
        <v>0</v>
      </c>
      <c r="AJ265" s="72">
        <f t="shared" si="183"/>
        <v>0</v>
      </c>
      <c r="AK265" s="72">
        <f t="shared" si="184"/>
        <v>0</v>
      </c>
      <c r="AL265" s="72">
        <f t="shared" si="185"/>
        <v>0</v>
      </c>
      <c r="AM265" s="72">
        <f t="shared" si="186"/>
        <v>0</v>
      </c>
      <c r="AN265" s="72">
        <f t="shared" si="187"/>
        <v>0</v>
      </c>
      <c r="AO265" s="72">
        <f t="shared" si="188"/>
        <v>0</v>
      </c>
      <c r="AP265" s="72">
        <f t="shared" si="189"/>
        <v>0</v>
      </c>
      <c r="AQ265" s="72">
        <f t="shared" si="190"/>
        <v>0</v>
      </c>
      <c r="AR265" s="72">
        <f t="shared" si="191"/>
        <v>0</v>
      </c>
      <c r="AS265" s="72">
        <f t="shared" si="192"/>
        <v>0</v>
      </c>
      <c r="AT265" s="72">
        <f t="shared" si="193"/>
        <v>0</v>
      </c>
      <c r="AU265" s="72">
        <f t="shared" si="194"/>
        <v>0</v>
      </c>
      <c r="AV265" s="72">
        <f t="shared" si="195"/>
        <v>0</v>
      </c>
      <c r="AW265" s="72">
        <f t="shared" si="196"/>
        <v>0</v>
      </c>
      <c r="AX265" s="72">
        <f t="shared" si="197"/>
        <v>0</v>
      </c>
      <c r="AY265" s="72">
        <f t="shared" si="198"/>
        <v>0</v>
      </c>
      <c r="AZ265" s="72">
        <f t="shared" si="199"/>
        <v>0</v>
      </c>
      <c r="BA265" s="72">
        <f t="shared" si="200"/>
        <v>0</v>
      </c>
      <c r="BB265" s="72">
        <f t="shared" si="201"/>
        <v>0</v>
      </c>
      <c r="BC265" s="72">
        <f t="shared" si="202"/>
        <v>0</v>
      </c>
      <c r="BD265" s="72">
        <f t="shared" si="203"/>
        <v>0</v>
      </c>
      <c r="BE265" s="72">
        <f t="shared" si="204"/>
        <v>0</v>
      </c>
      <c r="BF265" s="72">
        <f t="shared" si="205"/>
        <v>0</v>
      </c>
      <c r="BG265" s="72">
        <f t="shared" si="206"/>
        <v>0</v>
      </c>
      <c r="BH265" s="72">
        <f t="shared" si="207"/>
        <v>0</v>
      </c>
      <c r="BI265" s="72">
        <f t="shared" si="208"/>
        <v>0</v>
      </c>
      <c r="BJ265" s="72">
        <f t="shared" si="209"/>
        <v>0</v>
      </c>
      <c r="BK265" s="72"/>
      <c r="BL265" s="72"/>
    </row>
    <row r="266" spans="1:64" ht="15" customHeight="1">
      <c r="A266" s="93"/>
      <c r="B266" s="11"/>
      <c r="C266" s="28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94"/>
      <c r="T266" s="26">
        <f t="shared" si="168"/>
        <v>0</v>
      </c>
      <c r="U266" s="95">
        <f t="shared" si="169"/>
        <v>0</v>
      </c>
      <c r="V266" s="19"/>
      <c r="W266" s="72">
        <f t="shared" si="170"/>
        <v>0</v>
      </c>
      <c r="X266" s="72">
        <f t="shared" si="171"/>
        <v>0</v>
      </c>
      <c r="Y266" s="72">
        <f t="shared" si="172"/>
        <v>0</v>
      </c>
      <c r="Z266" s="72">
        <f t="shared" si="173"/>
        <v>0</v>
      </c>
      <c r="AA266" s="72">
        <f t="shared" si="174"/>
        <v>0</v>
      </c>
      <c r="AB266" s="72">
        <f t="shared" si="175"/>
        <v>0</v>
      </c>
      <c r="AC266" s="72">
        <f t="shared" si="176"/>
        <v>0</v>
      </c>
      <c r="AD266" s="72">
        <f t="shared" si="177"/>
        <v>0</v>
      </c>
      <c r="AE266" s="72">
        <f t="shared" si="178"/>
        <v>0</v>
      </c>
      <c r="AF266" s="72">
        <f t="shared" si="179"/>
        <v>0</v>
      </c>
      <c r="AG266" s="72">
        <f t="shared" si="180"/>
        <v>0</v>
      </c>
      <c r="AH266" s="72">
        <f t="shared" si="181"/>
        <v>0</v>
      </c>
      <c r="AI266" s="72">
        <f t="shared" si="182"/>
        <v>0</v>
      </c>
      <c r="AJ266" s="72">
        <f t="shared" si="183"/>
        <v>0</v>
      </c>
      <c r="AK266" s="72">
        <f t="shared" si="184"/>
        <v>0</v>
      </c>
      <c r="AL266" s="72">
        <f t="shared" si="185"/>
        <v>0</v>
      </c>
      <c r="AM266" s="72">
        <f t="shared" si="186"/>
        <v>0</v>
      </c>
      <c r="AN266" s="72">
        <f t="shared" si="187"/>
        <v>0</v>
      </c>
      <c r="AO266" s="72">
        <f t="shared" si="188"/>
        <v>0</v>
      </c>
      <c r="AP266" s="72">
        <f t="shared" si="189"/>
        <v>0</v>
      </c>
      <c r="AQ266" s="72">
        <f t="shared" si="190"/>
        <v>0</v>
      </c>
      <c r="AR266" s="72">
        <f t="shared" si="191"/>
        <v>0</v>
      </c>
      <c r="AS266" s="72">
        <f t="shared" si="192"/>
        <v>0</v>
      </c>
      <c r="AT266" s="72">
        <f t="shared" si="193"/>
        <v>0</v>
      </c>
      <c r="AU266" s="72">
        <f t="shared" si="194"/>
        <v>0</v>
      </c>
      <c r="AV266" s="72">
        <f t="shared" si="195"/>
        <v>0</v>
      </c>
      <c r="AW266" s="72">
        <f t="shared" si="196"/>
        <v>0</v>
      </c>
      <c r="AX266" s="72">
        <f t="shared" si="197"/>
        <v>0</v>
      </c>
      <c r="AY266" s="72">
        <f t="shared" si="198"/>
        <v>0</v>
      </c>
      <c r="AZ266" s="72">
        <f t="shared" si="199"/>
        <v>0</v>
      </c>
      <c r="BA266" s="72">
        <f t="shared" si="200"/>
        <v>0</v>
      </c>
      <c r="BB266" s="72">
        <f t="shared" si="201"/>
        <v>0</v>
      </c>
      <c r="BC266" s="72">
        <f t="shared" si="202"/>
        <v>0</v>
      </c>
      <c r="BD266" s="72">
        <f t="shared" si="203"/>
        <v>0</v>
      </c>
      <c r="BE266" s="72">
        <f t="shared" si="204"/>
        <v>0</v>
      </c>
      <c r="BF266" s="72">
        <f t="shared" si="205"/>
        <v>0</v>
      </c>
      <c r="BG266" s="72">
        <f t="shared" si="206"/>
        <v>0</v>
      </c>
      <c r="BH266" s="72">
        <f t="shared" si="207"/>
        <v>0</v>
      </c>
      <c r="BI266" s="72">
        <f t="shared" si="208"/>
        <v>0</v>
      </c>
      <c r="BJ266" s="72">
        <f t="shared" si="209"/>
        <v>0</v>
      </c>
      <c r="BK266" s="72"/>
      <c r="BL266" s="72"/>
    </row>
    <row r="267" spans="1:64" ht="15" customHeight="1">
      <c r="A267" s="93"/>
      <c r="B267" s="11"/>
      <c r="C267" s="28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94"/>
      <c r="T267" s="26">
        <f t="shared" si="168"/>
        <v>0</v>
      </c>
      <c r="U267" s="95">
        <f t="shared" si="169"/>
        <v>0</v>
      </c>
      <c r="V267" s="19"/>
      <c r="W267" s="72">
        <f t="shared" si="170"/>
        <v>0</v>
      </c>
      <c r="X267" s="72">
        <f t="shared" si="171"/>
        <v>0</v>
      </c>
      <c r="Y267" s="72">
        <f t="shared" si="172"/>
        <v>0</v>
      </c>
      <c r="Z267" s="72">
        <f t="shared" si="173"/>
        <v>0</v>
      </c>
      <c r="AA267" s="72">
        <f t="shared" si="174"/>
        <v>0</v>
      </c>
      <c r="AB267" s="72">
        <f t="shared" si="175"/>
        <v>0</v>
      </c>
      <c r="AC267" s="72">
        <f t="shared" si="176"/>
        <v>0</v>
      </c>
      <c r="AD267" s="72">
        <f t="shared" si="177"/>
        <v>0</v>
      </c>
      <c r="AE267" s="72">
        <f t="shared" si="178"/>
        <v>0</v>
      </c>
      <c r="AF267" s="72">
        <f t="shared" si="179"/>
        <v>0</v>
      </c>
      <c r="AG267" s="72">
        <f t="shared" si="180"/>
        <v>0</v>
      </c>
      <c r="AH267" s="72">
        <f t="shared" si="181"/>
        <v>0</v>
      </c>
      <c r="AI267" s="72">
        <f t="shared" si="182"/>
        <v>0</v>
      </c>
      <c r="AJ267" s="72">
        <f t="shared" si="183"/>
        <v>0</v>
      </c>
      <c r="AK267" s="72">
        <f t="shared" si="184"/>
        <v>0</v>
      </c>
      <c r="AL267" s="72">
        <f t="shared" si="185"/>
        <v>0</v>
      </c>
      <c r="AM267" s="72">
        <f t="shared" si="186"/>
        <v>0</v>
      </c>
      <c r="AN267" s="72">
        <f t="shared" si="187"/>
        <v>0</v>
      </c>
      <c r="AO267" s="72">
        <f t="shared" si="188"/>
        <v>0</v>
      </c>
      <c r="AP267" s="72">
        <f t="shared" si="189"/>
        <v>0</v>
      </c>
      <c r="AQ267" s="72">
        <f t="shared" si="190"/>
        <v>0</v>
      </c>
      <c r="AR267" s="72">
        <f t="shared" si="191"/>
        <v>0</v>
      </c>
      <c r="AS267" s="72">
        <f t="shared" si="192"/>
        <v>0</v>
      </c>
      <c r="AT267" s="72">
        <f t="shared" si="193"/>
        <v>0</v>
      </c>
      <c r="AU267" s="72">
        <f t="shared" si="194"/>
        <v>0</v>
      </c>
      <c r="AV267" s="72">
        <f t="shared" si="195"/>
        <v>0</v>
      </c>
      <c r="AW267" s="72">
        <f t="shared" si="196"/>
        <v>0</v>
      </c>
      <c r="AX267" s="72">
        <f t="shared" si="197"/>
        <v>0</v>
      </c>
      <c r="AY267" s="72">
        <f t="shared" si="198"/>
        <v>0</v>
      </c>
      <c r="AZ267" s="72">
        <f t="shared" si="199"/>
        <v>0</v>
      </c>
      <c r="BA267" s="72">
        <f t="shared" si="200"/>
        <v>0</v>
      </c>
      <c r="BB267" s="72">
        <f t="shared" si="201"/>
        <v>0</v>
      </c>
      <c r="BC267" s="72">
        <f t="shared" si="202"/>
        <v>0</v>
      </c>
      <c r="BD267" s="72">
        <f t="shared" si="203"/>
        <v>0</v>
      </c>
      <c r="BE267" s="72">
        <f t="shared" si="204"/>
        <v>0</v>
      </c>
      <c r="BF267" s="72">
        <f t="shared" si="205"/>
        <v>0</v>
      </c>
      <c r="BG267" s="72">
        <f t="shared" si="206"/>
        <v>0</v>
      </c>
      <c r="BH267" s="72">
        <f t="shared" si="207"/>
        <v>0</v>
      </c>
      <c r="BI267" s="72">
        <f t="shared" si="208"/>
        <v>0</v>
      </c>
      <c r="BJ267" s="72">
        <f t="shared" si="209"/>
        <v>0</v>
      </c>
      <c r="BK267" s="72"/>
      <c r="BL267" s="72"/>
    </row>
    <row r="268" spans="1:64" ht="15" customHeight="1">
      <c r="A268" s="93"/>
      <c r="B268" s="11"/>
      <c r="C268" s="28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94"/>
      <c r="T268" s="26">
        <f t="shared" si="168"/>
        <v>0</v>
      </c>
      <c r="U268" s="95">
        <f t="shared" si="169"/>
        <v>0</v>
      </c>
      <c r="V268" s="19"/>
      <c r="W268" s="72">
        <f t="shared" si="170"/>
        <v>0</v>
      </c>
      <c r="X268" s="72">
        <f t="shared" si="171"/>
        <v>0</v>
      </c>
      <c r="Y268" s="72">
        <f t="shared" si="172"/>
        <v>0</v>
      </c>
      <c r="Z268" s="72">
        <f t="shared" si="173"/>
        <v>0</v>
      </c>
      <c r="AA268" s="72">
        <f t="shared" si="174"/>
        <v>0</v>
      </c>
      <c r="AB268" s="72">
        <f t="shared" si="175"/>
        <v>0</v>
      </c>
      <c r="AC268" s="72">
        <f t="shared" si="176"/>
        <v>0</v>
      </c>
      <c r="AD268" s="72">
        <f t="shared" si="177"/>
        <v>0</v>
      </c>
      <c r="AE268" s="72">
        <f t="shared" si="178"/>
        <v>0</v>
      </c>
      <c r="AF268" s="72">
        <f t="shared" si="179"/>
        <v>0</v>
      </c>
      <c r="AG268" s="72">
        <f t="shared" si="180"/>
        <v>0</v>
      </c>
      <c r="AH268" s="72">
        <f t="shared" si="181"/>
        <v>0</v>
      </c>
      <c r="AI268" s="72">
        <f t="shared" si="182"/>
        <v>0</v>
      </c>
      <c r="AJ268" s="72">
        <f t="shared" si="183"/>
        <v>0</v>
      </c>
      <c r="AK268" s="72">
        <f t="shared" si="184"/>
        <v>0</v>
      </c>
      <c r="AL268" s="72">
        <f t="shared" si="185"/>
        <v>0</v>
      </c>
      <c r="AM268" s="72">
        <f t="shared" si="186"/>
        <v>0</v>
      </c>
      <c r="AN268" s="72">
        <f t="shared" si="187"/>
        <v>0</v>
      </c>
      <c r="AO268" s="72">
        <f t="shared" si="188"/>
        <v>0</v>
      </c>
      <c r="AP268" s="72">
        <f t="shared" si="189"/>
        <v>0</v>
      </c>
      <c r="AQ268" s="72">
        <f t="shared" si="190"/>
        <v>0</v>
      </c>
      <c r="AR268" s="72">
        <f t="shared" si="191"/>
        <v>0</v>
      </c>
      <c r="AS268" s="72">
        <f t="shared" si="192"/>
        <v>0</v>
      </c>
      <c r="AT268" s="72">
        <f t="shared" si="193"/>
        <v>0</v>
      </c>
      <c r="AU268" s="72">
        <f t="shared" si="194"/>
        <v>0</v>
      </c>
      <c r="AV268" s="72">
        <f t="shared" si="195"/>
        <v>0</v>
      </c>
      <c r="AW268" s="72">
        <f t="shared" si="196"/>
        <v>0</v>
      </c>
      <c r="AX268" s="72">
        <f t="shared" si="197"/>
        <v>0</v>
      </c>
      <c r="AY268" s="72">
        <f t="shared" si="198"/>
        <v>0</v>
      </c>
      <c r="AZ268" s="72">
        <f t="shared" si="199"/>
        <v>0</v>
      </c>
      <c r="BA268" s="72">
        <f t="shared" si="200"/>
        <v>0</v>
      </c>
      <c r="BB268" s="72">
        <f t="shared" si="201"/>
        <v>0</v>
      </c>
      <c r="BC268" s="72">
        <f t="shared" si="202"/>
        <v>0</v>
      </c>
      <c r="BD268" s="72">
        <f t="shared" si="203"/>
        <v>0</v>
      </c>
      <c r="BE268" s="72">
        <f t="shared" si="204"/>
        <v>0</v>
      </c>
      <c r="BF268" s="72">
        <f t="shared" si="205"/>
        <v>0</v>
      </c>
      <c r="BG268" s="72">
        <f t="shared" si="206"/>
        <v>0</v>
      </c>
      <c r="BH268" s="72">
        <f t="shared" si="207"/>
        <v>0</v>
      </c>
      <c r="BI268" s="72">
        <f t="shared" si="208"/>
        <v>0</v>
      </c>
      <c r="BJ268" s="72">
        <f t="shared" si="209"/>
        <v>0</v>
      </c>
      <c r="BK268" s="72"/>
      <c r="BL268" s="72"/>
    </row>
    <row r="269" spans="1:64" ht="15" customHeight="1">
      <c r="A269" s="93"/>
      <c r="B269" s="11"/>
      <c r="C269" s="28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94"/>
      <c r="T269" s="26">
        <f t="shared" si="168"/>
        <v>0</v>
      </c>
      <c r="U269" s="95">
        <f t="shared" si="169"/>
        <v>0</v>
      </c>
      <c r="V269" s="19"/>
      <c r="W269" s="72">
        <f t="shared" si="170"/>
        <v>0</v>
      </c>
      <c r="X269" s="72">
        <f t="shared" si="171"/>
        <v>0</v>
      </c>
      <c r="Y269" s="72">
        <f t="shared" si="172"/>
        <v>0</v>
      </c>
      <c r="Z269" s="72">
        <f t="shared" si="173"/>
        <v>0</v>
      </c>
      <c r="AA269" s="72">
        <f t="shared" si="174"/>
        <v>0</v>
      </c>
      <c r="AB269" s="72">
        <f t="shared" si="175"/>
        <v>0</v>
      </c>
      <c r="AC269" s="72">
        <f t="shared" si="176"/>
        <v>0</v>
      </c>
      <c r="AD269" s="72">
        <f t="shared" si="177"/>
        <v>0</v>
      </c>
      <c r="AE269" s="72">
        <f t="shared" si="178"/>
        <v>0</v>
      </c>
      <c r="AF269" s="72">
        <f t="shared" si="179"/>
        <v>0</v>
      </c>
      <c r="AG269" s="72">
        <f t="shared" si="180"/>
        <v>0</v>
      </c>
      <c r="AH269" s="72">
        <f t="shared" si="181"/>
        <v>0</v>
      </c>
      <c r="AI269" s="72">
        <f t="shared" si="182"/>
        <v>0</v>
      </c>
      <c r="AJ269" s="72">
        <f t="shared" si="183"/>
        <v>0</v>
      </c>
      <c r="AK269" s="72">
        <f t="shared" si="184"/>
        <v>0</v>
      </c>
      <c r="AL269" s="72">
        <f t="shared" si="185"/>
        <v>0</v>
      </c>
      <c r="AM269" s="72">
        <f t="shared" si="186"/>
        <v>0</v>
      </c>
      <c r="AN269" s="72">
        <f t="shared" si="187"/>
        <v>0</v>
      </c>
      <c r="AO269" s="72">
        <f t="shared" si="188"/>
        <v>0</v>
      </c>
      <c r="AP269" s="72">
        <f t="shared" si="189"/>
        <v>0</v>
      </c>
      <c r="AQ269" s="72">
        <f t="shared" si="190"/>
        <v>0</v>
      </c>
      <c r="AR269" s="72">
        <f t="shared" si="191"/>
        <v>0</v>
      </c>
      <c r="AS269" s="72">
        <f t="shared" si="192"/>
        <v>0</v>
      </c>
      <c r="AT269" s="72">
        <f t="shared" si="193"/>
        <v>0</v>
      </c>
      <c r="AU269" s="72">
        <f t="shared" si="194"/>
        <v>0</v>
      </c>
      <c r="AV269" s="72">
        <f t="shared" si="195"/>
        <v>0</v>
      </c>
      <c r="AW269" s="72">
        <f t="shared" si="196"/>
        <v>0</v>
      </c>
      <c r="AX269" s="72">
        <f t="shared" si="197"/>
        <v>0</v>
      </c>
      <c r="AY269" s="72">
        <f t="shared" si="198"/>
        <v>0</v>
      </c>
      <c r="AZ269" s="72">
        <f t="shared" si="199"/>
        <v>0</v>
      </c>
      <c r="BA269" s="72">
        <f t="shared" si="200"/>
        <v>0</v>
      </c>
      <c r="BB269" s="72">
        <f t="shared" si="201"/>
        <v>0</v>
      </c>
      <c r="BC269" s="72">
        <f t="shared" si="202"/>
        <v>0</v>
      </c>
      <c r="BD269" s="72">
        <f t="shared" si="203"/>
        <v>0</v>
      </c>
      <c r="BE269" s="72">
        <f t="shared" si="204"/>
        <v>0</v>
      </c>
      <c r="BF269" s="72">
        <f t="shared" si="205"/>
        <v>0</v>
      </c>
      <c r="BG269" s="72">
        <f t="shared" si="206"/>
        <v>0</v>
      </c>
      <c r="BH269" s="72">
        <f t="shared" si="207"/>
        <v>0</v>
      </c>
      <c r="BI269" s="72">
        <f t="shared" si="208"/>
        <v>0</v>
      </c>
      <c r="BJ269" s="72">
        <f t="shared" si="209"/>
        <v>0</v>
      </c>
      <c r="BK269" s="72"/>
      <c r="BL269" s="72"/>
    </row>
    <row r="270" spans="1:64" ht="15" customHeight="1">
      <c r="A270" s="93"/>
      <c r="B270" s="11"/>
      <c r="C270" s="28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94"/>
      <c r="T270" s="26">
        <f t="shared" si="168"/>
        <v>0</v>
      </c>
      <c r="U270" s="95">
        <f t="shared" si="169"/>
        <v>0</v>
      </c>
      <c r="V270" s="19"/>
      <c r="W270" s="72">
        <f t="shared" si="170"/>
        <v>0</v>
      </c>
      <c r="X270" s="72">
        <f t="shared" si="171"/>
        <v>0</v>
      </c>
      <c r="Y270" s="72">
        <f t="shared" si="172"/>
        <v>0</v>
      </c>
      <c r="Z270" s="72">
        <f t="shared" si="173"/>
        <v>0</v>
      </c>
      <c r="AA270" s="72">
        <f t="shared" si="174"/>
        <v>0</v>
      </c>
      <c r="AB270" s="72">
        <f t="shared" si="175"/>
        <v>0</v>
      </c>
      <c r="AC270" s="72">
        <f t="shared" si="176"/>
        <v>0</v>
      </c>
      <c r="AD270" s="72">
        <f t="shared" si="177"/>
        <v>0</v>
      </c>
      <c r="AE270" s="72">
        <f t="shared" si="178"/>
        <v>0</v>
      </c>
      <c r="AF270" s="72">
        <f t="shared" si="179"/>
        <v>0</v>
      </c>
      <c r="AG270" s="72">
        <f t="shared" si="180"/>
        <v>0</v>
      </c>
      <c r="AH270" s="72">
        <f t="shared" si="181"/>
        <v>0</v>
      </c>
      <c r="AI270" s="72">
        <f t="shared" si="182"/>
        <v>0</v>
      </c>
      <c r="AJ270" s="72">
        <f t="shared" si="183"/>
        <v>0</v>
      </c>
      <c r="AK270" s="72">
        <f t="shared" si="184"/>
        <v>0</v>
      </c>
      <c r="AL270" s="72">
        <f t="shared" si="185"/>
        <v>0</v>
      </c>
      <c r="AM270" s="72">
        <f t="shared" si="186"/>
        <v>0</v>
      </c>
      <c r="AN270" s="72">
        <f t="shared" si="187"/>
        <v>0</v>
      </c>
      <c r="AO270" s="72">
        <f t="shared" si="188"/>
        <v>0</v>
      </c>
      <c r="AP270" s="72">
        <f t="shared" si="189"/>
        <v>0</v>
      </c>
      <c r="AQ270" s="72">
        <f t="shared" si="190"/>
        <v>0</v>
      </c>
      <c r="AR270" s="72">
        <f t="shared" si="191"/>
        <v>0</v>
      </c>
      <c r="AS270" s="72">
        <f t="shared" si="192"/>
        <v>0</v>
      </c>
      <c r="AT270" s="72">
        <f t="shared" si="193"/>
        <v>0</v>
      </c>
      <c r="AU270" s="72">
        <f t="shared" si="194"/>
        <v>0</v>
      </c>
      <c r="AV270" s="72">
        <f t="shared" si="195"/>
        <v>0</v>
      </c>
      <c r="AW270" s="72">
        <f t="shared" si="196"/>
        <v>0</v>
      </c>
      <c r="AX270" s="72">
        <f t="shared" si="197"/>
        <v>0</v>
      </c>
      <c r="AY270" s="72">
        <f t="shared" si="198"/>
        <v>0</v>
      </c>
      <c r="AZ270" s="72">
        <f t="shared" si="199"/>
        <v>0</v>
      </c>
      <c r="BA270" s="72">
        <f t="shared" si="200"/>
        <v>0</v>
      </c>
      <c r="BB270" s="72">
        <f t="shared" si="201"/>
        <v>0</v>
      </c>
      <c r="BC270" s="72">
        <f t="shared" si="202"/>
        <v>0</v>
      </c>
      <c r="BD270" s="72">
        <f t="shared" si="203"/>
        <v>0</v>
      </c>
      <c r="BE270" s="72">
        <f t="shared" si="204"/>
        <v>0</v>
      </c>
      <c r="BF270" s="72">
        <f t="shared" si="205"/>
        <v>0</v>
      </c>
      <c r="BG270" s="72">
        <f t="shared" si="206"/>
        <v>0</v>
      </c>
      <c r="BH270" s="72">
        <f t="shared" si="207"/>
        <v>0</v>
      </c>
      <c r="BI270" s="72">
        <f t="shared" si="208"/>
        <v>0</v>
      </c>
      <c r="BJ270" s="72">
        <f t="shared" si="209"/>
        <v>0</v>
      </c>
      <c r="BK270" s="72"/>
      <c r="BL270" s="72"/>
    </row>
    <row r="271" spans="1:64" ht="15" customHeight="1">
      <c r="A271" s="93"/>
      <c r="B271" s="11"/>
      <c r="C271" s="28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94"/>
      <c r="T271" s="26">
        <f t="shared" si="168"/>
        <v>0</v>
      </c>
      <c r="U271" s="95">
        <f t="shared" si="169"/>
        <v>0</v>
      </c>
      <c r="V271" s="19"/>
      <c r="W271" s="72">
        <f t="shared" si="170"/>
        <v>0</v>
      </c>
      <c r="X271" s="72">
        <f t="shared" si="171"/>
        <v>0</v>
      </c>
      <c r="Y271" s="72">
        <f t="shared" si="172"/>
        <v>0</v>
      </c>
      <c r="Z271" s="72">
        <f t="shared" si="173"/>
        <v>0</v>
      </c>
      <c r="AA271" s="72">
        <f t="shared" si="174"/>
        <v>0</v>
      </c>
      <c r="AB271" s="72">
        <f t="shared" si="175"/>
        <v>0</v>
      </c>
      <c r="AC271" s="72">
        <f t="shared" si="176"/>
        <v>0</v>
      </c>
      <c r="AD271" s="72">
        <f t="shared" si="177"/>
        <v>0</v>
      </c>
      <c r="AE271" s="72">
        <f t="shared" si="178"/>
        <v>0</v>
      </c>
      <c r="AF271" s="72">
        <f t="shared" si="179"/>
        <v>0</v>
      </c>
      <c r="AG271" s="72">
        <f t="shared" si="180"/>
        <v>0</v>
      </c>
      <c r="AH271" s="72">
        <f t="shared" si="181"/>
        <v>0</v>
      </c>
      <c r="AI271" s="72">
        <f t="shared" si="182"/>
        <v>0</v>
      </c>
      <c r="AJ271" s="72">
        <f t="shared" si="183"/>
        <v>0</v>
      </c>
      <c r="AK271" s="72">
        <f t="shared" si="184"/>
        <v>0</v>
      </c>
      <c r="AL271" s="72">
        <f t="shared" si="185"/>
        <v>0</v>
      </c>
      <c r="AM271" s="72">
        <f t="shared" si="186"/>
        <v>0</v>
      </c>
      <c r="AN271" s="72">
        <f t="shared" si="187"/>
        <v>0</v>
      </c>
      <c r="AO271" s="72">
        <f t="shared" si="188"/>
        <v>0</v>
      </c>
      <c r="AP271" s="72">
        <f t="shared" si="189"/>
        <v>0</v>
      </c>
      <c r="AQ271" s="72">
        <f t="shared" si="190"/>
        <v>0</v>
      </c>
      <c r="AR271" s="72">
        <f t="shared" si="191"/>
        <v>0</v>
      </c>
      <c r="AS271" s="72">
        <f t="shared" si="192"/>
        <v>0</v>
      </c>
      <c r="AT271" s="72">
        <f t="shared" si="193"/>
        <v>0</v>
      </c>
      <c r="AU271" s="72">
        <f t="shared" si="194"/>
        <v>0</v>
      </c>
      <c r="AV271" s="72">
        <f t="shared" si="195"/>
        <v>0</v>
      </c>
      <c r="AW271" s="72">
        <f t="shared" si="196"/>
        <v>0</v>
      </c>
      <c r="AX271" s="72">
        <f t="shared" si="197"/>
        <v>0</v>
      </c>
      <c r="AY271" s="72">
        <f t="shared" si="198"/>
        <v>0</v>
      </c>
      <c r="AZ271" s="72">
        <f t="shared" si="199"/>
        <v>0</v>
      </c>
      <c r="BA271" s="72">
        <f t="shared" si="200"/>
        <v>0</v>
      </c>
      <c r="BB271" s="72">
        <f t="shared" si="201"/>
        <v>0</v>
      </c>
      <c r="BC271" s="72">
        <f t="shared" si="202"/>
        <v>0</v>
      </c>
      <c r="BD271" s="72">
        <f t="shared" si="203"/>
        <v>0</v>
      </c>
      <c r="BE271" s="72">
        <f t="shared" si="204"/>
        <v>0</v>
      </c>
      <c r="BF271" s="72">
        <f t="shared" si="205"/>
        <v>0</v>
      </c>
      <c r="BG271" s="72">
        <f t="shared" si="206"/>
        <v>0</v>
      </c>
      <c r="BH271" s="72">
        <f t="shared" si="207"/>
        <v>0</v>
      </c>
      <c r="BI271" s="72">
        <f t="shared" si="208"/>
        <v>0</v>
      </c>
      <c r="BJ271" s="72">
        <f t="shared" si="209"/>
        <v>0</v>
      </c>
      <c r="BK271" s="72"/>
      <c r="BL271" s="72"/>
    </row>
    <row r="272" spans="1:64" ht="15" customHeight="1">
      <c r="A272" s="93"/>
      <c r="B272" s="11"/>
      <c r="C272" s="28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94"/>
      <c r="T272" s="26">
        <f t="shared" si="168"/>
        <v>0</v>
      </c>
      <c r="U272" s="95">
        <f t="shared" si="169"/>
        <v>0</v>
      </c>
      <c r="V272" s="19"/>
      <c r="W272" s="72">
        <f t="shared" si="170"/>
        <v>0</v>
      </c>
      <c r="X272" s="72">
        <f t="shared" si="171"/>
        <v>0</v>
      </c>
      <c r="Y272" s="72">
        <f t="shared" si="172"/>
        <v>0</v>
      </c>
      <c r="Z272" s="72">
        <f t="shared" si="173"/>
        <v>0</v>
      </c>
      <c r="AA272" s="72">
        <f t="shared" si="174"/>
        <v>0</v>
      </c>
      <c r="AB272" s="72">
        <f t="shared" si="175"/>
        <v>0</v>
      </c>
      <c r="AC272" s="72">
        <f t="shared" si="176"/>
        <v>0</v>
      </c>
      <c r="AD272" s="72">
        <f t="shared" si="177"/>
        <v>0</v>
      </c>
      <c r="AE272" s="72">
        <f t="shared" si="178"/>
        <v>0</v>
      </c>
      <c r="AF272" s="72">
        <f t="shared" si="179"/>
        <v>0</v>
      </c>
      <c r="AG272" s="72">
        <f t="shared" si="180"/>
        <v>0</v>
      </c>
      <c r="AH272" s="72">
        <f t="shared" si="181"/>
        <v>0</v>
      </c>
      <c r="AI272" s="72">
        <f t="shared" si="182"/>
        <v>0</v>
      </c>
      <c r="AJ272" s="72">
        <f t="shared" si="183"/>
        <v>0</v>
      </c>
      <c r="AK272" s="72">
        <f t="shared" si="184"/>
        <v>0</v>
      </c>
      <c r="AL272" s="72">
        <f t="shared" si="185"/>
        <v>0</v>
      </c>
      <c r="AM272" s="72">
        <f t="shared" si="186"/>
        <v>0</v>
      </c>
      <c r="AN272" s="72">
        <f t="shared" si="187"/>
        <v>0</v>
      </c>
      <c r="AO272" s="72">
        <f t="shared" si="188"/>
        <v>0</v>
      </c>
      <c r="AP272" s="72">
        <f t="shared" si="189"/>
        <v>0</v>
      </c>
      <c r="AQ272" s="72">
        <f t="shared" si="190"/>
        <v>0</v>
      </c>
      <c r="AR272" s="72">
        <f t="shared" si="191"/>
        <v>0</v>
      </c>
      <c r="AS272" s="72">
        <f t="shared" si="192"/>
        <v>0</v>
      </c>
      <c r="AT272" s="72">
        <f t="shared" si="193"/>
        <v>0</v>
      </c>
      <c r="AU272" s="72">
        <f t="shared" si="194"/>
        <v>0</v>
      </c>
      <c r="AV272" s="72">
        <f t="shared" si="195"/>
        <v>0</v>
      </c>
      <c r="AW272" s="72">
        <f t="shared" si="196"/>
        <v>0</v>
      </c>
      <c r="AX272" s="72">
        <f t="shared" si="197"/>
        <v>0</v>
      </c>
      <c r="AY272" s="72">
        <f t="shared" si="198"/>
        <v>0</v>
      </c>
      <c r="AZ272" s="72">
        <f t="shared" si="199"/>
        <v>0</v>
      </c>
      <c r="BA272" s="72">
        <f t="shared" si="200"/>
        <v>0</v>
      </c>
      <c r="BB272" s="72">
        <f t="shared" si="201"/>
        <v>0</v>
      </c>
      <c r="BC272" s="72">
        <f t="shared" si="202"/>
        <v>0</v>
      </c>
      <c r="BD272" s="72">
        <f t="shared" si="203"/>
        <v>0</v>
      </c>
      <c r="BE272" s="72">
        <f t="shared" si="204"/>
        <v>0</v>
      </c>
      <c r="BF272" s="72">
        <f t="shared" si="205"/>
        <v>0</v>
      </c>
      <c r="BG272" s="72">
        <f t="shared" si="206"/>
        <v>0</v>
      </c>
      <c r="BH272" s="72">
        <f t="shared" si="207"/>
        <v>0</v>
      </c>
      <c r="BI272" s="72">
        <f t="shared" si="208"/>
        <v>0</v>
      </c>
      <c r="BJ272" s="72">
        <f t="shared" si="209"/>
        <v>0</v>
      </c>
      <c r="BK272" s="72"/>
      <c r="BL272" s="72"/>
    </row>
    <row r="273" spans="1:64" ht="15" customHeight="1">
      <c r="A273" s="93"/>
      <c r="B273" s="11"/>
      <c r="C273" s="28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94"/>
      <c r="T273" s="26">
        <f t="shared" si="168"/>
        <v>0</v>
      </c>
      <c r="U273" s="95">
        <f t="shared" si="169"/>
        <v>0</v>
      </c>
      <c r="V273" s="19"/>
      <c r="W273" s="72">
        <f t="shared" si="170"/>
        <v>0</v>
      </c>
      <c r="X273" s="72">
        <f t="shared" si="171"/>
        <v>0</v>
      </c>
      <c r="Y273" s="72">
        <f t="shared" si="172"/>
        <v>0</v>
      </c>
      <c r="Z273" s="72">
        <f t="shared" si="173"/>
        <v>0</v>
      </c>
      <c r="AA273" s="72">
        <f t="shared" si="174"/>
        <v>0</v>
      </c>
      <c r="AB273" s="72">
        <f t="shared" si="175"/>
        <v>0</v>
      </c>
      <c r="AC273" s="72">
        <f t="shared" si="176"/>
        <v>0</v>
      </c>
      <c r="AD273" s="72">
        <f t="shared" si="177"/>
        <v>0</v>
      </c>
      <c r="AE273" s="72">
        <f t="shared" si="178"/>
        <v>0</v>
      </c>
      <c r="AF273" s="72">
        <f t="shared" si="179"/>
        <v>0</v>
      </c>
      <c r="AG273" s="72">
        <f t="shared" si="180"/>
        <v>0</v>
      </c>
      <c r="AH273" s="72">
        <f t="shared" si="181"/>
        <v>0</v>
      </c>
      <c r="AI273" s="72">
        <f t="shared" si="182"/>
        <v>0</v>
      </c>
      <c r="AJ273" s="72">
        <f t="shared" si="183"/>
        <v>0</v>
      </c>
      <c r="AK273" s="72">
        <f t="shared" si="184"/>
        <v>0</v>
      </c>
      <c r="AL273" s="72">
        <f t="shared" si="185"/>
        <v>0</v>
      </c>
      <c r="AM273" s="72">
        <f t="shared" si="186"/>
        <v>0</v>
      </c>
      <c r="AN273" s="72">
        <f t="shared" si="187"/>
        <v>0</v>
      </c>
      <c r="AO273" s="72">
        <f t="shared" si="188"/>
        <v>0</v>
      </c>
      <c r="AP273" s="72">
        <f t="shared" si="189"/>
        <v>0</v>
      </c>
      <c r="AQ273" s="72">
        <f t="shared" si="190"/>
        <v>0</v>
      </c>
      <c r="AR273" s="72">
        <f t="shared" si="191"/>
        <v>0</v>
      </c>
      <c r="AS273" s="72">
        <f t="shared" si="192"/>
        <v>0</v>
      </c>
      <c r="AT273" s="72">
        <f t="shared" si="193"/>
        <v>0</v>
      </c>
      <c r="AU273" s="72">
        <f t="shared" si="194"/>
        <v>0</v>
      </c>
      <c r="AV273" s="72">
        <f t="shared" si="195"/>
        <v>0</v>
      </c>
      <c r="AW273" s="72">
        <f t="shared" si="196"/>
        <v>0</v>
      </c>
      <c r="AX273" s="72">
        <f t="shared" si="197"/>
        <v>0</v>
      </c>
      <c r="AY273" s="72">
        <f t="shared" si="198"/>
        <v>0</v>
      </c>
      <c r="AZ273" s="72">
        <f t="shared" si="199"/>
        <v>0</v>
      </c>
      <c r="BA273" s="72">
        <f t="shared" si="200"/>
        <v>0</v>
      </c>
      <c r="BB273" s="72">
        <f t="shared" si="201"/>
        <v>0</v>
      </c>
      <c r="BC273" s="72">
        <f t="shared" si="202"/>
        <v>0</v>
      </c>
      <c r="BD273" s="72">
        <f t="shared" si="203"/>
        <v>0</v>
      </c>
      <c r="BE273" s="72">
        <f t="shared" si="204"/>
        <v>0</v>
      </c>
      <c r="BF273" s="72">
        <f t="shared" si="205"/>
        <v>0</v>
      </c>
      <c r="BG273" s="72">
        <f t="shared" si="206"/>
        <v>0</v>
      </c>
      <c r="BH273" s="72">
        <f t="shared" si="207"/>
        <v>0</v>
      </c>
      <c r="BI273" s="72">
        <f t="shared" si="208"/>
        <v>0</v>
      </c>
      <c r="BJ273" s="72">
        <f t="shared" si="209"/>
        <v>0</v>
      </c>
      <c r="BK273" s="72"/>
      <c r="BL273" s="72"/>
    </row>
    <row r="274" spans="1:64" ht="15" customHeight="1">
      <c r="A274" s="93"/>
      <c r="B274" s="11"/>
      <c r="C274" s="28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94"/>
      <c r="T274" s="26">
        <f t="shared" si="168"/>
        <v>0</v>
      </c>
      <c r="U274" s="95">
        <f t="shared" si="169"/>
        <v>0</v>
      </c>
      <c r="V274" s="19"/>
      <c r="W274" s="72">
        <f t="shared" si="170"/>
        <v>0</v>
      </c>
      <c r="X274" s="72">
        <f t="shared" si="171"/>
        <v>0</v>
      </c>
      <c r="Y274" s="72">
        <f t="shared" si="172"/>
        <v>0</v>
      </c>
      <c r="Z274" s="72">
        <f t="shared" si="173"/>
        <v>0</v>
      </c>
      <c r="AA274" s="72">
        <f t="shared" si="174"/>
        <v>0</v>
      </c>
      <c r="AB274" s="72">
        <f t="shared" si="175"/>
        <v>0</v>
      </c>
      <c r="AC274" s="72">
        <f t="shared" si="176"/>
        <v>0</v>
      </c>
      <c r="AD274" s="72">
        <f t="shared" si="177"/>
        <v>0</v>
      </c>
      <c r="AE274" s="72">
        <f t="shared" si="178"/>
        <v>0</v>
      </c>
      <c r="AF274" s="72">
        <f t="shared" si="179"/>
        <v>0</v>
      </c>
      <c r="AG274" s="72">
        <f t="shared" si="180"/>
        <v>0</v>
      </c>
      <c r="AH274" s="72">
        <f t="shared" si="181"/>
        <v>0</v>
      </c>
      <c r="AI274" s="72">
        <f t="shared" si="182"/>
        <v>0</v>
      </c>
      <c r="AJ274" s="72">
        <f t="shared" si="183"/>
        <v>0</v>
      </c>
      <c r="AK274" s="72">
        <f t="shared" si="184"/>
        <v>0</v>
      </c>
      <c r="AL274" s="72">
        <f t="shared" si="185"/>
        <v>0</v>
      </c>
      <c r="AM274" s="72">
        <f t="shared" si="186"/>
        <v>0</v>
      </c>
      <c r="AN274" s="72">
        <f t="shared" si="187"/>
        <v>0</v>
      </c>
      <c r="AO274" s="72">
        <f t="shared" si="188"/>
        <v>0</v>
      </c>
      <c r="AP274" s="72">
        <f t="shared" si="189"/>
        <v>0</v>
      </c>
      <c r="AQ274" s="72">
        <f t="shared" si="190"/>
        <v>0</v>
      </c>
      <c r="AR274" s="72">
        <f t="shared" si="191"/>
        <v>0</v>
      </c>
      <c r="AS274" s="72">
        <f t="shared" si="192"/>
        <v>0</v>
      </c>
      <c r="AT274" s="72">
        <f t="shared" si="193"/>
        <v>0</v>
      </c>
      <c r="AU274" s="72">
        <f t="shared" si="194"/>
        <v>0</v>
      </c>
      <c r="AV274" s="72">
        <f t="shared" si="195"/>
        <v>0</v>
      </c>
      <c r="AW274" s="72">
        <f t="shared" si="196"/>
        <v>0</v>
      </c>
      <c r="AX274" s="72">
        <f t="shared" si="197"/>
        <v>0</v>
      </c>
      <c r="AY274" s="72">
        <f t="shared" si="198"/>
        <v>0</v>
      </c>
      <c r="AZ274" s="72">
        <f t="shared" si="199"/>
        <v>0</v>
      </c>
      <c r="BA274" s="72">
        <f t="shared" si="200"/>
        <v>0</v>
      </c>
      <c r="BB274" s="72">
        <f t="shared" si="201"/>
        <v>0</v>
      </c>
      <c r="BC274" s="72">
        <f t="shared" si="202"/>
        <v>0</v>
      </c>
      <c r="BD274" s="72">
        <f t="shared" si="203"/>
        <v>0</v>
      </c>
      <c r="BE274" s="72">
        <f t="shared" si="204"/>
        <v>0</v>
      </c>
      <c r="BF274" s="72">
        <f t="shared" si="205"/>
        <v>0</v>
      </c>
      <c r="BG274" s="72">
        <f t="shared" si="206"/>
        <v>0</v>
      </c>
      <c r="BH274" s="72">
        <f t="shared" si="207"/>
        <v>0</v>
      </c>
      <c r="BI274" s="72">
        <f t="shared" si="208"/>
        <v>0</v>
      </c>
      <c r="BJ274" s="72">
        <f t="shared" si="209"/>
        <v>0</v>
      </c>
      <c r="BK274" s="72"/>
      <c r="BL274" s="72"/>
    </row>
    <row r="275" spans="1:64" ht="15" customHeight="1">
      <c r="A275" s="93"/>
      <c r="B275" s="11"/>
      <c r="C275" s="28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94"/>
      <c r="T275" s="26">
        <f t="shared" si="168"/>
        <v>0</v>
      </c>
      <c r="U275" s="95">
        <f t="shared" si="169"/>
        <v>0</v>
      </c>
      <c r="V275" s="19"/>
      <c r="W275" s="72">
        <f t="shared" si="170"/>
        <v>0</v>
      </c>
      <c r="X275" s="72">
        <f t="shared" si="171"/>
        <v>0</v>
      </c>
      <c r="Y275" s="72">
        <f t="shared" si="172"/>
        <v>0</v>
      </c>
      <c r="Z275" s="72">
        <f t="shared" si="173"/>
        <v>0</v>
      </c>
      <c r="AA275" s="72">
        <f t="shared" si="174"/>
        <v>0</v>
      </c>
      <c r="AB275" s="72">
        <f t="shared" si="175"/>
        <v>0</v>
      </c>
      <c r="AC275" s="72">
        <f t="shared" si="176"/>
        <v>0</v>
      </c>
      <c r="AD275" s="72">
        <f t="shared" si="177"/>
        <v>0</v>
      </c>
      <c r="AE275" s="72">
        <f t="shared" si="178"/>
        <v>0</v>
      </c>
      <c r="AF275" s="72">
        <f t="shared" si="179"/>
        <v>0</v>
      </c>
      <c r="AG275" s="72">
        <f t="shared" si="180"/>
        <v>0</v>
      </c>
      <c r="AH275" s="72">
        <f t="shared" si="181"/>
        <v>0</v>
      </c>
      <c r="AI275" s="72">
        <f t="shared" si="182"/>
        <v>0</v>
      </c>
      <c r="AJ275" s="72">
        <f t="shared" si="183"/>
        <v>0</v>
      </c>
      <c r="AK275" s="72">
        <f t="shared" si="184"/>
        <v>0</v>
      </c>
      <c r="AL275" s="72">
        <f t="shared" si="185"/>
        <v>0</v>
      </c>
      <c r="AM275" s="72">
        <f t="shared" si="186"/>
        <v>0</v>
      </c>
      <c r="AN275" s="72">
        <f t="shared" si="187"/>
        <v>0</v>
      </c>
      <c r="AO275" s="72">
        <f t="shared" si="188"/>
        <v>0</v>
      </c>
      <c r="AP275" s="72">
        <f t="shared" si="189"/>
        <v>0</v>
      </c>
      <c r="AQ275" s="72">
        <f t="shared" si="190"/>
        <v>0</v>
      </c>
      <c r="AR275" s="72">
        <f t="shared" si="191"/>
        <v>0</v>
      </c>
      <c r="AS275" s="72">
        <f t="shared" si="192"/>
        <v>0</v>
      </c>
      <c r="AT275" s="72">
        <f t="shared" si="193"/>
        <v>0</v>
      </c>
      <c r="AU275" s="72">
        <f t="shared" si="194"/>
        <v>0</v>
      </c>
      <c r="AV275" s="72">
        <f t="shared" si="195"/>
        <v>0</v>
      </c>
      <c r="AW275" s="72">
        <f t="shared" si="196"/>
        <v>0</v>
      </c>
      <c r="AX275" s="72">
        <f t="shared" si="197"/>
        <v>0</v>
      </c>
      <c r="AY275" s="72">
        <f t="shared" si="198"/>
        <v>0</v>
      </c>
      <c r="AZ275" s="72">
        <f t="shared" si="199"/>
        <v>0</v>
      </c>
      <c r="BA275" s="72">
        <f t="shared" si="200"/>
        <v>0</v>
      </c>
      <c r="BB275" s="72">
        <f t="shared" si="201"/>
        <v>0</v>
      </c>
      <c r="BC275" s="72">
        <f t="shared" si="202"/>
        <v>0</v>
      </c>
      <c r="BD275" s="72">
        <f t="shared" si="203"/>
        <v>0</v>
      </c>
      <c r="BE275" s="72">
        <f t="shared" si="204"/>
        <v>0</v>
      </c>
      <c r="BF275" s="72">
        <f t="shared" si="205"/>
        <v>0</v>
      </c>
      <c r="BG275" s="72">
        <f t="shared" si="206"/>
        <v>0</v>
      </c>
      <c r="BH275" s="72">
        <f t="shared" si="207"/>
        <v>0</v>
      </c>
      <c r="BI275" s="72">
        <f t="shared" si="208"/>
        <v>0</v>
      </c>
      <c r="BJ275" s="72">
        <f t="shared" si="209"/>
        <v>0</v>
      </c>
      <c r="BK275" s="72"/>
      <c r="BL275" s="72"/>
    </row>
    <row r="276" spans="1:64" ht="15" customHeight="1">
      <c r="A276" s="93"/>
      <c r="B276" s="11"/>
      <c r="C276" s="28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94"/>
      <c r="T276" s="26">
        <f t="shared" si="168"/>
        <v>0</v>
      </c>
      <c r="U276" s="95">
        <f t="shared" si="169"/>
        <v>0</v>
      </c>
      <c r="V276" s="19"/>
      <c r="W276" s="72">
        <f t="shared" si="170"/>
        <v>0</v>
      </c>
      <c r="X276" s="72">
        <f t="shared" si="171"/>
        <v>0</v>
      </c>
      <c r="Y276" s="72">
        <f t="shared" si="172"/>
        <v>0</v>
      </c>
      <c r="Z276" s="72">
        <f t="shared" si="173"/>
        <v>0</v>
      </c>
      <c r="AA276" s="72">
        <f t="shared" si="174"/>
        <v>0</v>
      </c>
      <c r="AB276" s="72">
        <f t="shared" si="175"/>
        <v>0</v>
      </c>
      <c r="AC276" s="72">
        <f t="shared" si="176"/>
        <v>0</v>
      </c>
      <c r="AD276" s="72">
        <f t="shared" si="177"/>
        <v>0</v>
      </c>
      <c r="AE276" s="72">
        <f t="shared" si="178"/>
        <v>0</v>
      </c>
      <c r="AF276" s="72">
        <f t="shared" si="179"/>
        <v>0</v>
      </c>
      <c r="AG276" s="72">
        <f t="shared" si="180"/>
        <v>0</v>
      </c>
      <c r="AH276" s="72">
        <f t="shared" si="181"/>
        <v>0</v>
      </c>
      <c r="AI276" s="72">
        <f t="shared" si="182"/>
        <v>0</v>
      </c>
      <c r="AJ276" s="72">
        <f t="shared" si="183"/>
        <v>0</v>
      </c>
      <c r="AK276" s="72">
        <f t="shared" si="184"/>
        <v>0</v>
      </c>
      <c r="AL276" s="72">
        <f t="shared" si="185"/>
        <v>0</v>
      </c>
      <c r="AM276" s="72">
        <f t="shared" si="186"/>
        <v>0</v>
      </c>
      <c r="AN276" s="72">
        <f t="shared" si="187"/>
        <v>0</v>
      </c>
      <c r="AO276" s="72">
        <f t="shared" si="188"/>
        <v>0</v>
      </c>
      <c r="AP276" s="72">
        <f t="shared" si="189"/>
        <v>0</v>
      </c>
      <c r="AQ276" s="72">
        <f t="shared" si="190"/>
        <v>0</v>
      </c>
      <c r="AR276" s="72">
        <f t="shared" si="191"/>
        <v>0</v>
      </c>
      <c r="AS276" s="72">
        <f t="shared" si="192"/>
        <v>0</v>
      </c>
      <c r="AT276" s="72">
        <f t="shared" si="193"/>
        <v>0</v>
      </c>
      <c r="AU276" s="72">
        <f t="shared" si="194"/>
        <v>0</v>
      </c>
      <c r="AV276" s="72">
        <f t="shared" si="195"/>
        <v>0</v>
      </c>
      <c r="AW276" s="72">
        <f t="shared" si="196"/>
        <v>0</v>
      </c>
      <c r="AX276" s="72">
        <f t="shared" si="197"/>
        <v>0</v>
      </c>
      <c r="AY276" s="72">
        <f t="shared" si="198"/>
        <v>0</v>
      </c>
      <c r="AZ276" s="72">
        <f t="shared" si="199"/>
        <v>0</v>
      </c>
      <c r="BA276" s="72">
        <f t="shared" si="200"/>
        <v>0</v>
      </c>
      <c r="BB276" s="72">
        <f t="shared" si="201"/>
        <v>0</v>
      </c>
      <c r="BC276" s="72">
        <f t="shared" si="202"/>
        <v>0</v>
      </c>
      <c r="BD276" s="72">
        <f t="shared" si="203"/>
        <v>0</v>
      </c>
      <c r="BE276" s="72">
        <f t="shared" si="204"/>
        <v>0</v>
      </c>
      <c r="BF276" s="72">
        <f t="shared" si="205"/>
        <v>0</v>
      </c>
      <c r="BG276" s="72">
        <f t="shared" si="206"/>
        <v>0</v>
      </c>
      <c r="BH276" s="72">
        <f t="shared" si="207"/>
        <v>0</v>
      </c>
      <c r="BI276" s="72">
        <f t="shared" si="208"/>
        <v>0</v>
      </c>
      <c r="BJ276" s="72">
        <f t="shared" si="209"/>
        <v>0</v>
      </c>
      <c r="BK276" s="72"/>
      <c r="BL276" s="72"/>
    </row>
    <row r="277" spans="1:64" ht="15" customHeight="1">
      <c r="A277" s="93"/>
      <c r="B277" s="11"/>
      <c r="C277" s="28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94"/>
      <c r="T277" s="26">
        <f t="shared" si="168"/>
        <v>0</v>
      </c>
      <c r="U277" s="95">
        <f t="shared" si="169"/>
        <v>0</v>
      </c>
      <c r="V277" s="19"/>
      <c r="W277" s="72">
        <f t="shared" si="170"/>
        <v>0</v>
      </c>
      <c r="X277" s="72">
        <f t="shared" si="171"/>
        <v>0</v>
      </c>
      <c r="Y277" s="72">
        <f t="shared" si="172"/>
        <v>0</v>
      </c>
      <c r="Z277" s="72">
        <f t="shared" si="173"/>
        <v>0</v>
      </c>
      <c r="AA277" s="72">
        <f t="shared" si="174"/>
        <v>0</v>
      </c>
      <c r="AB277" s="72">
        <f t="shared" si="175"/>
        <v>0</v>
      </c>
      <c r="AC277" s="72">
        <f t="shared" si="176"/>
        <v>0</v>
      </c>
      <c r="AD277" s="72">
        <f t="shared" si="177"/>
        <v>0</v>
      </c>
      <c r="AE277" s="72">
        <f t="shared" si="178"/>
        <v>0</v>
      </c>
      <c r="AF277" s="72">
        <f t="shared" si="179"/>
        <v>0</v>
      </c>
      <c r="AG277" s="72">
        <f t="shared" si="180"/>
        <v>0</v>
      </c>
      <c r="AH277" s="72">
        <f t="shared" si="181"/>
        <v>0</v>
      </c>
      <c r="AI277" s="72">
        <f t="shared" si="182"/>
        <v>0</v>
      </c>
      <c r="AJ277" s="72">
        <f t="shared" si="183"/>
        <v>0</v>
      </c>
      <c r="AK277" s="72">
        <f t="shared" si="184"/>
        <v>0</v>
      </c>
      <c r="AL277" s="72">
        <f t="shared" si="185"/>
        <v>0</v>
      </c>
      <c r="AM277" s="72">
        <f t="shared" si="186"/>
        <v>0</v>
      </c>
      <c r="AN277" s="72">
        <f t="shared" si="187"/>
        <v>0</v>
      </c>
      <c r="AO277" s="72">
        <f t="shared" si="188"/>
        <v>0</v>
      </c>
      <c r="AP277" s="72">
        <f t="shared" si="189"/>
        <v>0</v>
      </c>
      <c r="AQ277" s="72">
        <f t="shared" si="190"/>
        <v>0</v>
      </c>
      <c r="AR277" s="72">
        <f t="shared" si="191"/>
        <v>0</v>
      </c>
      <c r="AS277" s="72">
        <f t="shared" si="192"/>
        <v>0</v>
      </c>
      <c r="AT277" s="72">
        <f t="shared" si="193"/>
        <v>0</v>
      </c>
      <c r="AU277" s="72">
        <f t="shared" si="194"/>
        <v>0</v>
      </c>
      <c r="AV277" s="72">
        <f t="shared" si="195"/>
        <v>0</v>
      </c>
      <c r="AW277" s="72">
        <f t="shared" si="196"/>
        <v>0</v>
      </c>
      <c r="AX277" s="72">
        <f t="shared" si="197"/>
        <v>0</v>
      </c>
      <c r="AY277" s="72">
        <f t="shared" si="198"/>
        <v>0</v>
      </c>
      <c r="AZ277" s="72">
        <f t="shared" si="199"/>
        <v>0</v>
      </c>
      <c r="BA277" s="72">
        <f t="shared" si="200"/>
        <v>0</v>
      </c>
      <c r="BB277" s="72">
        <f t="shared" si="201"/>
        <v>0</v>
      </c>
      <c r="BC277" s="72">
        <f t="shared" si="202"/>
        <v>0</v>
      </c>
      <c r="BD277" s="72">
        <f t="shared" si="203"/>
        <v>0</v>
      </c>
      <c r="BE277" s="72">
        <f t="shared" si="204"/>
        <v>0</v>
      </c>
      <c r="BF277" s="72">
        <f t="shared" si="205"/>
        <v>0</v>
      </c>
      <c r="BG277" s="72">
        <f t="shared" si="206"/>
        <v>0</v>
      </c>
      <c r="BH277" s="72">
        <f t="shared" si="207"/>
        <v>0</v>
      </c>
      <c r="BI277" s="72">
        <f t="shared" si="208"/>
        <v>0</v>
      </c>
      <c r="BJ277" s="72">
        <f t="shared" si="209"/>
        <v>0</v>
      </c>
      <c r="BK277" s="72"/>
      <c r="BL277" s="72"/>
    </row>
    <row r="278" spans="1:64" ht="15" customHeight="1">
      <c r="A278" s="93"/>
      <c r="B278" s="11"/>
      <c r="C278" s="28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94"/>
      <c r="T278" s="26">
        <f t="shared" si="168"/>
        <v>0</v>
      </c>
      <c r="U278" s="95">
        <f t="shared" si="169"/>
        <v>0</v>
      </c>
      <c r="V278" s="19"/>
      <c r="W278" s="72">
        <f t="shared" si="170"/>
        <v>0</v>
      </c>
      <c r="X278" s="72">
        <f t="shared" si="171"/>
        <v>0</v>
      </c>
      <c r="Y278" s="72">
        <f t="shared" si="172"/>
        <v>0</v>
      </c>
      <c r="Z278" s="72">
        <f t="shared" si="173"/>
        <v>0</v>
      </c>
      <c r="AA278" s="72">
        <f t="shared" si="174"/>
        <v>0</v>
      </c>
      <c r="AB278" s="72">
        <f t="shared" si="175"/>
        <v>0</v>
      </c>
      <c r="AC278" s="72">
        <f t="shared" si="176"/>
        <v>0</v>
      </c>
      <c r="AD278" s="72">
        <f t="shared" si="177"/>
        <v>0</v>
      </c>
      <c r="AE278" s="72">
        <f t="shared" si="178"/>
        <v>0</v>
      </c>
      <c r="AF278" s="72">
        <f t="shared" si="179"/>
        <v>0</v>
      </c>
      <c r="AG278" s="72">
        <f t="shared" si="180"/>
        <v>0</v>
      </c>
      <c r="AH278" s="72">
        <f t="shared" si="181"/>
        <v>0</v>
      </c>
      <c r="AI278" s="72">
        <f t="shared" si="182"/>
        <v>0</v>
      </c>
      <c r="AJ278" s="72">
        <f t="shared" si="183"/>
        <v>0</v>
      </c>
      <c r="AK278" s="72">
        <f t="shared" si="184"/>
        <v>0</v>
      </c>
      <c r="AL278" s="72">
        <f t="shared" si="185"/>
        <v>0</v>
      </c>
      <c r="AM278" s="72">
        <f t="shared" si="186"/>
        <v>0</v>
      </c>
      <c r="AN278" s="72">
        <f t="shared" si="187"/>
        <v>0</v>
      </c>
      <c r="AO278" s="72">
        <f t="shared" si="188"/>
        <v>0</v>
      </c>
      <c r="AP278" s="72">
        <f t="shared" si="189"/>
        <v>0</v>
      </c>
      <c r="AQ278" s="72">
        <f t="shared" si="190"/>
        <v>0</v>
      </c>
      <c r="AR278" s="72">
        <f t="shared" si="191"/>
        <v>0</v>
      </c>
      <c r="AS278" s="72">
        <f t="shared" si="192"/>
        <v>0</v>
      </c>
      <c r="AT278" s="72">
        <f t="shared" si="193"/>
        <v>0</v>
      </c>
      <c r="AU278" s="72">
        <f t="shared" si="194"/>
        <v>0</v>
      </c>
      <c r="AV278" s="72">
        <f t="shared" si="195"/>
        <v>0</v>
      </c>
      <c r="AW278" s="72">
        <f t="shared" si="196"/>
        <v>0</v>
      </c>
      <c r="AX278" s="72">
        <f t="shared" si="197"/>
        <v>0</v>
      </c>
      <c r="AY278" s="72">
        <f t="shared" si="198"/>
        <v>0</v>
      </c>
      <c r="AZ278" s="72">
        <f t="shared" si="199"/>
        <v>0</v>
      </c>
      <c r="BA278" s="72">
        <f t="shared" si="200"/>
        <v>0</v>
      </c>
      <c r="BB278" s="72">
        <f t="shared" si="201"/>
        <v>0</v>
      </c>
      <c r="BC278" s="72">
        <f t="shared" si="202"/>
        <v>0</v>
      </c>
      <c r="BD278" s="72">
        <f t="shared" si="203"/>
        <v>0</v>
      </c>
      <c r="BE278" s="72">
        <f t="shared" si="204"/>
        <v>0</v>
      </c>
      <c r="BF278" s="72">
        <f t="shared" si="205"/>
        <v>0</v>
      </c>
      <c r="BG278" s="72">
        <f t="shared" si="206"/>
        <v>0</v>
      </c>
      <c r="BH278" s="72">
        <f t="shared" si="207"/>
        <v>0</v>
      </c>
      <c r="BI278" s="72">
        <f t="shared" si="208"/>
        <v>0</v>
      </c>
      <c r="BJ278" s="72">
        <f t="shared" si="209"/>
        <v>0</v>
      </c>
      <c r="BK278" s="72"/>
      <c r="BL278" s="72"/>
    </row>
    <row r="279" spans="1:64" ht="15" customHeight="1">
      <c r="A279" s="93"/>
      <c r="B279" s="11"/>
      <c r="C279" s="28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94"/>
      <c r="T279" s="26">
        <f t="shared" si="168"/>
        <v>0</v>
      </c>
      <c r="U279" s="95">
        <f t="shared" si="169"/>
        <v>0</v>
      </c>
      <c r="V279" s="19"/>
      <c r="W279" s="72">
        <f t="shared" si="170"/>
        <v>0</v>
      </c>
      <c r="X279" s="72">
        <f t="shared" si="171"/>
        <v>0</v>
      </c>
      <c r="Y279" s="72">
        <f t="shared" si="172"/>
        <v>0</v>
      </c>
      <c r="Z279" s="72">
        <f t="shared" si="173"/>
        <v>0</v>
      </c>
      <c r="AA279" s="72">
        <f t="shared" si="174"/>
        <v>0</v>
      </c>
      <c r="AB279" s="72">
        <f t="shared" si="175"/>
        <v>0</v>
      </c>
      <c r="AC279" s="72">
        <f t="shared" si="176"/>
        <v>0</v>
      </c>
      <c r="AD279" s="72">
        <f t="shared" si="177"/>
        <v>0</v>
      </c>
      <c r="AE279" s="72">
        <f t="shared" si="178"/>
        <v>0</v>
      </c>
      <c r="AF279" s="72">
        <f t="shared" si="179"/>
        <v>0</v>
      </c>
      <c r="AG279" s="72">
        <f t="shared" si="180"/>
        <v>0</v>
      </c>
      <c r="AH279" s="72">
        <f t="shared" si="181"/>
        <v>0</v>
      </c>
      <c r="AI279" s="72">
        <f t="shared" si="182"/>
        <v>0</v>
      </c>
      <c r="AJ279" s="72">
        <f t="shared" si="183"/>
        <v>0</v>
      </c>
      <c r="AK279" s="72">
        <f t="shared" si="184"/>
        <v>0</v>
      </c>
      <c r="AL279" s="72">
        <f t="shared" si="185"/>
        <v>0</v>
      </c>
      <c r="AM279" s="72">
        <f t="shared" si="186"/>
        <v>0</v>
      </c>
      <c r="AN279" s="72">
        <f t="shared" si="187"/>
        <v>0</v>
      </c>
      <c r="AO279" s="72">
        <f t="shared" si="188"/>
        <v>0</v>
      </c>
      <c r="AP279" s="72">
        <f t="shared" si="189"/>
        <v>0</v>
      </c>
      <c r="AQ279" s="72">
        <f t="shared" si="190"/>
        <v>0</v>
      </c>
      <c r="AR279" s="72">
        <f t="shared" si="191"/>
        <v>0</v>
      </c>
      <c r="AS279" s="72">
        <f t="shared" si="192"/>
        <v>0</v>
      </c>
      <c r="AT279" s="72">
        <f t="shared" si="193"/>
        <v>0</v>
      </c>
      <c r="AU279" s="72">
        <f t="shared" si="194"/>
        <v>0</v>
      </c>
      <c r="AV279" s="72">
        <f t="shared" si="195"/>
        <v>0</v>
      </c>
      <c r="AW279" s="72">
        <f t="shared" si="196"/>
        <v>0</v>
      </c>
      <c r="AX279" s="72">
        <f t="shared" si="197"/>
        <v>0</v>
      </c>
      <c r="AY279" s="72">
        <f t="shared" si="198"/>
        <v>0</v>
      </c>
      <c r="AZ279" s="72">
        <f t="shared" si="199"/>
        <v>0</v>
      </c>
      <c r="BA279" s="72">
        <f t="shared" si="200"/>
        <v>0</v>
      </c>
      <c r="BB279" s="72">
        <f t="shared" si="201"/>
        <v>0</v>
      </c>
      <c r="BC279" s="72">
        <f t="shared" si="202"/>
        <v>0</v>
      </c>
      <c r="BD279" s="72">
        <f t="shared" si="203"/>
        <v>0</v>
      </c>
      <c r="BE279" s="72">
        <f t="shared" si="204"/>
        <v>0</v>
      </c>
      <c r="BF279" s="72">
        <f t="shared" si="205"/>
        <v>0</v>
      </c>
      <c r="BG279" s="72">
        <f t="shared" si="206"/>
        <v>0</v>
      </c>
      <c r="BH279" s="72">
        <f t="shared" si="207"/>
        <v>0</v>
      </c>
      <c r="BI279" s="72">
        <f t="shared" si="208"/>
        <v>0</v>
      </c>
      <c r="BJ279" s="72">
        <f t="shared" si="209"/>
        <v>0</v>
      </c>
      <c r="BK279" s="72"/>
      <c r="BL279" s="72"/>
    </row>
    <row r="280" spans="1:64" ht="15" customHeight="1">
      <c r="A280" s="93"/>
      <c r="B280" s="11"/>
      <c r="C280" s="28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94"/>
      <c r="T280" s="26">
        <f t="shared" si="168"/>
        <v>0</v>
      </c>
      <c r="U280" s="95">
        <f t="shared" si="169"/>
        <v>0</v>
      </c>
      <c r="V280" s="19"/>
      <c r="W280" s="72">
        <f t="shared" si="170"/>
        <v>0</v>
      </c>
      <c r="X280" s="72">
        <f t="shared" si="171"/>
        <v>0</v>
      </c>
      <c r="Y280" s="72">
        <f t="shared" si="172"/>
        <v>0</v>
      </c>
      <c r="Z280" s="72">
        <f t="shared" si="173"/>
        <v>0</v>
      </c>
      <c r="AA280" s="72">
        <f t="shared" si="174"/>
        <v>0</v>
      </c>
      <c r="AB280" s="72">
        <f t="shared" si="175"/>
        <v>0</v>
      </c>
      <c r="AC280" s="72">
        <f t="shared" si="176"/>
        <v>0</v>
      </c>
      <c r="AD280" s="72">
        <f t="shared" si="177"/>
        <v>0</v>
      </c>
      <c r="AE280" s="72">
        <f t="shared" si="178"/>
        <v>0</v>
      </c>
      <c r="AF280" s="72">
        <f t="shared" si="179"/>
        <v>0</v>
      </c>
      <c r="AG280" s="72">
        <f t="shared" si="180"/>
        <v>0</v>
      </c>
      <c r="AH280" s="72">
        <f t="shared" si="181"/>
        <v>0</v>
      </c>
      <c r="AI280" s="72">
        <f t="shared" si="182"/>
        <v>0</v>
      </c>
      <c r="AJ280" s="72">
        <f t="shared" si="183"/>
        <v>0</v>
      </c>
      <c r="AK280" s="72">
        <f t="shared" si="184"/>
        <v>0</v>
      </c>
      <c r="AL280" s="72">
        <f t="shared" si="185"/>
        <v>0</v>
      </c>
      <c r="AM280" s="72">
        <f t="shared" si="186"/>
        <v>0</v>
      </c>
      <c r="AN280" s="72">
        <f t="shared" si="187"/>
        <v>0</v>
      </c>
      <c r="AO280" s="72">
        <f t="shared" si="188"/>
        <v>0</v>
      </c>
      <c r="AP280" s="72">
        <f t="shared" si="189"/>
        <v>0</v>
      </c>
      <c r="AQ280" s="72">
        <f t="shared" si="190"/>
        <v>0</v>
      </c>
      <c r="AR280" s="72">
        <f t="shared" si="191"/>
        <v>0</v>
      </c>
      <c r="AS280" s="72">
        <f t="shared" si="192"/>
        <v>0</v>
      </c>
      <c r="AT280" s="72">
        <f t="shared" si="193"/>
        <v>0</v>
      </c>
      <c r="AU280" s="72">
        <f t="shared" si="194"/>
        <v>0</v>
      </c>
      <c r="AV280" s="72">
        <f t="shared" si="195"/>
        <v>0</v>
      </c>
      <c r="AW280" s="72">
        <f t="shared" si="196"/>
        <v>0</v>
      </c>
      <c r="AX280" s="72">
        <f t="shared" si="197"/>
        <v>0</v>
      </c>
      <c r="AY280" s="72">
        <f t="shared" si="198"/>
        <v>0</v>
      </c>
      <c r="AZ280" s="72">
        <f t="shared" si="199"/>
        <v>0</v>
      </c>
      <c r="BA280" s="72">
        <f t="shared" si="200"/>
        <v>0</v>
      </c>
      <c r="BB280" s="72">
        <f t="shared" si="201"/>
        <v>0</v>
      </c>
      <c r="BC280" s="72">
        <f t="shared" si="202"/>
        <v>0</v>
      </c>
      <c r="BD280" s="72">
        <f t="shared" si="203"/>
        <v>0</v>
      </c>
      <c r="BE280" s="72">
        <f t="shared" si="204"/>
        <v>0</v>
      </c>
      <c r="BF280" s="72">
        <f t="shared" si="205"/>
        <v>0</v>
      </c>
      <c r="BG280" s="72">
        <f t="shared" si="206"/>
        <v>0</v>
      </c>
      <c r="BH280" s="72">
        <f t="shared" si="207"/>
        <v>0</v>
      </c>
      <c r="BI280" s="72">
        <f t="shared" si="208"/>
        <v>0</v>
      </c>
      <c r="BJ280" s="72">
        <f t="shared" si="209"/>
        <v>0</v>
      </c>
      <c r="BK280" s="72"/>
      <c r="BL280" s="72"/>
    </row>
    <row r="281" spans="1:64" ht="15" customHeight="1">
      <c r="A281" s="93"/>
      <c r="B281" s="11"/>
      <c r="C281" s="28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94"/>
      <c r="T281" s="26">
        <f t="shared" si="168"/>
        <v>0</v>
      </c>
      <c r="U281" s="95">
        <f t="shared" si="169"/>
        <v>0</v>
      </c>
      <c r="V281" s="19"/>
      <c r="W281" s="72">
        <f t="shared" si="170"/>
        <v>0</v>
      </c>
      <c r="X281" s="72">
        <f t="shared" si="171"/>
        <v>0</v>
      </c>
      <c r="Y281" s="72">
        <f t="shared" si="172"/>
        <v>0</v>
      </c>
      <c r="Z281" s="72">
        <f t="shared" si="173"/>
        <v>0</v>
      </c>
      <c r="AA281" s="72">
        <f t="shared" si="174"/>
        <v>0</v>
      </c>
      <c r="AB281" s="72">
        <f t="shared" si="175"/>
        <v>0</v>
      </c>
      <c r="AC281" s="72">
        <f t="shared" si="176"/>
        <v>0</v>
      </c>
      <c r="AD281" s="72">
        <f t="shared" si="177"/>
        <v>0</v>
      </c>
      <c r="AE281" s="72">
        <f t="shared" si="178"/>
        <v>0</v>
      </c>
      <c r="AF281" s="72">
        <f t="shared" si="179"/>
        <v>0</v>
      </c>
      <c r="AG281" s="72">
        <f t="shared" si="180"/>
        <v>0</v>
      </c>
      <c r="AH281" s="72">
        <f t="shared" si="181"/>
        <v>0</v>
      </c>
      <c r="AI281" s="72">
        <f t="shared" si="182"/>
        <v>0</v>
      </c>
      <c r="AJ281" s="72">
        <f t="shared" si="183"/>
        <v>0</v>
      </c>
      <c r="AK281" s="72">
        <f t="shared" si="184"/>
        <v>0</v>
      </c>
      <c r="AL281" s="72">
        <f t="shared" si="185"/>
        <v>0</v>
      </c>
      <c r="AM281" s="72">
        <f t="shared" si="186"/>
        <v>0</v>
      </c>
      <c r="AN281" s="72">
        <f t="shared" si="187"/>
        <v>0</v>
      </c>
      <c r="AO281" s="72">
        <f t="shared" si="188"/>
        <v>0</v>
      </c>
      <c r="AP281" s="72">
        <f t="shared" si="189"/>
        <v>0</v>
      </c>
      <c r="AQ281" s="72">
        <f t="shared" si="190"/>
        <v>0</v>
      </c>
      <c r="AR281" s="72">
        <f t="shared" si="191"/>
        <v>0</v>
      </c>
      <c r="AS281" s="72">
        <f t="shared" si="192"/>
        <v>0</v>
      </c>
      <c r="AT281" s="72">
        <f t="shared" si="193"/>
        <v>0</v>
      </c>
      <c r="AU281" s="72">
        <f t="shared" si="194"/>
        <v>0</v>
      </c>
      <c r="AV281" s="72">
        <f t="shared" si="195"/>
        <v>0</v>
      </c>
      <c r="AW281" s="72">
        <f t="shared" si="196"/>
        <v>0</v>
      </c>
      <c r="AX281" s="72">
        <f t="shared" si="197"/>
        <v>0</v>
      </c>
      <c r="AY281" s="72">
        <f t="shared" si="198"/>
        <v>0</v>
      </c>
      <c r="AZ281" s="72">
        <f t="shared" si="199"/>
        <v>0</v>
      </c>
      <c r="BA281" s="72">
        <f t="shared" si="200"/>
        <v>0</v>
      </c>
      <c r="BB281" s="72">
        <f t="shared" si="201"/>
        <v>0</v>
      </c>
      <c r="BC281" s="72">
        <f t="shared" si="202"/>
        <v>0</v>
      </c>
      <c r="BD281" s="72">
        <f t="shared" si="203"/>
        <v>0</v>
      </c>
      <c r="BE281" s="72">
        <f t="shared" si="204"/>
        <v>0</v>
      </c>
      <c r="BF281" s="72">
        <f t="shared" si="205"/>
        <v>0</v>
      </c>
      <c r="BG281" s="72">
        <f t="shared" si="206"/>
        <v>0</v>
      </c>
      <c r="BH281" s="72">
        <f t="shared" si="207"/>
        <v>0</v>
      </c>
      <c r="BI281" s="72">
        <f t="shared" si="208"/>
        <v>0</v>
      </c>
      <c r="BJ281" s="72">
        <f t="shared" si="209"/>
        <v>0</v>
      </c>
      <c r="BK281" s="72"/>
      <c r="BL281" s="72"/>
    </row>
    <row r="282" spans="1:64" ht="15" customHeight="1">
      <c r="A282" s="93"/>
      <c r="B282" s="11"/>
      <c r="C282" s="28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94"/>
      <c r="T282" s="26">
        <f t="shared" si="168"/>
        <v>0</v>
      </c>
      <c r="U282" s="95">
        <f t="shared" si="169"/>
        <v>0</v>
      </c>
      <c r="V282" s="19"/>
      <c r="W282" s="72">
        <f t="shared" si="170"/>
        <v>0</v>
      </c>
      <c r="X282" s="72">
        <f t="shared" si="171"/>
        <v>0</v>
      </c>
      <c r="Y282" s="72">
        <f t="shared" si="172"/>
        <v>0</v>
      </c>
      <c r="Z282" s="72">
        <f t="shared" si="173"/>
        <v>0</v>
      </c>
      <c r="AA282" s="72">
        <f t="shared" si="174"/>
        <v>0</v>
      </c>
      <c r="AB282" s="72">
        <f t="shared" si="175"/>
        <v>0</v>
      </c>
      <c r="AC282" s="72">
        <f t="shared" si="176"/>
        <v>0</v>
      </c>
      <c r="AD282" s="72">
        <f t="shared" si="177"/>
        <v>0</v>
      </c>
      <c r="AE282" s="72">
        <f t="shared" si="178"/>
        <v>0</v>
      </c>
      <c r="AF282" s="72">
        <f t="shared" si="179"/>
        <v>0</v>
      </c>
      <c r="AG282" s="72">
        <f t="shared" si="180"/>
        <v>0</v>
      </c>
      <c r="AH282" s="72">
        <f t="shared" si="181"/>
        <v>0</v>
      </c>
      <c r="AI282" s="72">
        <f t="shared" si="182"/>
        <v>0</v>
      </c>
      <c r="AJ282" s="72">
        <f t="shared" si="183"/>
        <v>0</v>
      </c>
      <c r="AK282" s="72">
        <f t="shared" si="184"/>
        <v>0</v>
      </c>
      <c r="AL282" s="72">
        <f t="shared" si="185"/>
        <v>0</v>
      </c>
      <c r="AM282" s="72">
        <f t="shared" si="186"/>
        <v>0</v>
      </c>
      <c r="AN282" s="72">
        <f t="shared" si="187"/>
        <v>0</v>
      </c>
      <c r="AO282" s="72">
        <f t="shared" si="188"/>
        <v>0</v>
      </c>
      <c r="AP282" s="72">
        <f t="shared" si="189"/>
        <v>0</v>
      </c>
      <c r="AQ282" s="72">
        <f t="shared" si="190"/>
        <v>0</v>
      </c>
      <c r="AR282" s="72">
        <f t="shared" si="191"/>
        <v>0</v>
      </c>
      <c r="AS282" s="72">
        <f t="shared" si="192"/>
        <v>0</v>
      </c>
      <c r="AT282" s="72">
        <f t="shared" si="193"/>
        <v>0</v>
      </c>
      <c r="AU282" s="72">
        <f t="shared" si="194"/>
        <v>0</v>
      </c>
      <c r="AV282" s="72">
        <f t="shared" si="195"/>
        <v>0</v>
      </c>
      <c r="AW282" s="72">
        <f t="shared" si="196"/>
        <v>0</v>
      </c>
      <c r="AX282" s="72">
        <f t="shared" si="197"/>
        <v>0</v>
      </c>
      <c r="AY282" s="72">
        <f t="shared" si="198"/>
        <v>0</v>
      </c>
      <c r="AZ282" s="72">
        <f t="shared" si="199"/>
        <v>0</v>
      </c>
      <c r="BA282" s="72">
        <f t="shared" si="200"/>
        <v>0</v>
      </c>
      <c r="BB282" s="72">
        <f t="shared" si="201"/>
        <v>0</v>
      </c>
      <c r="BC282" s="72">
        <f t="shared" si="202"/>
        <v>0</v>
      </c>
      <c r="BD282" s="72">
        <f t="shared" si="203"/>
        <v>0</v>
      </c>
      <c r="BE282" s="72">
        <f t="shared" si="204"/>
        <v>0</v>
      </c>
      <c r="BF282" s="72">
        <f t="shared" si="205"/>
        <v>0</v>
      </c>
      <c r="BG282" s="72">
        <f t="shared" si="206"/>
        <v>0</v>
      </c>
      <c r="BH282" s="72">
        <f t="shared" si="207"/>
        <v>0</v>
      </c>
      <c r="BI282" s="72">
        <f t="shared" si="208"/>
        <v>0</v>
      </c>
      <c r="BJ282" s="72">
        <f t="shared" si="209"/>
        <v>0</v>
      </c>
      <c r="BK282" s="72"/>
      <c r="BL282" s="72"/>
    </row>
    <row r="283" spans="1:64" ht="15" customHeight="1">
      <c r="A283" s="93"/>
      <c r="B283" s="11"/>
      <c r="C283" s="28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94"/>
      <c r="T283" s="26">
        <f t="shared" si="168"/>
        <v>0</v>
      </c>
      <c r="U283" s="95">
        <f t="shared" si="169"/>
        <v>0</v>
      </c>
      <c r="V283" s="19"/>
      <c r="W283" s="72">
        <f t="shared" si="170"/>
        <v>0</v>
      </c>
      <c r="X283" s="72">
        <f t="shared" si="171"/>
        <v>0</v>
      </c>
      <c r="Y283" s="72">
        <f t="shared" si="172"/>
        <v>0</v>
      </c>
      <c r="Z283" s="72">
        <f t="shared" si="173"/>
        <v>0</v>
      </c>
      <c r="AA283" s="72">
        <f t="shared" si="174"/>
        <v>0</v>
      </c>
      <c r="AB283" s="72">
        <f t="shared" si="175"/>
        <v>0</v>
      </c>
      <c r="AC283" s="72">
        <f t="shared" si="176"/>
        <v>0</v>
      </c>
      <c r="AD283" s="72">
        <f t="shared" si="177"/>
        <v>0</v>
      </c>
      <c r="AE283" s="72">
        <f t="shared" si="178"/>
        <v>0</v>
      </c>
      <c r="AF283" s="72">
        <f t="shared" si="179"/>
        <v>0</v>
      </c>
      <c r="AG283" s="72">
        <f t="shared" si="180"/>
        <v>0</v>
      </c>
      <c r="AH283" s="72">
        <f t="shared" si="181"/>
        <v>0</v>
      </c>
      <c r="AI283" s="72">
        <f t="shared" si="182"/>
        <v>0</v>
      </c>
      <c r="AJ283" s="72">
        <f t="shared" si="183"/>
        <v>0</v>
      </c>
      <c r="AK283" s="72">
        <f t="shared" si="184"/>
        <v>0</v>
      </c>
      <c r="AL283" s="72">
        <f t="shared" si="185"/>
        <v>0</v>
      </c>
      <c r="AM283" s="72">
        <f t="shared" si="186"/>
        <v>0</v>
      </c>
      <c r="AN283" s="72">
        <f t="shared" si="187"/>
        <v>0</v>
      </c>
      <c r="AO283" s="72">
        <f t="shared" si="188"/>
        <v>0</v>
      </c>
      <c r="AP283" s="72">
        <f t="shared" si="189"/>
        <v>0</v>
      </c>
      <c r="AQ283" s="72">
        <f t="shared" si="190"/>
        <v>0</v>
      </c>
      <c r="AR283" s="72">
        <f t="shared" si="191"/>
        <v>0</v>
      </c>
      <c r="AS283" s="72">
        <f t="shared" si="192"/>
        <v>0</v>
      </c>
      <c r="AT283" s="72">
        <f t="shared" si="193"/>
        <v>0</v>
      </c>
      <c r="AU283" s="72">
        <f t="shared" si="194"/>
        <v>0</v>
      </c>
      <c r="AV283" s="72">
        <f t="shared" si="195"/>
        <v>0</v>
      </c>
      <c r="AW283" s="72">
        <f t="shared" si="196"/>
        <v>0</v>
      </c>
      <c r="AX283" s="72">
        <f t="shared" si="197"/>
        <v>0</v>
      </c>
      <c r="AY283" s="72">
        <f t="shared" si="198"/>
        <v>0</v>
      </c>
      <c r="AZ283" s="72">
        <f t="shared" si="199"/>
        <v>0</v>
      </c>
      <c r="BA283" s="72">
        <f t="shared" si="200"/>
        <v>0</v>
      </c>
      <c r="BB283" s="72">
        <f t="shared" si="201"/>
        <v>0</v>
      </c>
      <c r="BC283" s="72">
        <f t="shared" si="202"/>
        <v>0</v>
      </c>
      <c r="BD283" s="72">
        <f t="shared" si="203"/>
        <v>0</v>
      </c>
      <c r="BE283" s="72">
        <f t="shared" si="204"/>
        <v>0</v>
      </c>
      <c r="BF283" s="72">
        <f t="shared" si="205"/>
        <v>0</v>
      </c>
      <c r="BG283" s="72">
        <f t="shared" si="206"/>
        <v>0</v>
      </c>
      <c r="BH283" s="72">
        <f t="shared" si="207"/>
        <v>0</v>
      </c>
      <c r="BI283" s="72">
        <f t="shared" si="208"/>
        <v>0</v>
      </c>
      <c r="BJ283" s="72">
        <f t="shared" si="209"/>
        <v>0</v>
      </c>
      <c r="BK283" s="72"/>
      <c r="BL283" s="72"/>
    </row>
    <row r="284" spans="1:64" ht="15" customHeight="1">
      <c r="A284" s="93"/>
      <c r="B284" s="11"/>
      <c r="C284" s="28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94"/>
      <c r="T284" s="26">
        <f t="shared" si="168"/>
        <v>0</v>
      </c>
      <c r="U284" s="95">
        <f t="shared" si="169"/>
        <v>0</v>
      </c>
      <c r="V284" s="19"/>
      <c r="W284" s="72">
        <f t="shared" si="170"/>
        <v>0</v>
      </c>
      <c r="X284" s="72">
        <f t="shared" si="171"/>
        <v>0</v>
      </c>
      <c r="Y284" s="72">
        <f t="shared" si="172"/>
        <v>0</v>
      </c>
      <c r="Z284" s="72">
        <f t="shared" si="173"/>
        <v>0</v>
      </c>
      <c r="AA284" s="72">
        <f t="shared" si="174"/>
        <v>0</v>
      </c>
      <c r="AB284" s="72">
        <f t="shared" si="175"/>
        <v>0</v>
      </c>
      <c r="AC284" s="72">
        <f t="shared" si="176"/>
        <v>0</v>
      </c>
      <c r="AD284" s="72">
        <f t="shared" si="177"/>
        <v>0</v>
      </c>
      <c r="AE284" s="72">
        <f t="shared" si="178"/>
        <v>0</v>
      </c>
      <c r="AF284" s="72">
        <f t="shared" si="179"/>
        <v>0</v>
      </c>
      <c r="AG284" s="72">
        <f t="shared" si="180"/>
        <v>0</v>
      </c>
      <c r="AH284" s="72">
        <f t="shared" si="181"/>
        <v>0</v>
      </c>
      <c r="AI284" s="72">
        <f t="shared" si="182"/>
        <v>0</v>
      </c>
      <c r="AJ284" s="72">
        <f t="shared" si="183"/>
        <v>0</v>
      </c>
      <c r="AK284" s="72">
        <f t="shared" si="184"/>
        <v>0</v>
      </c>
      <c r="AL284" s="72">
        <f t="shared" si="185"/>
        <v>0</v>
      </c>
      <c r="AM284" s="72">
        <f t="shared" si="186"/>
        <v>0</v>
      </c>
      <c r="AN284" s="72">
        <f t="shared" si="187"/>
        <v>0</v>
      </c>
      <c r="AO284" s="72">
        <f t="shared" si="188"/>
        <v>0</v>
      </c>
      <c r="AP284" s="72">
        <f t="shared" si="189"/>
        <v>0</v>
      </c>
      <c r="AQ284" s="72">
        <f t="shared" si="190"/>
        <v>0</v>
      </c>
      <c r="AR284" s="72">
        <f t="shared" si="191"/>
        <v>0</v>
      </c>
      <c r="AS284" s="72">
        <f t="shared" si="192"/>
        <v>0</v>
      </c>
      <c r="AT284" s="72">
        <f t="shared" si="193"/>
        <v>0</v>
      </c>
      <c r="AU284" s="72">
        <f t="shared" si="194"/>
        <v>0</v>
      </c>
      <c r="AV284" s="72">
        <f t="shared" si="195"/>
        <v>0</v>
      </c>
      <c r="AW284" s="72">
        <f t="shared" si="196"/>
        <v>0</v>
      </c>
      <c r="AX284" s="72">
        <f t="shared" si="197"/>
        <v>0</v>
      </c>
      <c r="AY284" s="72">
        <f t="shared" si="198"/>
        <v>0</v>
      </c>
      <c r="AZ284" s="72">
        <f t="shared" si="199"/>
        <v>0</v>
      </c>
      <c r="BA284" s="72">
        <f t="shared" si="200"/>
        <v>0</v>
      </c>
      <c r="BB284" s="72">
        <f t="shared" si="201"/>
        <v>0</v>
      </c>
      <c r="BC284" s="72">
        <f t="shared" si="202"/>
        <v>0</v>
      </c>
      <c r="BD284" s="72">
        <f t="shared" si="203"/>
        <v>0</v>
      </c>
      <c r="BE284" s="72">
        <f t="shared" si="204"/>
        <v>0</v>
      </c>
      <c r="BF284" s="72">
        <f t="shared" si="205"/>
        <v>0</v>
      </c>
      <c r="BG284" s="72">
        <f t="shared" si="206"/>
        <v>0</v>
      </c>
      <c r="BH284" s="72">
        <f t="shared" si="207"/>
        <v>0</v>
      </c>
      <c r="BI284" s="72">
        <f t="shared" si="208"/>
        <v>0</v>
      </c>
      <c r="BJ284" s="72">
        <f t="shared" si="209"/>
        <v>0</v>
      </c>
      <c r="BK284" s="72"/>
      <c r="BL284" s="72"/>
    </row>
    <row r="285" spans="1:64" ht="15" customHeight="1">
      <c r="A285" s="93"/>
      <c r="B285" s="11"/>
      <c r="C285" s="28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94"/>
      <c r="T285" s="26">
        <f t="shared" si="168"/>
        <v>0</v>
      </c>
      <c r="U285" s="95">
        <f t="shared" si="169"/>
        <v>0</v>
      </c>
      <c r="V285" s="19"/>
      <c r="W285" s="72">
        <f t="shared" si="170"/>
        <v>0</v>
      </c>
      <c r="X285" s="72">
        <f t="shared" si="171"/>
        <v>0</v>
      </c>
      <c r="Y285" s="72">
        <f t="shared" si="172"/>
        <v>0</v>
      </c>
      <c r="Z285" s="72">
        <f t="shared" si="173"/>
        <v>0</v>
      </c>
      <c r="AA285" s="72">
        <f t="shared" si="174"/>
        <v>0</v>
      </c>
      <c r="AB285" s="72">
        <f t="shared" si="175"/>
        <v>0</v>
      </c>
      <c r="AC285" s="72">
        <f t="shared" si="176"/>
        <v>0</v>
      </c>
      <c r="AD285" s="72">
        <f t="shared" si="177"/>
        <v>0</v>
      </c>
      <c r="AE285" s="72">
        <f t="shared" si="178"/>
        <v>0</v>
      </c>
      <c r="AF285" s="72">
        <f t="shared" si="179"/>
        <v>0</v>
      </c>
      <c r="AG285" s="72">
        <f t="shared" si="180"/>
        <v>0</v>
      </c>
      <c r="AH285" s="72">
        <f t="shared" si="181"/>
        <v>0</v>
      </c>
      <c r="AI285" s="72">
        <f t="shared" si="182"/>
        <v>0</v>
      </c>
      <c r="AJ285" s="72">
        <f t="shared" si="183"/>
        <v>0</v>
      </c>
      <c r="AK285" s="72">
        <f t="shared" si="184"/>
        <v>0</v>
      </c>
      <c r="AL285" s="72">
        <f t="shared" si="185"/>
        <v>0</v>
      </c>
      <c r="AM285" s="72">
        <f t="shared" si="186"/>
        <v>0</v>
      </c>
      <c r="AN285" s="72">
        <f t="shared" si="187"/>
        <v>0</v>
      </c>
      <c r="AO285" s="72">
        <f t="shared" si="188"/>
        <v>0</v>
      </c>
      <c r="AP285" s="72">
        <f t="shared" si="189"/>
        <v>0</v>
      </c>
      <c r="AQ285" s="72">
        <f t="shared" si="190"/>
        <v>0</v>
      </c>
      <c r="AR285" s="72">
        <f t="shared" si="191"/>
        <v>0</v>
      </c>
      <c r="AS285" s="72">
        <f t="shared" si="192"/>
        <v>0</v>
      </c>
      <c r="AT285" s="72">
        <f t="shared" si="193"/>
        <v>0</v>
      </c>
      <c r="AU285" s="72">
        <f t="shared" si="194"/>
        <v>0</v>
      </c>
      <c r="AV285" s="72">
        <f t="shared" si="195"/>
        <v>0</v>
      </c>
      <c r="AW285" s="72">
        <f t="shared" si="196"/>
        <v>0</v>
      </c>
      <c r="AX285" s="72">
        <f t="shared" si="197"/>
        <v>0</v>
      </c>
      <c r="AY285" s="72">
        <f t="shared" si="198"/>
        <v>0</v>
      </c>
      <c r="AZ285" s="72">
        <f t="shared" si="199"/>
        <v>0</v>
      </c>
      <c r="BA285" s="72">
        <f t="shared" si="200"/>
        <v>0</v>
      </c>
      <c r="BB285" s="72">
        <f t="shared" si="201"/>
        <v>0</v>
      </c>
      <c r="BC285" s="72">
        <f t="shared" si="202"/>
        <v>0</v>
      </c>
      <c r="BD285" s="72">
        <f t="shared" si="203"/>
        <v>0</v>
      </c>
      <c r="BE285" s="72">
        <f t="shared" si="204"/>
        <v>0</v>
      </c>
      <c r="BF285" s="72">
        <f t="shared" si="205"/>
        <v>0</v>
      </c>
      <c r="BG285" s="72">
        <f t="shared" si="206"/>
        <v>0</v>
      </c>
      <c r="BH285" s="72">
        <f t="shared" si="207"/>
        <v>0</v>
      </c>
      <c r="BI285" s="72">
        <f t="shared" si="208"/>
        <v>0</v>
      </c>
      <c r="BJ285" s="72">
        <f t="shared" si="209"/>
        <v>0</v>
      </c>
      <c r="BK285" s="72"/>
      <c r="BL285" s="72"/>
    </row>
    <row r="286" spans="1:64" ht="15" customHeight="1">
      <c r="A286" s="93"/>
      <c r="B286" s="11"/>
      <c r="C286" s="28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94"/>
      <c r="T286" s="26">
        <f t="shared" si="168"/>
        <v>0</v>
      </c>
      <c r="U286" s="95">
        <f t="shared" si="169"/>
        <v>0</v>
      </c>
      <c r="V286" s="19"/>
      <c r="W286" s="72">
        <f t="shared" si="170"/>
        <v>0</v>
      </c>
      <c r="X286" s="72">
        <f t="shared" si="171"/>
        <v>0</v>
      </c>
      <c r="Y286" s="72">
        <f t="shared" si="172"/>
        <v>0</v>
      </c>
      <c r="Z286" s="72">
        <f t="shared" si="173"/>
        <v>0</v>
      </c>
      <c r="AA286" s="72">
        <f t="shared" si="174"/>
        <v>0</v>
      </c>
      <c r="AB286" s="72">
        <f t="shared" si="175"/>
        <v>0</v>
      </c>
      <c r="AC286" s="72">
        <f t="shared" si="176"/>
        <v>0</v>
      </c>
      <c r="AD286" s="72">
        <f t="shared" si="177"/>
        <v>0</v>
      </c>
      <c r="AE286" s="72">
        <f t="shared" si="178"/>
        <v>0</v>
      </c>
      <c r="AF286" s="72">
        <f t="shared" si="179"/>
        <v>0</v>
      </c>
      <c r="AG286" s="72">
        <f t="shared" si="180"/>
        <v>0</v>
      </c>
      <c r="AH286" s="72">
        <f t="shared" si="181"/>
        <v>0</v>
      </c>
      <c r="AI286" s="72">
        <f t="shared" si="182"/>
        <v>0</v>
      </c>
      <c r="AJ286" s="72">
        <f t="shared" si="183"/>
        <v>0</v>
      </c>
      <c r="AK286" s="72">
        <f t="shared" si="184"/>
        <v>0</v>
      </c>
      <c r="AL286" s="72">
        <f t="shared" si="185"/>
        <v>0</v>
      </c>
      <c r="AM286" s="72">
        <f t="shared" si="186"/>
        <v>0</v>
      </c>
      <c r="AN286" s="72">
        <f t="shared" si="187"/>
        <v>0</v>
      </c>
      <c r="AO286" s="72">
        <f t="shared" si="188"/>
        <v>0</v>
      </c>
      <c r="AP286" s="72">
        <f t="shared" si="189"/>
        <v>0</v>
      </c>
      <c r="AQ286" s="72">
        <f t="shared" si="190"/>
        <v>0</v>
      </c>
      <c r="AR286" s="72">
        <f t="shared" si="191"/>
        <v>0</v>
      </c>
      <c r="AS286" s="72">
        <f t="shared" si="192"/>
        <v>0</v>
      </c>
      <c r="AT286" s="72">
        <f t="shared" si="193"/>
        <v>0</v>
      </c>
      <c r="AU286" s="72">
        <f t="shared" si="194"/>
        <v>0</v>
      </c>
      <c r="AV286" s="72">
        <f t="shared" si="195"/>
        <v>0</v>
      </c>
      <c r="AW286" s="72">
        <f t="shared" si="196"/>
        <v>0</v>
      </c>
      <c r="AX286" s="72">
        <f t="shared" si="197"/>
        <v>0</v>
      </c>
      <c r="AY286" s="72">
        <f t="shared" si="198"/>
        <v>0</v>
      </c>
      <c r="AZ286" s="72">
        <f t="shared" si="199"/>
        <v>0</v>
      </c>
      <c r="BA286" s="72">
        <f t="shared" si="200"/>
        <v>0</v>
      </c>
      <c r="BB286" s="72">
        <f t="shared" si="201"/>
        <v>0</v>
      </c>
      <c r="BC286" s="72">
        <f t="shared" si="202"/>
        <v>0</v>
      </c>
      <c r="BD286" s="72">
        <f t="shared" si="203"/>
        <v>0</v>
      </c>
      <c r="BE286" s="72">
        <f t="shared" si="204"/>
        <v>0</v>
      </c>
      <c r="BF286" s="72">
        <f t="shared" si="205"/>
        <v>0</v>
      </c>
      <c r="BG286" s="72">
        <f t="shared" si="206"/>
        <v>0</v>
      </c>
      <c r="BH286" s="72">
        <f t="shared" si="207"/>
        <v>0</v>
      </c>
      <c r="BI286" s="72">
        <f t="shared" si="208"/>
        <v>0</v>
      </c>
      <c r="BJ286" s="72">
        <f t="shared" si="209"/>
        <v>0</v>
      </c>
      <c r="BK286" s="72"/>
      <c r="BL286" s="72"/>
    </row>
    <row r="287" spans="1:64" ht="15" customHeight="1">
      <c r="A287" s="93"/>
      <c r="B287" s="11"/>
      <c r="C287" s="28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94"/>
      <c r="T287" s="26">
        <f t="shared" si="168"/>
        <v>0</v>
      </c>
      <c r="U287" s="95">
        <f t="shared" si="169"/>
        <v>0</v>
      </c>
      <c r="V287" s="19"/>
      <c r="W287" s="72">
        <f t="shared" si="170"/>
        <v>0</v>
      </c>
      <c r="X287" s="72">
        <f t="shared" si="171"/>
        <v>0</v>
      </c>
      <c r="Y287" s="72">
        <f t="shared" si="172"/>
        <v>0</v>
      </c>
      <c r="Z287" s="72">
        <f t="shared" si="173"/>
        <v>0</v>
      </c>
      <c r="AA287" s="72">
        <f t="shared" si="174"/>
        <v>0</v>
      </c>
      <c r="AB287" s="72">
        <f t="shared" si="175"/>
        <v>0</v>
      </c>
      <c r="AC287" s="72">
        <f t="shared" si="176"/>
        <v>0</v>
      </c>
      <c r="AD287" s="72">
        <f t="shared" si="177"/>
        <v>0</v>
      </c>
      <c r="AE287" s="72">
        <f t="shared" si="178"/>
        <v>0</v>
      </c>
      <c r="AF287" s="72">
        <f t="shared" si="179"/>
        <v>0</v>
      </c>
      <c r="AG287" s="72">
        <f t="shared" si="180"/>
        <v>0</v>
      </c>
      <c r="AH287" s="72">
        <f t="shared" si="181"/>
        <v>0</v>
      </c>
      <c r="AI287" s="72">
        <f t="shared" si="182"/>
        <v>0</v>
      </c>
      <c r="AJ287" s="72">
        <f t="shared" si="183"/>
        <v>0</v>
      </c>
      <c r="AK287" s="72">
        <f t="shared" si="184"/>
        <v>0</v>
      </c>
      <c r="AL287" s="72">
        <f t="shared" si="185"/>
        <v>0</v>
      </c>
      <c r="AM287" s="72">
        <f t="shared" si="186"/>
        <v>0</v>
      </c>
      <c r="AN287" s="72">
        <f t="shared" si="187"/>
        <v>0</v>
      </c>
      <c r="AO287" s="72">
        <f t="shared" si="188"/>
        <v>0</v>
      </c>
      <c r="AP287" s="72">
        <f t="shared" si="189"/>
        <v>0</v>
      </c>
      <c r="AQ287" s="72">
        <f t="shared" si="190"/>
        <v>0</v>
      </c>
      <c r="AR287" s="72">
        <f t="shared" si="191"/>
        <v>0</v>
      </c>
      <c r="AS287" s="72">
        <f t="shared" si="192"/>
        <v>0</v>
      </c>
      <c r="AT287" s="72">
        <f t="shared" si="193"/>
        <v>0</v>
      </c>
      <c r="AU287" s="72">
        <f t="shared" si="194"/>
        <v>0</v>
      </c>
      <c r="AV287" s="72">
        <f t="shared" si="195"/>
        <v>0</v>
      </c>
      <c r="AW287" s="72">
        <f t="shared" si="196"/>
        <v>0</v>
      </c>
      <c r="AX287" s="72">
        <f t="shared" si="197"/>
        <v>0</v>
      </c>
      <c r="AY287" s="72">
        <f t="shared" si="198"/>
        <v>0</v>
      </c>
      <c r="AZ287" s="72">
        <f t="shared" si="199"/>
        <v>0</v>
      </c>
      <c r="BA287" s="72">
        <f t="shared" si="200"/>
        <v>0</v>
      </c>
      <c r="BB287" s="72">
        <f t="shared" si="201"/>
        <v>0</v>
      </c>
      <c r="BC287" s="72">
        <f t="shared" si="202"/>
        <v>0</v>
      </c>
      <c r="BD287" s="72">
        <f t="shared" si="203"/>
        <v>0</v>
      </c>
      <c r="BE287" s="72">
        <f t="shared" si="204"/>
        <v>0</v>
      </c>
      <c r="BF287" s="72">
        <f t="shared" si="205"/>
        <v>0</v>
      </c>
      <c r="BG287" s="72">
        <f t="shared" si="206"/>
        <v>0</v>
      </c>
      <c r="BH287" s="72">
        <f t="shared" si="207"/>
        <v>0</v>
      </c>
      <c r="BI287" s="72">
        <f t="shared" si="208"/>
        <v>0</v>
      </c>
      <c r="BJ287" s="72">
        <f t="shared" si="209"/>
        <v>0</v>
      </c>
      <c r="BK287" s="72"/>
      <c r="BL287" s="72"/>
    </row>
    <row r="288" spans="1:64" ht="15" customHeight="1">
      <c r="A288" s="93"/>
      <c r="B288" s="11"/>
      <c r="C288" s="28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94"/>
      <c r="T288" s="26">
        <f t="shared" si="168"/>
        <v>0</v>
      </c>
      <c r="U288" s="95">
        <f t="shared" si="169"/>
        <v>0</v>
      </c>
      <c r="V288" s="19"/>
      <c r="W288" s="72">
        <f t="shared" si="170"/>
        <v>0</v>
      </c>
      <c r="X288" s="72">
        <f t="shared" si="171"/>
        <v>0</v>
      </c>
      <c r="Y288" s="72">
        <f t="shared" si="172"/>
        <v>0</v>
      </c>
      <c r="Z288" s="72">
        <f t="shared" si="173"/>
        <v>0</v>
      </c>
      <c r="AA288" s="72">
        <f t="shared" si="174"/>
        <v>0</v>
      </c>
      <c r="AB288" s="72">
        <f t="shared" si="175"/>
        <v>0</v>
      </c>
      <c r="AC288" s="72">
        <f t="shared" si="176"/>
        <v>0</v>
      </c>
      <c r="AD288" s="72">
        <f t="shared" si="177"/>
        <v>0</v>
      </c>
      <c r="AE288" s="72">
        <f t="shared" si="178"/>
        <v>0</v>
      </c>
      <c r="AF288" s="72">
        <f t="shared" si="179"/>
        <v>0</v>
      </c>
      <c r="AG288" s="72">
        <f t="shared" si="180"/>
        <v>0</v>
      </c>
      <c r="AH288" s="72">
        <f t="shared" si="181"/>
        <v>0</v>
      </c>
      <c r="AI288" s="72">
        <f t="shared" si="182"/>
        <v>0</v>
      </c>
      <c r="AJ288" s="72">
        <f t="shared" si="183"/>
        <v>0</v>
      </c>
      <c r="AK288" s="72">
        <f t="shared" si="184"/>
        <v>0</v>
      </c>
      <c r="AL288" s="72">
        <f t="shared" si="185"/>
        <v>0</v>
      </c>
      <c r="AM288" s="72">
        <f t="shared" si="186"/>
        <v>0</v>
      </c>
      <c r="AN288" s="72">
        <f t="shared" si="187"/>
        <v>0</v>
      </c>
      <c r="AO288" s="72">
        <f t="shared" si="188"/>
        <v>0</v>
      </c>
      <c r="AP288" s="72">
        <f t="shared" si="189"/>
        <v>0</v>
      </c>
      <c r="AQ288" s="72">
        <f t="shared" si="190"/>
        <v>0</v>
      </c>
      <c r="AR288" s="72">
        <f t="shared" si="191"/>
        <v>0</v>
      </c>
      <c r="AS288" s="72">
        <f t="shared" si="192"/>
        <v>0</v>
      </c>
      <c r="AT288" s="72">
        <f t="shared" si="193"/>
        <v>0</v>
      </c>
      <c r="AU288" s="72">
        <f t="shared" si="194"/>
        <v>0</v>
      </c>
      <c r="AV288" s="72">
        <f t="shared" si="195"/>
        <v>0</v>
      </c>
      <c r="AW288" s="72">
        <f t="shared" si="196"/>
        <v>0</v>
      </c>
      <c r="AX288" s="72">
        <f t="shared" si="197"/>
        <v>0</v>
      </c>
      <c r="AY288" s="72">
        <f t="shared" si="198"/>
        <v>0</v>
      </c>
      <c r="AZ288" s="72">
        <f t="shared" si="199"/>
        <v>0</v>
      </c>
      <c r="BA288" s="72">
        <f t="shared" si="200"/>
        <v>0</v>
      </c>
      <c r="BB288" s="72">
        <f t="shared" si="201"/>
        <v>0</v>
      </c>
      <c r="BC288" s="72">
        <f t="shared" si="202"/>
        <v>0</v>
      </c>
      <c r="BD288" s="72">
        <f t="shared" si="203"/>
        <v>0</v>
      </c>
      <c r="BE288" s="72">
        <f t="shared" si="204"/>
        <v>0</v>
      </c>
      <c r="BF288" s="72">
        <f t="shared" si="205"/>
        <v>0</v>
      </c>
      <c r="BG288" s="72">
        <f t="shared" si="206"/>
        <v>0</v>
      </c>
      <c r="BH288" s="72">
        <f t="shared" si="207"/>
        <v>0</v>
      </c>
      <c r="BI288" s="72">
        <f t="shared" si="208"/>
        <v>0</v>
      </c>
      <c r="BJ288" s="72">
        <f t="shared" si="209"/>
        <v>0</v>
      </c>
      <c r="BK288" s="72"/>
      <c r="BL288" s="72"/>
    </row>
    <row r="289" spans="1:64" ht="15" customHeight="1">
      <c r="A289" s="93"/>
      <c r="B289" s="11"/>
      <c r="C289" s="28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94"/>
      <c r="T289" s="26">
        <f t="shared" si="168"/>
        <v>0</v>
      </c>
      <c r="U289" s="95">
        <f t="shared" si="169"/>
        <v>0</v>
      </c>
      <c r="V289" s="19"/>
      <c r="W289" s="72">
        <f t="shared" si="170"/>
        <v>0</v>
      </c>
      <c r="X289" s="72">
        <f t="shared" si="171"/>
        <v>0</v>
      </c>
      <c r="Y289" s="72">
        <f t="shared" si="172"/>
        <v>0</v>
      </c>
      <c r="Z289" s="72">
        <f t="shared" si="173"/>
        <v>0</v>
      </c>
      <c r="AA289" s="72">
        <f t="shared" si="174"/>
        <v>0</v>
      </c>
      <c r="AB289" s="72">
        <f t="shared" si="175"/>
        <v>0</v>
      </c>
      <c r="AC289" s="72">
        <f t="shared" si="176"/>
        <v>0</v>
      </c>
      <c r="AD289" s="72">
        <f t="shared" si="177"/>
        <v>0</v>
      </c>
      <c r="AE289" s="72">
        <f t="shared" si="178"/>
        <v>0</v>
      </c>
      <c r="AF289" s="72">
        <f t="shared" si="179"/>
        <v>0</v>
      </c>
      <c r="AG289" s="72">
        <f t="shared" si="180"/>
        <v>0</v>
      </c>
      <c r="AH289" s="72">
        <f t="shared" si="181"/>
        <v>0</v>
      </c>
      <c r="AI289" s="72">
        <f t="shared" si="182"/>
        <v>0</v>
      </c>
      <c r="AJ289" s="72">
        <f t="shared" si="183"/>
        <v>0</v>
      </c>
      <c r="AK289" s="72">
        <f t="shared" si="184"/>
        <v>0</v>
      </c>
      <c r="AL289" s="72">
        <f t="shared" si="185"/>
        <v>0</v>
      </c>
      <c r="AM289" s="72">
        <f t="shared" si="186"/>
        <v>0</v>
      </c>
      <c r="AN289" s="72">
        <f t="shared" si="187"/>
        <v>0</v>
      </c>
      <c r="AO289" s="72">
        <f t="shared" si="188"/>
        <v>0</v>
      </c>
      <c r="AP289" s="72">
        <f t="shared" si="189"/>
        <v>0</v>
      </c>
      <c r="AQ289" s="72">
        <f t="shared" si="190"/>
        <v>0</v>
      </c>
      <c r="AR289" s="72">
        <f t="shared" si="191"/>
        <v>0</v>
      </c>
      <c r="AS289" s="72">
        <f t="shared" si="192"/>
        <v>0</v>
      </c>
      <c r="AT289" s="72">
        <f t="shared" si="193"/>
        <v>0</v>
      </c>
      <c r="AU289" s="72">
        <f t="shared" si="194"/>
        <v>0</v>
      </c>
      <c r="AV289" s="72">
        <f t="shared" si="195"/>
        <v>0</v>
      </c>
      <c r="AW289" s="72">
        <f t="shared" si="196"/>
        <v>0</v>
      </c>
      <c r="AX289" s="72">
        <f t="shared" si="197"/>
        <v>0</v>
      </c>
      <c r="AY289" s="72">
        <f t="shared" si="198"/>
        <v>0</v>
      </c>
      <c r="AZ289" s="72">
        <f t="shared" si="199"/>
        <v>0</v>
      </c>
      <c r="BA289" s="72">
        <f t="shared" si="200"/>
        <v>0</v>
      </c>
      <c r="BB289" s="72">
        <f t="shared" si="201"/>
        <v>0</v>
      </c>
      <c r="BC289" s="72">
        <f t="shared" si="202"/>
        <v>0</v>
      </c>
      <c r="BD289" s="72">
        <f t="shared" si="203"/>
        <v>0</v>
      </c>
      <c r="BE289" s="72">
        <f t="shared" si="204"/>
        <v>0</v>
      </c>
      <c r="BF289" s="72">
        <f t="shared" si="205"/>
        <v>0</v>
      </c>
      <c r="BG289" s="72">
        <f t="shared" si="206"/>
        <v>0</v>
      </c>
      <c r="BH289" s="72">
        <f t="shared" si="207"/>
        <v>0</v>
      </c>
      <c r="BI289" s="72">
        <f t="shared" si="208"/>
        <v>0</v>
      </c>
      <c r="BJ289" s="72">
        <f t="shared" si="209"/>
        <v>0</v>
      </c>
      <c r="BK289" s="72"/>
      <c r="BL289" s="72"/>
    </row>
    <row r="290" spans="1:64" ht="15" customHeight="1">
      <c r="A290" s="93"/>
      <c r="B290" s="11"/>
      <c r="C290" s="28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94"/>
      <c r="T290" s="26">
        <f t="shared" si="168"/>
        <v>0</v>
      </c>
      <c r="U290" s="95">
        <f t="shared" si="169"/>
        <v>0</v>
      </c>
      <c r="V290" s="19"/>
      <c r="W290" s="72">
        <f t="shared" si="170"/>
        <v>0</v>
      </c>
      <c r="X290" s="72">
        <f t="shared" si="171"/>
        <v>0</v>
      </c>
      <c r="Y290" s="72">
        <f t="shared" si="172"/>
        <v>0</v>
      </c>
      <c r="Z290" s="72">
        <f t="shared" si="173"/>
        <v>0</v>
      </c>
      <c r="AA290" s="72">
        <f t="shared" si="174"/>
        <v>0</v>
      </c>
      <c r="AB290" s="72">
        <f t="shared" si="175"/>
        <v>0</v>
      </c>
      <c r="AC290" s="72">
        <f t="shared" si="176"/>
        <v>0</v>
      </c>
      <c r="AD290" s="72">
        <f t="shared" si="177"/>
        <v>0</v>
      </c>
      <c r="AE290" s="72">
        <f t="shared" si="178"/>
        <v>0</v>
      </c>
      <c r="AF290" s="72">
        <f t="shared" si="179"/>
        <v>0</v>
      </c>
      <c r="AG290" s="72">
        <f t="shared" si="180"/>
        <v>0</v>
      </c>
      <c r="AH290" s="72">
        <f t="shared" si="181"/>
        <v>0</v>
      </c>
      <c r="AI290" s="72">
        <f t="shared" si="182"/>
        <v>0</v>
      </c>
      <c r="AJ290" s="72">
        <f t="shared" si="183"/>
        <v>0</v>
      </c>
      <c r="AK290" s="72">
        <f t="shared" si="184"/>
        <v>0</v>
      </c>
      <c r="AL290" s="72">
        <f t="shared" si="185"/>
        <v>0</v>
      </c>
      <c r="AM290" s="72">
        <f t="shared" si="186"/>
        <v>0</v>
      </c>
      <c r="AN290" s="72">
        <f t="shared" si="187"/>
        <v>0</v>
      </c>
      <c r="AO290" s="72">
        <f t="shared" si="188"/>
        <v>0</v>
      </c>
      <c r="AP290" s="72">
        <f t="shared" si="189"/>
        <v>0</v>
      </c>
      <c r="AQ290" s="72">
        <f t="shared" si="190"/>
        <v>0</v>
      </c>
      <c r="AR290" s="72">
        <f t="shared" si="191"/>
        <v>0</v>
      </c>
      <c r="AS290" s="72">
        <f t="shared" si="192"/>
        <v>0</v>
      </c>
      <c r="AT290" s="72">
        <f t="shared" si="193"/>
        <v>0</v>
      </c>
      <c r="AU290" s="72">
        <f t="shared" si="194"/>
        <v>0</v>
      </c>
      <c r="AV290" s="72">
        <f t="shared" si="195"/>
        <v>0</v>
      </c>
      <c r="AW290" s="72">
        <f t="shared" si="196"/>
        <v>0</v>
      </c>
      <c r="AX290" s="72">
        <f t="shared" si="197"/>
        <v>0</v>
      </c>
      <c r="AY290" s="72">
        <f t="shared" si="198"/>
        <v>0</v>
      </c>
      <c r="AZ290" s="72">
        <f t="shared" si="199"/>
        <v>0</v>
      </c>
      <c r="BA290" s="72">
        <f t="shared" si="200"/>
        <v>0</v>
      </c>
      <c r="BB290" s="72">
        <f t="shared" si="201"/>
        <v>0</v>
      </c>
      <c r="BC290" s="72">
        <f t="shared" si="202"/>
        <v>0</v>
      </c>
      <c r="BD290" s="72">
        <f t="shared" si="203"/>
        <v>0</v>
      </c>
      <c r="BE290" s="72">
        <f t="shared" si="204"/>
        <v>0</v>
      </c>
      <c r="BF290" s="72">
        <f t="shared" si="205"/>
        <v>0</v>
      </c>
      <c r="BG290" s="72">
        <f t="shared" si="206"/>
        <v>0</v>
      </c>
      <c r="BH290" s="72">
        <f t="shared" si="207"/>
        <v>0</v>
      </c>
      <c r="BI290" s="72">
        <f t="shared" si="208"/>
        <v>0</v>
      </c>
      <c r="BJ290" s="72">
        <f t="shared" si="209"/>
        <v>0</v>
      </c>
      <c r="BK290" s="72"/>
      <c r="BL290" s="72"/>
    </row>
    <row r="291" spans="1:64" ht="15" customHeight="1">
      <c r="A291" s="93"/>
      <c r="B291" s="11"/>
      <c r="C291" s="28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94"/>
      <c r="T291" s="26">
        <f t="shared" si="168"/>
        <v>0</v>
      </c>
      <c r="U291" s="95">
        <f t="shared" si="169"/>
        <v>0</v>
      </c>
      <c r="V291" s="19"/>
      <c r="W291" s="72">
        <f t="shared" si="170"/>
        <v>0</v>
      </c>
      <c r="X291" s="72">
        <f t="shared" si="171"/>
        <v>0</v>
      </c>
      <c r="Y291" s="72">
        <f t="shared" si="172"/>
        <v>0</v>
      </c>
      <c r="Z291" s="72">
        <f t="shared" si="173"/>
        <v>0</v>
      </c>
      <c r="AA291" s="72">
        <f t="shared" si="174"/>
        <v>0</v>
      </c>
      <c r="AB291" s="72">
        <f t="shared" si="175"/>
        <v>0</v>
      </c>
      <c r="AC291" s="72">
        <f t="shared" si="176"/>
        <v>0</v>
      </c>
      <c r="AD291" s="72">
        <f t="shared" si="177"/>
        <v>0</v>
      </c>
      <c r="AE291" s="72">
        <f t="shared" si="178"/>
        <v>0</v>
      </c>
      <c r="AF291" s="72">
        <f t="shared" si="179"/>
        <v>0</v>
      </c>
      <c r="AG291" s="72">
        <f t="shared" si="180"/>
        <v>0</v>
      </c>
      <c r="AH291" s="72">
        <f t="shared" si="181"/>
        <v>0</v>
      </c>
      <c r="AI291" s="72">
        <f t="shared" si="182"/>
        <v>0</v>
      </c>
      <c r="AJ291" s="72">
        <f t="shared" si="183"/>
        <v>0</v>
      </c>
      <c r="AK291" s="72">
        <f t="shared" si="184"/>
        <v>0</v>
      </c>
      <c r="AL291" s="72">
        <f t="shared" si="185"/>
        <v>0</v>
      </c>
      <c r="AM291" s="72">
        <f t="shared" si="186"/>
        <v>0</v>
      </c>
      <c r="AN291" s="72">
        <f t="shared" si="187"/>
        <v>0</v>
      </c>
      <c r="AO291" s="72">
        <f t="shared" si="188"/>
        <v>0</v>
      </c>
      <c r="AP291" s="72">
        <f t="shared" si="189"/>
        <v>0</v>
      </c>
      <c r="AQ291" s="72">
        <f t="shared" si="190"/>
        <v>0</v>
      </c>
      <c r="AR291" s="72">
        <f t="shared" si="191"/>
        <v>0</v>
      </c>
      <c r="AS291" s="72">
        <f t="shared" si="192"/>
        <v>0</v>
      </c>
      <c r="AT291" s="72">
        <f t="shared" si="193"/>
        <v>0</v>
      </c>
      <c r="AU291" s="72">
        <f t="shared" si="194"/>
        <v>0</v>
      </c>
      <c r="AV291" s="72">
        <f t="shared" si="195"/>
        <v>0</v>
      </c>
      <c r="AW291" s="72">
        <f t="shared" si="196"/>
        <v>0</v>
      </c>
      <c r="AX291" s="72">
        <f t="shared" si="197"/>
        <v>0</v>
      </c>
      <c r="AY291" s="72">
        <f t="shared" si="198"/>
        <v>0</v>
      </c>
      <c r="AZ291" s="72">
        <f t="shared" si="199"/>
        <v>0</v>
      </c>
      <c r="BA291" s="72">
        <f t="shared" si="200"/>
        <v>0</v>
      </c>
      <c r="BB291" s="72">
        <f t="shared" si="201"/>
        <v>0</v>
      </c>
      <c r="BC291" s="72">
        <f t="shared" si="202"/>
        <v>0</v>
      </c>
      <c r="BD291" s="72">
        <f t="shared" si="203"/>
        <v>0</v>
      </c>
      <c r="BE291" s="72">
        <f t="shared" si="204"/>
        <v>0</v>
      </c>
      <c r="BF291" s="72">
        <f t="shared" si="205"/>
        <v>0</v>
      </c>
      <c r="BG291" s="72">
        <f t="shared" si="206"/>
        <v>0</v>
      </c>
      <c r="BH291" s="72">
        <f t="shared" si="207"/>
        <v>0</v>
      </c>
      <c r="BI291" s="72">
        <f t="shared" si="208"/>
        <v>0</v>
      </c>
      <c r="BJ291" s="72">
        <f t="shared" si="209"/>
        <v>0</v>
      </c>
      <c r="BK291" s="72"/>
      <c r="BL291" s="72"/>
    </row>
    <row r="292" spans="1:64" ht="15" customHeight="1">
      <c r="A292" s="93"/>
      <c r="B292" s="11"/>
      <c r="C292" s="28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94"/>
      <c r="T292" s="26">
        <f t="shared" si="168"/>
        <v>0</v>
      </c>
      <c r="U292" s="95">
        <f t="shared" si="169"/>
        <v>0</v>
      </c>
      <c r="V292" s="19"/>
      <c r="W292" s="72">
        <f t="shared" si="170"/>
        <v>0</v>
      </c>
      <c r="X292" s="72">
        <f t="shared" si="171"/>
        <v>0</v>
      </c>
      <c r="Y292" s="72">
        <f t="shared" si="172"/>
        <v>0</v>
      </c>
      <c r="Z292" s="72">
        <f t="shared" si="173"/>
        <v>0</v>
      </c>
      <c r="AA292" s="72">
        <f t="shared" si="174"/>
        <v>0</v>
      </c>
      <c r="AB292" s="72">
        <f t="shared" si="175"/>
        <v>0</v>
      </c>
      <c r="AC292" s="72">
        <f t="shared" si="176"/>
        <v>0</v>
      </c>
      <c r="AD292" s="72">
        <f t="shared" si="177"/>
        <v>0</v>
      </c>
      <c r="AE292" s="72">
        <f t="shared" si="178"/>
        <v>0</v>
      </c>
      <c r="AF292" s="72">
        <f t="shared" si="179"/>
        <v>0</v>
      </c>
      <c r="AG292" s="72">
        <f t="shared" si="180"/>
        <v>0</v>
      </c>
      <c r="AH292" s="72">
        <f t="shared" si="181"/>
        <v>0</v>
      </c>
      <c r="AI292" s="72">
        <f t="shared" si="182"/>
        <v>0</v>
      </c>
      <c r="AJ292" s="72">
        <f t="shared" si="183"/>
        <v>0</v>
      </c>
      <c r="AK292" s="72">
        <f t="shared" si="184"/>
        <v>0</v>
      </c>
      <c r="AL292" s="72">
        <f t="shared" si="185"/>
        <v>0</v>
      </c>
      <c r="AM292" s="72">
        <f t="shared" si="186"/>
        <v>0</v>
      </c>
      <c r="AN292" s="72">
        <f t="shared" si="187"/>
        <v>0</v>
      </c>
      <c r="AO292" s="72">
        <f t="shared" si="188"/>
        <v>0</v>
      </c>
      <c r="AP292" s="72">
        <f t="shared" si="189"/>
        <v>0</v>
      </c>
      <c r="AQ292" s="72">
        <f t="shared" si="190"/>
        <v>0</v>
      </c>
      <c r="AR292" s="72">
        <f t="shared" si="191"/>
        <v>0</v>
      </c>
      <c r="AS292" s="72">
        <f t="shared" si="192"/>
        <v>0</v>
      </c>
      <c r="AT292" s="72">
        <f t="shared" si="193"/>
        <v>0</v>
      </c>
      <c r="AU292" s="72">
        <f t="shared" si="194"/>
        <v>0</v>
      </c>
      <c r="AV292" s="72">
        <f t="shared" si="195"/>
        <v>0</v>
      </c>
      <c r="AW292" s="72">
        <f t="shared" si="196"/>
        <v>0</v>
      </c>
      <c r="AX292" s="72">
        <f t="shared" si="197"/>
        <v>0</v>
      </c>
      <c r="AY292" s="72">
        <f t="shared" si="198"/>
        <v>0</v>
      </c>
      <c r="AZ292" s="72">
        <f t="shared" si="199"/>
        <v>0</v>
      </c>
      <c r="BA292" s="72">
        <f t="shared" si="200"/>
        <v>0</v>
      </c>
      <c r="BB292" s="72">
        <f t="shared" si="201"/>
        <v>0</v>
      </c>
      <c r="BC292" s="72">
        <f t="shared" si="202"/>
        <v>0</v>
      </c>
      <c r="BD292" s="72">
        <f t="shared" si="203"/>
        <v>0</v>
      </c>
      <c r="BE292" s="72">
        <f t="shared" si="204"/>
        <v>0</v>
      </c>
      <c r="BF292" s="72">
        <f t="shared" si="205"/>
        <v>0</v>
      </c>
      <c r="BG292" s="72">
        <f t="shared" si="206"/>
        <v>0</v>
      </c>
      <c r="BH292" s="72">
        <f t="shared" si="207"/>
        <v>0</v>
      </c>
      <c r="BI292" s="72">
        <f t="shared" si="208"/>
        <v>0</v>
      </c>
      <c r="BJ292" s="72">
        <f t="shared" si="209"/>
        <v>0</v>
      </c>
      <c r="BK292" s="72"/>
      <c r="BL292" s="72"/>
    </row>
    <row r="293" spans="1:64" ht="15" customHeight="1">
      <c r="A293" s="93"/>
      <c r="B293" s="11"/>
      <c r="C293" s="28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94"/>
      <c r="T293" s="26">
        <f t="shared" si="168"/>
        <v>0</v>
      </c>
      <c r="U293" s="95">
        <f t="shared" si="169"/>
        <v>0</v>
      </c>
      <c r="V293" s="19"/>
      <c r="W293" s="72">
        <f t="shared" si="170"/>
        <v>0</v>
      </c>
      <c r="X293" s="72">
        <f t="shared" si="171"/>
        <v>0</v>
      </c>
      <c r="Y293" s="72">
        <f t="shared" si="172"/>
        <v>0</v>
      </c>
      <c r="Z293" s="72">
        <f t="shared" si="173"/>
        <v>0</v>
      </c>
      <c r="AA293" s="72">
        <f t="shared" si="174"/>
        <v>0</v>
      </c>
      <c r="AB293" s="72">
        <f t="shared" si="175"/>
        <v>0</v>
      </c>
      <c r="AC293" s="72">
        <f t="shared" si="176"/>
        <v>0</v>
      </c>
      <c r="AD293" s="72">
        <f t="shared" si="177"/>
        <v>0</v>
      </c>
      <c r="AE293" s="72">
        <f t="shared" si="178"/>
        <v>0</v>
      </c>
      <c r="AF293" s="72">
        <f t="shared" si="179"/>
        <v>0</v>
      </c>
      <c r="AG293" s="72">
        <f t="shared" si="180"/>
        <v>0</v>
      </c>
      <c r="AH293" s="72">
        <f t="shared" si="181"/>
        <v>0</v>
      </c>
      <c r="AI293" s="72">
        <f t="shared" si="182"/>
        <v>0</v>
      </c>
      <c r="AJ293" s="72">
        <f t="shared" si="183"/>
        <v>0</v>
      </c>
      <c r="AK293" s="72">
        <f t="shared" si="184"/>
        <v>0</v>
      </c>
      <c r="AL293" s="72">
        <f t="shared" si="185"/>
        <v>0</v>
      </c>
      <c r="AM293" s="72">
        <f t="shared" si="186"/>
        <v>0</v>
      </c>
      <c r="AN293" s="72">
        <f t="shared" si="187"/>
        <v>0</v>
      </c>
      <c r="AO293" s="72">
        <f t="shared" si="188"/>
        <v>0</v>
      </c>
      <c r="AP293" s="72">
        <f t="shared" si="189"/>
        <v>0</v>
      </c>
      <c r="AQ293" s="72">
        <f t="shared" si="190"/>
        <v>0</v>
      </c>
      <c r="AR293" s="72">
        <f t="shared" si="191"/>
        <v>0</v>
      </c>
      <c r="AS293" s="72">
        <f t="shared" si="192"/>
        <v>0</v>
      </c>
      <c r="AT293" s="72">
        <f t="shared" si="193"/>
        <v>0</v>
      </c>
      <c r="AU293" s="72">
        <f t="shared" si="194"/>
        <v>0</v>
      </c>
      <c r="AV293" s="72">
        <f t="shared" si="195"/>
        <v>0</v>
      </c>
      <c r="AW293" s="72">
        <f t="shared" si="196"/>
        <v>0</v>
      </c>
      <c r="AX293" s="72">
        <f t="shared" si="197"/>
        <v>0</v>
      </c>
      <c r="AY293" s="72">
        <f t="shared" si="198"/>
        <v>0</v>
      </c>
      <c r="AZ293" s="72">
        <f t="shared" si="199"/>
        <v>0</v>
      </c>
      <c r="BA293" s="72">
        <f t="shared" si="200"/>
        <v>0</v>
      </c>
      <c r="BB293" s="72">
        <f t="shared" si="201"/>
        <v>0</v>
      </c>
      <c r="BC293" s="72">
        <f t="shared" si="202"/>
        <v>0</v>
      </c>
      <c r="BD293" s="72">
        <f t="shared" si="203"/>
        <v>0</v>
      </c>
      <c r="BE293" s="72">
        <f t="shared" si="204"/>
        <v>0</v>
      </c>
      <c r="BF293" s="72">
        <f t="shared" si="205"/>
        <v>0</v>
      </c>
      <c r="BG293" s="72">
        <f t="shared" si="206"/>
        <v>0</v>
      </c>
      <c r="BH293" s="72">
        <f t="shared" si="207"/>
        <v>0</v>
      </c>
      <c r="BI293" s="72">
        <f t="shared" si="208"/>
        <v>0</v>
      </c>
      <c r="BJ293" s="72">
        <f t="shared" si="209"/>
        <v>0</v>
      </c>
      <c r="BK293" s="72"/>
      <c r="BL293" s="72"/>
    </row>
    <row r="294" spans="1:64" ht="15" customHeight="1">
      <c r="A294" s="93"/>
      <c r="B294" s="11"/>
      <c r="C294" s="28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94"/>
      <c r="T294" s="26">
        <f t="shared" si="168"/>
        <v>0</v>
      </c>
      <c r="U294" s="95">
        <f t="shared" si="169"/>
        <v>0</v>
      </c>
      <c r="V294" s="19"/>
      <c r="W294" s="72">
        <f t="shared" si="170"/>
        <v>0</v>
      </c>
      <c r="X294" s="72">
        <f t="shared" si="171"/>
        <v>0</v>
      </c>
      <c r="Y294" s="72">
        <f t="shared" si="172"/>
        <v>0</v>
      </c>
      <c r="Z294" s="72">
        <f t="shared" si="173"/>
        <v>0</v>
      </c>
      <c r="AA294" s="72">
        <f t="shared" si="174"/>
        <v>0</v>
      </c>
      <c r="AB294" s="72">
        <f t="shared" si="175"/>
        <v>0</v>
      </c>
      <c r="AC294" s="72">
        <f t="shared" si="176"/>
        <v>0</v>
      </c>
      <c r="AD294" s="72">
        <f t="shared" si="177"/>
        <v>0</v>
      </c>
      <c r="AE294" s="72">
        <f t="shared" si="178"/>
        <v>0</v>
      </c>
      <c r="AF294" s="72">
        <f t="shared" si="179"/>
        <v>0</v>
      </c>
      <c r="AG294" s="72">
        <f t="shared" si="180"/>
        <v>0</v>
      </c>
      <c r="AH294" s="72">
        <f t="shared" si="181"/>
        <v>0</v>
      </c>
      <c r="AI294" s="72">
        <f t="shared" si="182"/>
        <v>0</v>
      </c>
      <c r="AJ294" s="72">
        <f t="shared" si="183"/>
        <v>0</v>
      </c>
      <c r="AK294" s="72">
        <f t="shared" si="184"/>
        <v>0</v>
      </c>
      <c r="AL294" s="72">
        <f t="shared" si="185"/>
        <v>0</v>
      </c>
      <c r="AM294" s="72">
        <f t="shared" si="186"/>
        <v>0</v>
      </c>
      <c r="AN294" s="72">
        <f t="shared" si="187"/>
        <v>0</v>
      </c>
      <c r="AO294" s="72">
        <f t="shared" si="188"/>
        <v>0</v>
      </c>
      <c r="AP294" s="72">
        <f t="shared" si="189"/>
        <v>0</v>
      </c>
      <c r="AQ294" s="72">
        <f t="shared" si="190"/>
        <v>0</v>
      </c>
      <c r="AR294" s="72">
        <f t="shared" si="191"/>
        <v>0</v>
      </c>
      <c r="AS294" s="72">
        <f t="shared" si="192"/>
        <v>0</v>
      </c>
      <c r="AT294" s="72">
        <f t="shared" si="193"/>
        <v>0</v>
      </c>
      <c r="AU294" s="72">
        <f t="shared" si="194"/>
        <v>0</v>
      </c>
      <c r="AV294" s="72">
        <f t="shared" si="195"/>
        <v>0</v>
      </c>
      <c r="AW294" s="72">
        <f t="shared" si="196"/>
        <v>0</v>
      </c>
      <c r="AX294" s="72">
        <f t="shared" si="197"/>
        <v>0</v>
      </c>
      <c r="AY294" s="72">
        <f t="shared" si="198"/>
        <v>0</v>
      </c>
      <c r="AZ294" s="72">
        <f t="shared" si="199"/>
        <v>0</v>
      </c>
      <c r="BA294" s="72">
        <f t="shared" si="200"/>
        <v>0</v>
      </c>
      <c r="BB294" s="72">
        <f t="shared" si="201"/>
        <v>0</v>
      </c>
      <c r="BC294" s="72">
        <f t="shared" si="202"/>
        <v>0</v>
      </c>
      <c r="BD294" s="72">
        <f t="shared" si="203"/>
        <v>0</v>
      </c>
      <c r="BE294" s="72">
        <f t="shared" si="204"/>
        <v>0</v>
      </c>
      <c r="BF294" s="72">
        <f t="shared" si="205"/>
        <v>0</v>
      </c>
      <c r="BG294" s="72">
        <f t="shared" si="206"/>
        <v>0</v>
      </c>
      <c r="BH294" s="72">
        <f t="shared" si="207"/>
        <v>0</v>
      </c>
      <c r="BI294" s="72">
        <f t="shared" si="208"/>
        <v>0</v>
      </c>
      <c r="BJ294" s="72">
        <f t="shared" si="209"/>
        <v>0</v>
      </c>
      <c r="BK294" s="72"/>
      <c r="BL294" s="72"/>
    </row>
    <row r="295" spans="1:64" ht="15" customHeight="1">
      <c r="A295" s="93"/>
      <c r="B295" s="11"/>
      <c r="C295" s="28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94"/>
      <c r="T295" s="26">
        <f t="shared" si="168"/>
        <v>0</v>
      </c>
      <c r="U295" s="95">
        <f t="shared" si="169"/>
        <v>0</v>
      </c>
      <c r="V295" s="19"/>
      <c r="W295" s="72">
        <f t="shared" si="170"/>
        <v>0</v>
      </c>
      <c r="X295" s="72">
        <f t="shared" si="171"/>
        <v>0</v>
      </c>
      <c r="Y295" s="72">
        <f t="shared" si="172"/>
        <v>0</v>
      </c>
      <c r="Z295" s="72">
        <f t="shared" si="173"/>
        <v>0</v>
      </c>
      <c r="AA295" s="72">
        <f t="shared" si="174"/>
        <v>0</v>
      </c>
      <c r="AB295" s="72">
        <f t="shared" si="175"/>
        <v>0</v>
      </c>
      <c r="AC295" s="72">
        <f t="shared" si="176"/>
        <v>0</v>
      </c>
      <c r="AD295" s="72">
        <f t="shared" si="177"/>
        <v>0</v>
      </c>
      <c r="AE295" s="72">
        <f t="shared" si="178"/>
        <v>0</v>
      </c>
      <c r="AF295" s="72">
        <f t="shared" si="179"/>
        <v>0</v>
      </c>
      <c r="AG295" s="72">
        <f t="shared" si="180"/>
        <v>0</v>
      </c>
      <c r="AH295" s="72">
        <f t="shared" si="181"/>
        <v>0</v>
      </c>
      <c r="AI295" s="72">
        <f t="shared" si="182"/>
        <v>0</v>
      </c>
      <c r="AJ295" s="72">
        <f t="shared" si="183"/>
        <v>0</v>
      </c>
      <c r="AK295" s="72">
        <f t="shared" si="184"/>
        <v>0</v>
      </c>
      <c r="AL295" s="72">
        <f t="shared" si="185"/>
        <v>0</v>
      </c>
      <c r="AM295" s="72">
        <f t="shared" si="186"/>
        <v>0</v>
      </c>
      <c r="AN295" s="72">
        <f t="shared" si="187"/>
        <v>0</v>
      </c>
      <c r="AO295" s="72">
        <f t="shared" si="188"/>
        <v>0</v>
      </c>
      <c r="AP295" s="72">
        <f t="shared" si="189"/>
        <v>0</v>
      </c>
      <c r="AQ295" s="72">
        <f t="shared" si="190"/>
        <v>0</v>
      </c>
      <c r="AR295" s="72">
        <f t="shared" si="191"/>
        <v>0</v>
      </c>
      <c r="AS295" s="72">
        <f t="shared" si="192"/>
        <v>0</v>
      </c>
      <c r="AT295" s="72">
        <f t="shared" si="193"/>
        <v>0</v>
      </c>
      <c r="AU295" s="72">
        <f t="shared" si="194"/>
        <v>0</v>
      </c>
      <c r="AV295" s="72">
        <f t="shared" si="195"/>
        <v>0</v>
      </c>
      <c r="AW295" s="72">
        <f t="shared" si="196"/>
        <v>0</v>
      </c>
      <c r="AX295" s="72">
        <f t="shared" si="197"/>
        <v>0</v>
      </c>
      <c r="AY295" s="72">
        <f t="shared" si="198"/>
        <v>0</v>
      </c>
      <c r="AZ295" s="72">
        <f t="shared" si="199"/>
        <v>0</v>
      </c>
      <c r="BA295" s="72">
        <f t="shared" si="200"/>
        <v>0</v>
      </c>
      <c r="BB295" s="72">
        <f t="shared" si="201"/>
        <v>0</v>
      </c>
      <c r="BC295" s="72">
        <f t="shared" si="202"/>
        <v>0</v>
      </c>
      <c r="BD295" s="72">
        <f t="shared" si="203"/>
        <v>0</v>
      </c>
      <c r="BE295" s="72">
        <f t="shared" si="204"/>
        <v>0</v>
      </c>
      <c r="BF295" s="72">
        <f t="shared" si="205"/>
        <v>0</v>
      </c>
      <c r="BG295" s="72">
        <f t="shared" si="206"/>
        <v>0</v>
      </c>
      <c r="BH295" s="72">
        <f t="shared" si="207"/>
        <v>0</v>
      </c>
      <c r="BI295" s="72">
        <f t="shared" si="208"/>
        <v>0</v>
      </c>
      <c r="BJ295" s="72">
        <f t="shared" si="209"/>
        <v>0</v>
      </c>
      <c r="BK295" s="72"/>
      <c r="BL295" s="72"/>
    </row>
    <row r="296" spans="1:64" ht="15" customHeight="1">
      <c r="A296" s="93"/>
      <c r="B296" s="11"/>
      <c r="C296" s="28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94"/>
      <c r="T296" s="26">
        <f t="shared" si="168"/>
        <v>0</v>
      </c>
      <c r="U296" s="95">
        <f t="shared" si="169"/>
        <v>0</v>
      </c>
      <c r="V296" s="19"/>
      <c r="W296" s="72">
        <f t="shared" si="170"/>
        <v>0</v>
      </c>
      <c r="X296" s="72">
        <f t="shared" si="171"/>
        <v>0</v>
      </c>
      <c r="Y296" s="72">
        <f t="shared" si="172"/>
        <v>0</v>
      </c>
      <c r="Z296" s="72">
        <f t="shared" si="173"/>
        <v>0</v>
      </c>
      <c r="AA296" s="72">
        <f t="shared" si="174"/>
        <v>0</v>
      </c>
      <c r="AB296" s="72">
        <f t="shared" si="175"/>
        <v>0</v>
      </c>
      <c r="AC296" s="72">
        <f t="shared" si="176"/>
        <v>0</v>
      </c>
      <c r="AD296" s="72">
        <f t="shared" si="177"/>
        <v>0</v>
      </c>
      <c r="AE296" s="72">
        <f t="shared" si="178"/>
        <v>0</v>
      </c>
      <c r="AF296" s="72">
        <f t="shared" si="179"/>
        <v>0</v>
      </c>
      <c r="AG296" s="72">
        <f t="shared" si="180"/>
        <v>0</v>
      </c>
      <c r="AH296" s="72">
        <f t="shared" si="181"/>
        <v>0</v>
      </c>
      <c r="AI296" s="72">
        <f t="shared" si="182"/>
        <v>0</v>
      </c>
      <c r="AJ296" s="72">
        <f t="shared" si="183"/>
        <v>0</v>
      </c>
      <c r="AK296" s="72">
        <f t="shared" si="184"/>
        <v>0</v>
      </c>
      <c r="AL296" s="72">
        <f t="shared" si="185"/>
        <v>0</v>
      </c>
      <c r="AM296" s="72">
        <f t="shared" si="186"/>
        <v>0</v>
      </c>
      <c r="AN296" s="72">
        <f t="shared" si="187"/>
        <v>0</v>
      </c>
      <c r="AO296" s="72">
        <f t="shared" si="188"/>
        <v>0</v>
      </c>
      <c r="AP296" s="72">
        <f t="shared" si="189"/>
        <v>0</v>
      </c>
      <c r="AQ296" s="72">
        <f t="shared" si="190"/>
        <v>0</v>
      </c>
      <c r="AR296" s="72">
        <f t="shared" si="191"/>
        <v>0</v>
      </c>
      <c r="AS296" s="72">
        <f t="shared" si="192"/>
        <v>0</v>
      </c>
      <c r="AT296" s="72">
        <f t="shared" si="193"/>
        <v>0</v>
      </c>
      <c r="AU296" s="72">
        <f t="shared" si="194"/>
        <v>0</v>
      </c>
      <c r="AV296" s="72">
        <f t="shared" si="195"/>
        <v>0</v>
      </c>
      <c r="AW296" s="72">
        <f t="shared" si="196"/>
        <v>0</v>
      </c>
      <c r="AX296" s="72">
        <f t="shared" si="197"/>
        <v>0</v>
      </c>
      <c r="AY296" s="72">
        <f t="shared" si="198"/>
        <v>0</v>
      </c>
      <c r="AZ296" s="72">
        <f t="shared" si="199"/>
        <v>0</v>
      </c>
      <c r="BA296" s="72">
        <f t="shared" si="200"/>
        <v>0</v>
      </c>
      <c r="BB296" s="72">
        <f t="shared" si="201"/>
        <v>0</v>
      </c>
      <c r="BC296" s="72">
        <f t="shared" si="202"/>
        <v>0</v>
      </c>
      <c r="BD296" s="72">
        <f t="shared" si="203"/>
        <v>0</v>
      </c>
      <c r="BE296" s="72">
        <f t="shared" si="204"/>
        <v>0</v>
      </c>
      <c r="BF296" s="72">
        <f t="shared" si="205"/>
        <v>0</v>
      </c>
      <c r="BG296" s="72">
        <f t="shared" si="206"/>
        <v>0</v>
      </c>
      <c r="BH296" s="72">
        <f t="shared" si="207"/>
        <v>0</v>
      </c>
      <c r="BI296" s="72">
        <f t="shared" si="208"/>
        <v>0</v>
      </c>
      <c r="BJ296" s="72">
        <f t="shared" si="209"/>
        <v>0</v>
      </c>
      <c r="BK296" s="72"/>
      <c r="BL296" s="72"/>
    </row>
    <row r="297" spans="1:64" ht="15" customHeight="1">
      <c r="A297" s="93"/>
      <c r="B297" s="11"/>
      <c r="C297" s="28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94"/>
      <c r="T297" s="26">
        <f t="shared" si="168"/>
        <v>0</v>
      </c>
      <c r="U297" s="95">
        <f t="shared" si="169"/>
        <v>0</v>
      </c>
      <c r="V297" s="19"/>
      <c r="W297" s="72">
        <f t="shared" si="170"/>
        <v>0</v>
      </c>
      <c r="X297" s="72">
        <f t="shared" si="171"/>
        <v>0</v>
      </c>
      <c r="Y297" s="72">
        <f t="shared" si="172"/>
        <v>0</v>
      </c>
      <c r="Z297" s="72">
        <f t="shared" si="173"/>
        <v>0</v>
      </c>
      <c r="AA297" s="72">
        <f t="shared" si="174"/>
        <v>0</v>
      </c>
      <c r="AB297" s="72">
        <f t="shared" si="175"/>
        <v>0</v>
      </c>
      <c r="AC297" s="72">
        <f t="shared" si="176"/>
        <v>0</v>
      </c>
      <c r="AD297" s="72">
        <f t="shared" si="177"/>
        <v>0</v>
      </c>
      <c r="AE297" s="72">
        <f t="shared" si="178"/>
        <v>0</v>
      </c>
      <c r="AF297" s="72">
        <f t="shared" si="179"/>
        <v>0</v>
      </c>
      <c r="AG297" s="72">
        <f t="shared" si="180"/>
        <v>0</v>
      </c>
      <c r="AH297" s="72">
        <f t="shared" si="181"/>
        <v>0</v>
      </c>
      <c r="AI297" s="72">
        <f t="shared" si="182"/>
        <v>0</v>
      </c>
      <c r="AJ297" s="72">
        <f t="shared" si="183"/>
        <v>0</v>
      </c>
      <c r="AK297" s="72">
        <f t="shared" si="184"/>
        <v>0</v>
      </c>
      <c r="AL297" s="72">
        <f t="shared" si="185"/>
        <v>0</v>
      </c>
      <c r="AM297" s="72">
        <f t="shared" si="186"/>
        <v>0</v>
      </c>
      <c r="AN297" s="72">
        <f t="shared" si="187"/>
        <v>0</v>
      </c>
      <c r="AO297" s="72">
        <f t="shared" si="188"/>
        <v>0</v>
      </c>
      <c r="AP297" s="72">
        <f t="shared" si="189"/>
        <v>0</v>
      </c>
      <c r="AQ297" s="72">
        <f t="shared" si="190"/>
        <v>0</v>
      </c>
      <c r="AR297" s="72">
        <f t="shared" si="191"/>
        <v>0</v>
      </c>
      <c r="AS297" s="72">
        <f t="shared" si="192"/>
        <v>0</v>
      </c>
      <c r="AT297" s="72">
        <f t="shared" si="193"/>
        <v>0</v>
      </c>
      <c r="AU297" s="72">
        <f t="shared" si="194"/>
        <v>0</v>
      </c>
      <c r="AV297" s="72">
        <f t="shared" si="195"/>
        <v>0</v>
      </c>
      <c r="AW297" s="72">
        <f t="shared" si="196"/>
        <v>0</v>
      </c>
      <c r="AX297" s="72">
        <f t="shared" si="197"/>
        <v>0</v>
      </c>
      <c r="AY297" s="72">
        <f t="shared" si="198"/>
        <v>0</v>
      </c>
      <c r="AZ297" s="72">
        <f t="shared" si="199"/>
        <v>0</v>
      </c>
      <c r="BA297" s="72">
        <f t="shared" si="200"/>
        <v>0</v>
      </c>
      <c r="BB297" s="72">
        <f t="shared" si="201"/>
        <v>0</v>
      </c>
      <c r="BC297" s="72">
        <f t="shared" si="202"/>
        <v>0</v>
      </c>
      <c r="BD297" s="72">
        <f t="shared" si="203"/>
        <v>0</v>
      </c>
      <c r="BE297" s="72">
        <f t="shared" si="204"/>
        <v>0</v>
      </c>
      <c r="BF297" s="72">
        <f t="shared" si="205"/>
        <v>0</v>
      </c>
      <c r="BG297" s="72">
        <f t="shared" si="206"/>
        <v>0</v>
      </c>
      <c r="BH297" s="72">
        <f t="shared" si="207"/>
        <v>0</v>
      </c>
      <c r="BI297" s="72">
        <f t="shared" si="208"/>
        <v>0</v>
      </c>
      <c r="BJ297" s="72">
        <f t="shared" si="209"/>
        <v>0</v>
      </c>
      <c r="BK297" s="72"/>
      <c r="BL297" s="72"/>
    </row>
    <row r="298" spans="1:64" ht="15" customHeight="1">
      <c r="A298" s="93"/>
      <c r="B298" s="11"/>
      <c r="C298" s="28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94"/>
      <c r="T298" s="26">
        <f t="shared" si="168"/>
        <v>0</v>
      </c>
      <c r="U298" s="95">
        <f t="shared" si="169"/>
        <v>0</v>
      </c>
      <c r="V298" s="19"/>
      <c r="W298" s="72">
        <f t="shared" si="170"/>
        <v>0</v>
      </c>
      <c r="X298" s="72">
        <f t="shared" si="171"/>
        <v>0</v>
      </c>
      <c r="Y298" s="72">
        <f t="shared" si="172"/>
        <v>0</v>
      </c>
      <c r="Z298" s="72">
        <f t="shared" si="173"/>
        <v>0</v>
      </c>
      <c r="AA298" s="72">
        <f t="shared" si="174"/>
        <v>0</v>
      </c>
      <c r="AB298" s="72">
        <f t="shared" si="175"/>
        <v>0</v>
      </c>
      <c r="AC298" s="72">
        <f t="shared" si="176"/>
        <v>0</v>
      </c>
      <c r="AD298" s="72">
        <f t="shared" si="177"/>
        <v>0</v>
      </c>
      <c r="AE298" s="72">
        <f t="shared" si="178"/>
        <v>0</v>
      </c>
      <c r="AF298" s="72">
        <f t="shared" si="179"/>
        <v>0</v>
      </c>
      <c r="AG298" s="72">
        <f t="shared" si="180"/>
        <v>0</v>
      </c>
      <c r="AH298" s="72">
        <f t="shared" si="181"/>
        <v>0</v>
      </c>
      <c r="AI298" s="72">
        <f t="shared" si="182"/>
        <v>0</v>
      </c>
      <c r="AJ298" s="72">
        <f t="shared" si="183"/>
        <v>0</v>
      </c>
      <c r="AK298" s="72">
        <f t="shared" si="184"/>
        <v>0</v>
      </c>
      <c r="AL298" s="72">
        <f t="shared" si="185"/>
        <v>0</v>
      </c>
      <c r="AM298" s="72">
        <f t="shared" si="186"/>
        <v>0</v>
      </c>
      <c r="AN298" s="72">
        <f t="shared" si="187"/>
        <v>0</v>
      </c>
      <c r="AO298" s="72">
        <f t="shared" si="188"/>
        <v>0</v>
      </c>
      <c r="AP298" s="72">
        <f t="shared" si="189"/>
        <v>0</v>
      </c>
      <c r="AQ298" s="72">
        <f t="shared" si="190"/>
        <v>0</v>
      </c>
      <c r="AR298" s="72">
        <f t="shared" si="191"/>
        <v>0</v>
      </c>
      <c r="AS298" s="72">
        <f t="shared" si="192"/>
        <v>0</v>
      </c>
      <c r="AT298" s="72">
        <f t="shared" si="193"/>
        <v>0</v>
      </c>
      <c r="AU298" s="72">
        <f t="shared" si="194"/>
        <v>0</v>
      </c>
      <c r="AV298" s="72">
        <f t="shared" si="195"/>
        <v>0</v>
      </c>
      <c r="AW298" s="72">
        <f t="shared" si="196"/>
        <v>0</v>
      </c>
      <c r="AX298" s="72">
        <f t="shared" si="197"/>
        <v>0</v>
      </c>
      <c r="AY298" s="72">
        <f t="shared" si="198"/>
        <v>0</v>
      </c>
      <c r="AZ298" s="72">
        <f t="shared" si="199"/>
        <v>0</v>
      </c>
      <c r="BA298" s="72">
        <f t="shared" si="200"/>
        <v>0</v>
      </c>
      <c r="BB298" s="72">
        <f t="shared" si="201"/>
        <v>0</v>
      </c>
      <c r="BC298" s="72">
        <f t="shared" si="202"/>
        <v>0</v>
      </c>
      <c r="BD298" s="72">
        <f t="shared" si="203"/>
        <v>0</v>
      </c>
      <c r="BE298" s="72">
        <f t="shared" si="204"/>
        <v>0</v>
      </c>
      <c r="BF298" s="72">
        <f t="shared" si="205"/>
        <v>0</v>
      </c>
      <c r="BG298" s="72">
        <f t="shared" si="206"/>
        <v>0</v>
      </c>
      <c r="BH298" s="72">
        <f t="shared" si="207"/>
        <v>0</v>
      </c>
      <c r="BI298" s="72">
        <f t="shared" si="208"/>
        <v>0</v>
      </c>
      <c r="BJ298" s="72">
        <f t="shared" si="209"/>
        <v>0</v>
      </c>
      <c r="BK298" s="72"/>
      <c r="BL298" s="72"/>
    </row>
    <row r="299" spans="1:64" ht="15" customHeight="1">
      <c r="A299" s="93"/>
      <c r="B299" s="11"/>
      <c r="C299" s="28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94"/>
      <c r="T299" s="26">
        <f t="shared" si="168"/>
        <v>0</v>
      </c>
      <c r="U299" s="95">
        <f t="shared" si="169"/>
        <v>0</v>
      </c>
      <c r="V299" s="19"/>
      <c r="W299" s="72">
        <f t="shared" si="170"/>
        <v>0</v>
      </c>
      <c r="X299" s="72">
        <f t="shared" si="171"/>
        <v>0</v>
      </c>
      <c r="Y299" s="72">
        <f t="shared" si="172"/>
        <v>0</v>
      </c>
      <c r="Z299" s="72">
        <f t="shared" si="173"/>
        <v>0</v>
      </c>
      <c r="AA299" s="72">
        <f t="shared" si="174"/>
        <v>0</v>
      </c>
      <c r="AB299" s="72">
        <f t="shared" si="175"/>
        <v>0</v>
      </c>
      <c r="AC299" s="72">
        <f t="shared" si="176"/>
        <v>0</v>
      </c>
      <c r="AD299" s="72">
        <f t="shared" si="177"/>
        <v>0</v>
      </c>
      <c r="AE299" s="72">
        <f t="shared" si="178"/>
        <v>0</v>
      </c>
      <c r="AF299" s="72">
        <f t="shared" si="179"/>
        <v>0</v>
      </c>
      <c r="AG299" s="72">
        <f t="shared" si="180"/>
        <v>0</v>
      </c>
      <c r="AH299" s="72">
        <f t="shared" si="181"/>
        <v>0</v>
      </c>
      <c r="AI299" s="72">
        <f t="shared" si="182"/>
        <v>0</v>
      </c>
      <c r="AJ299" s="72">
        <f t="shared" si="183"/>
        <v>0</v>
      </c>
      <c r="AK299" s="72">
        <f t="shared" si="184"/>
        <v>0</v>
      </c>
      <c r="AL299" s="72">
        <f t="shared" si="185"/>
        <v>0</v>
      </c>
      <c r="AM299" s="72">
        <f t="shared" si="186"/>
        <v>0</v>
      </c>
      <c r="AN299" s="72">
        <f t="shared" si="187"/>
        <v>0</v>
      </c>
      <c r="AO299" s="72">
        <f t="shared" si="188"/>
        <v>0</v>
      </c>
      <c r="AP299" s="72">
        <f t="shared" si="189"/>
        <v>0</v>
      </c>
      <c r="AQ299" s="72">
        <f t="shared" si="190"/>
        <v>0</v>
      </c>
      <c r="AR299" s="72">
        <f t="shared" si="191"/>
        <v>0</v>
      </c>
      <c r="AS299" s="72">
        <f t="shared" si="192"/>
        <v>0</v>
      </c>
      <c r="AT299" s="72">
        <f t="shared" si="193"/>
        <v>0</v>
      </c>
      <c r="AU299" s="72">
        <f t="shared" si="194"/>
        <v>0</v>
      </c>
      <c r="AV299" s="72">
        <f t="shared" si="195"/>
        <v>0</v>
      </c>
      <c r="AW299" s="72">
        <f t="shared" si="196"/>
        <v>0</v>
      </c>
      <c r="AX299" s="72">
        <f t="shared" si="197"/>
        <v>0</v>
      </c>
      <c r="AY299" s="72">
        <f t="shared" si="198"/>
        <v>0</v>
      </c>
      <c r="AZ299" s="72">
        <f t="shared" si="199"/>
        <v>0</v>
      </c>
      <c r="BA299" s="72">
        <f t="shared" si="200"/>
        <v>0</v>
      </c>
      <c r="BB299" s="72">
        <f t="shared" si="201"/>
        <v>0</v>
      </c>
      <c r="BC299" s="72">
        <f t="shared" si="202"/>
        <v>0</v>
      </c>
      <c r="BD299" s="72">
        <f t="shared" si="203"/>
        <v>0</v>
      </c>
      <c r="BE299" s="72">
        <f t="shared" si="204"/>
        <v>0</v>
      </c>
      <c r="BF299" s="72">
        <f t="shared" si="205"/>
        <v>0</v>
      </c>
      <c r="BG299" s="72">
        <f t="shared" si="206"/>
        <v>0</v>
      </c>
      <c r="BH299" s="72">
        <f t="shared" si="207"/>
        <v>0</v>
      </c>
      <c r="BI299" s="72">
        <f t="shared" si="208"/>
        <v>0</v>
      </c>
      <c r="BJ299" s="72">
        <f t="shared" si="209"/>
        <v>0</v>
      </c>
      <c r="BK299" s="72"/>
      <c r="BL299" s="72"/>
    </row>
    <row r="300" spans="1:64" ht="15" customHeight="1">
      <c r="A300" s="93"/>
      <c r="B300" s="11"/>
      <c r="C300" s="28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94"/>
      <c r="T300" s="26">
        <f t="shared" si="168"/>
        <v>0</v>
      </c>
      <c r="U300" s="95">
        <f t="shared" si="169"/>
        <v>0</v>
      </c>
      <c r="V300" s="19"/>
      <c r="W300" s="72">
        <f t="shared" si="170"/>
        <v>0</v>
      </c>
      <c r="X300" s="72">
        <f t="shared" si="171"/>
        <v>0</v>
      </c>
      <c r="Y300" s="72">
        <f t="shared" si="172"/>
        <v>0</v>
      </c>
      <c r="Z300" s="72">
        <f t="shared" si="173"/>
        <v>0</v>
      </c>
      <c r="AA300" s="72">
        <f t="shared" si="174"/>
        <v>0</v>
      </c>
      <c r="AB300" s="72">
        <f t="shared" si="175"/>
        <v>0</v>
      </c>
      <c r="AC300" s="72">
        <f t="shared" si="176"/>
        <v>0</v>
      </c>
      <c r="AD300" s="72">
        <f t="shared" si="177"/>
        <v>0</v>
      </c>
      <c r="AE300" s="72">
        <f t="shared" si="178"/>
        <v>0</v>
      </c>
      <c r="AF300" s="72">
        <f t="shared" si="179"/>
        <v>0</v>
      </c>
      <c r="AG300" s="72">
        <f t="shared" si="180"/>
        <v>0</v>
      </c>
      <c r="AH300" s="72">
        <f t="shared" si="181"/>
        <v>0</v>
      </c>
      <c r="AI300" s="72">
        <f t="shared" si="182"/>
        <v>0</v>
      </c>
      <c r="AJ300" s="72">
        <f t="shared" si="183"/>
        <v>0</v>
      </c>
      <c r="AK300" s="72">
        <f t="shared" si="184"/>
        <v>0</v>
      </c>
      <c r="AL300" s="72">
        <f t="shared" si="185"/>
        <v>0</v>
      </c>
      <c r="AM300" s="72">
        <f t="shared" si="186"/>
        <v>0</v>
      </c>
      <c r="AN300" s="72">
        <f t="shared" si="187"/>
        <v>0</v>
      </c>
      <c r="AO300" s="72">
        <f t="shared" si="188"/>
        <v>0</v>
      </c>
      <c r="AP300" s="72">
        <f t="shared" si="189"/>
        <v>0</v>
      </c>
      <c r="AQ300" s="72">
        <f t="shared" si="190"/>
        <v>0</v>
      </c>
      <c r="AR300" s="72">
        <f t="shared" si="191"/>
        <v>0</v>
      </c>
      <c r="AS300" s="72">
        <f t="shared" si="192"/>
        <v>0</v>
      </c>
      <c r="AT300" s="72">
        <f t="shared" si="193"/>
        <v>0</v>
      </c>
      <c r="AU300" s="72">
        <f t="shared" si="194"/>
        <v>0</v>
      </c>
      <c r="AV300" s="72">
        <f t="shared" si="195"/>
        <v>0</v>
      </c>
      <c r="AW300" s="72">
        <f t="shared" si="196"/>
        <v>0</v>
      </c>
      <c r="AX300" s="72">
        <f t="shared" si="197"/>
        <v>0</v>
      </c>
      <c r="AY300" s="72">
        <f t="shared" si="198"/>
        <v>0</v>
      </c>
      <c r="AZ300" s="72">
        <f t="shared" si="199"/>
        <v>0</v>
      </c>
      <c r="BA300" s="72">
        <f t="shared" si="200"/>
        <v>0</v>
      </c>
      <c r="BB300" s="72">
        <f t="shared" si="201"/>
        <v>0</v>
      </c>
      <c r="BC300" s="72">
        <f t="shared" si="202"/>
        <v>0</v>
      </c>
      <c r="BD300" s="72">
        <f t="shared" si="203"/>
        <v>0</v>
      </c>
      <c r="BE300" s="72">
        <f t="shared" si="204"/>
        <v>0</v>
      </c>
      <c r="BF300" s="72">
        <f t="shared" si="205"/>
        <v>0</v>
      </c>
      <c r="BG300" s="72">
        <f t="shared" si="206"/>
        <v>0</v>
      </c>
      <c r="BH300" s="72">
        <f t="shared" si="207"/>
        <v>0</v>
      </c>
      <c r="BI300" s="72">
        <f t="shared" si="208"/>
        <v>0</v>
      </c>
      <c r="BJ300" s="72">
        <f t="shared" si="209"/>
        <v>0</v>
      </c>
      <c r="BK300" s="72"/>
      <c r="BL300" s="72"/>
    </row>
    <row r="301" spans="1:64" ht="15" customHeight="1">
      <c r="A301" s="93"/>
      <c r="B301" s="11"/>
      <c r="C301" s="28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94"/>
      <c r="T301" s="26">
        <f t="shared" si="168"/>
        <v>0</v>
      </c>
      <c r="U301" s="95">
        <f t="shared" si="169"/>
        <v>0</v>
      </c>
      <c r="V301" s="19"/>
      <c r="W301" s="72">
        <f t="shared" si="170"/>
        <v>0</v>
      </c>
      <c r="X301" s="72">
        <f t="shared" si="171"/>
        <v>0</v>
      </c>
      <c r="Y301" s="72">
        <f t="shared" si="172"/>
        <v>0</v>
      </c>
      <c r="Z301" s="72">
        <f t="shared" si="173"/>
        <v>0</v>
      </c>
      <c r="AA301" s="72">
        <f t="shared" si="174"/>
        <v>0</v>
      </c>
      <c r="AB301" s="72">
        <f t="shared" si="175"/>
        <v>0</v>
      </c>
      <c r="AC301" s="72">
        <f t="shared" si="176"/>
        <v>0</v>
      </c>
      <c r="AD301" s="72">
        <f t="shared" si="177"/>
        <v>0</v>
      </c>
      <c r="AE301" s="72">
        <f t="shared" si="178"/>
        <v>0</v>
      </c>
      <c r="AF301" s="72">
        <f t="shared" si="179"/>
        <v>0</v>
      </c>
      <c r="AG301" s="72">
        <f t="shared" si="180"/>
        <v>0</v>
      </c>
      <c r="AH301" s="72">
        <f t="shared" si="181"/>
        <v>0</v>
      </c>
      <c r="AI301" s="72">
        <f t="shared" si="182"/>
        <v>0</v>
      </c>
      <c r="AJ301" s="72">
        <f t="shared" si="183"/>
        <v>0</v>
      </c>
      <c r="AK301" s="72">
        <f t="shared" si="184"/>
        <v>0</v>
      </c>
      <c r="AL301" s="72">
        <f t="shared" si="185"/>
        <v>0</v>
      </c>
      <c r="AM301" s="72">
        <f t="shared" si="186"/>
        <v>0</v>
      </c>
      <c r="AN301" s="72">
        <f t="shared" si="187"/>
        <v>0</v>
      </c>
      <c r="AO301" s="72">
        <f t="shared" si="188"/>
        <v>0</v>
      </c>
      <c r="AP301" s="72">
        <f t="shared" si="189"/>
        <v>0</v>
      </c>
      <c r="AQ301" s="72">
        <f t="shared" si="190"/>
        <v>0</v>
      </c>
      <c r="AR301" s="72">
        <f t="shared" si="191"/>
        <v>0</v>
      </c>
      <c r="AS301" s="72">
        <f t="shared" si="192"/>
        <v>0</v>
      </c>
      <c r="AT301" s="72">
        <f t="shared" si="193"/>
        <v>0</v>
      </c>
      <c r="AU301" s="72">
        <f t="shared" si="194"/>
        <v>0</v>
      </c>
      <c r="AV301" s="72">
        <f t="shared" si="195"/>
        <v>0</v>
      </c>
      <c r="AW301" s="72">
        <f t="shared" si="196"/>
        <v>0</v>
      </c>
      <c r="AX301" s="72">
        <f t="shared" si="197"/>
        <v>0</v>
      </c>
      <c r="AY301" s="72">
        <f t="shared" si="198"/>
        <v>0</v>
      </c>
      <c r="AZ301" s="72">
        <f t="shared" si="199"/>
        <v>0</v>
      </c>
      <c r="BA301" s="72">
        <f t="shared" si="200"/>
        <v>0</v>
      </c>
      <c r="BB301" s="72">
        <f t="shared" si="201"/>
        <v>0</v>
      </c>
      <c r="BC301" s="72">
        <f t="shared" si="202"/>
        <v>0</v>
      </c>
      <c r="BD301" s="72">
        <f t="shared" si="203"/>
        <v>0</v>
      </c>
      <c r="BE301" s="72">
        <f t="shared" si="204"/>
        <v>0</v>
      </c>
      <c r="BF301" s="72">
        <f t="shared" si="205"/>
        <v>0</v>
      </c>
      <c r="BG301" s="72">
        <f t="shared" si="206"/>
        <v>0</v>
      </c>
      <c r="BH301" s="72">
        <f t="shared" si="207"/>
        <v>0</v>
      </c>
      <c r="BI301" s="72">
        <f t="shared" si="208"/>
        <v>0</v>
      </c>
      <c r="BJ301" s="72">
        <f t="shared" si="209"/>
        <v>0</v>
      </c>
      <c r="BK301" s="72"/>
      <c r="BL301" s="72"/>
    </row>
    <row r="302" spans="1:64" ht="15" customHeight="1">
      <c r="A302" s="93"/>
      <c r="B302" s="11"/>
      <c r="C302" s="28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94"/>
      <c r="T302" s="26">
        <f t="shared" si="168"/>
        <v>0</v>
      </c>
      <c r="U302" s="95">
        <f t="shared" si="169"/>
        <v>0</v>
      </c>
      <c r="V302" s="19"/>
      <c r="W302" s="72">
        <f t="shared" si="170"/>
        <v>0</v>
      </c>
      <c r="X302" s="72">
        <f t="shared" si="171"/>
        <v>0</v>
      </c>
      <c r="Y302" s="72">
        <f t="shared" si="172"/>
        <v>0</v>
      </c>
      <c r="Z302" s="72">
        <f t="shared" si="173"/>
        <v>0</v>
      </c>
      <c r="AA302" s="72">
        <f t="shared" si="174"/>
        <v>0</v>
      </c>
      <c r="AB302" s="72">
        <f t="shared" si="175"/>
        <v>0</v>
      </c>
      <c r="AC302" s="72">
        <f t="shared" si="176"/>
        <v>0</v>
      </c>
      <c r="AD302" s="72">
        <f t="shared" si="177"/>
        <v>0</v>
      </c>
      <c r="AE302" s="72">
        <f t="shared" si="178"/>
        <v>0</v>
      </c>
      <c r="AF302" s="72">
        <f t="shared" si="179"/>
        <v>0</v>
      </c>
      <c r="AG302" s="72">
        <f t="shared" si="180"/>
        <v>0</v>
      </c>
      <c r="AH302" s="72">
        <f t="shared" si="181"/>
        <v>0</v>
      </c>
      <c r="AI302" s="72">
        <f t="shared" si="182"/>
        <v>0</v>
      </c>
      <c r="AJ302" s="72">
        <f t="shared" si="183"/>
        <v>0</v>
      </c>
      <c r="AK302" s="72">
        <f t="shared" si="184"/>
        <v>0</v>
      </c>
      <c r="AL302" s="72">
        <f t="shared" si="185"/>
        <v>0</v>
      </c>
      <c r="AM302" s="72">
        <f t="shared" si="186"/>
        <v>0</v>
      </c>
      <c r="AN302" s="72">
        <f t="shared" si="187"/>
        <v>0</v>
      </c>
      <c r="AO302" s="72">
        <f t="shared" si="188"/>
        <v>0</v>
      </c>
      <c r="AP302" s="72">
        <f t="shared" si="189"/>
        <v>0</v>
      </c>
      <c r="AQ302" s="72">
        <f t="shared" si="190"/>
        <v>0</v>
      </c>
      <c r="AR302" s="72">
        <f t="shared" si="191"/>
        <v>0</v>
      </c>
      <c r="AS302" s="72">
        <f t="shared" si="192"/>
        <v>0</v>
      </c>
      <c r="AT302" s="72">
        <f t="shared" si="193"/>
        <v>0</v>
      </c>
      <c r="AU302" s="72">
        <f t="shared" si="194"/>
        <v>0</v>
      </c>
      <c r="AV302" s="72">
        <f t="shared" si="195"/>
        <v>0</v>
      </c>
      <c r="AW302" s="72">
        <f t="shared" si="196"/>
        <v>0</v>
      </c>
      <c r="AX302" s="72">
        <f t="shared" si="197"/>
        <v>0</v>
      </c>
      <c r="AY302" s="72">
        <f t="shared" si="198"/>
        <v>0</v>
      </c>
      <c r="AZ302" s="72">
        <f t="shared" si="199"/>
        <v>0</v>
      </c>
      <c r="BA302" s="72">
        <f t="shared" si="200"/>
        <v>0</v>
      </c>
      <c r="BB302" s="72">
        <f t="shared" si="201"/>
        <v>0</v>
      </c>
      <c r="BC302" s="72">
        <f t="shared" si="202"/>
        <v>0</v>
      </c>
      <c r="BD302" s="72">
        <f t="shared" si="203"/>
        <v>0</v>
      </c>
      <c r="BE302" s="72">
        <f t="shared" si="204"/>
        <v>0</v>
      </c>
      <c r="BF302" s="72">
        <f t="shared" si="205"/>
        <v>0</v>
      </c>
      <c r="BG302" s="72">
        <f t="shared" si="206"/>
        <v>0</v>
      </c>
      <c r="BH302" s="72">
        <f t="shared" si="207"/>
        <v>0</v>
      </c>
      <c r="BI302" s="72">
        <f t="shared" si="208"/>
        <v>0</v>
      </c>
      <c r="BJ302" s="72">
        <f t="shared" si="209"/>
        <v>0</v>
      </c>
      <c r="BK302" s="72"/>
      <c r="BL302" s="72"/>
    </row>
    <row r="303" spans="1:64" ht="15" customHeight="1">
      <c r="A303" s="93"/>
      <c r="B303" s="11"/>
      <c r="C303" s="28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94"/>
      <c r="T303" s="26">
        <f t="shared" si="168"/>
        <v>0</v>
      </c>
      <c r="U303" s="95">
        <f t="shared" si="169"/>
        <v>0</v>
      </c>
      <c r="V303" s="19"/>
      <c r="W303" s="72">
        <f t="shared" si="170"/>
        <v>0</v>
      </c>
      <c r="X303" s="72">
        <f t="shared" si="171"/>
        <v>0</v>
      </c>
      <c r="Y303" s="72">
        <f t="shared" si="172"/>
        <v>0</v>
      </c>
      <c r="Z303" s="72">
        <f t="shared" si="173"/>
        <v>0</v>
      </c>
      <c r="AA303" s="72">
        <f t="shared" si="174"/>
        <v>0</v>
      </c>
      <c r="AB303" s="72">
        <f t="shared" si="175"/>
        <v>0</v>
      </c>
      <c r="AC303" s="72">
        <f t="shared" si="176"/>
        <v>0</v>
      </c>
      <c r="AD303" s="72">
        <f t="shared" si="177"/>
        <v>0</v>
      </c>
      <c r="AE303" s="72">
        <f t="shared" si="178"/>
        <v>0</v>
      </c>
      <c r="AF303" s="72">
        <f t="shared" si="179"/>
        <v>0</v>
      </c>
      <c r="AG303" s="72">
        <f t="shared" si="180"/>
        <v>0</v>
      </c>
      <c r="AH303" s="72">
        <f t="shared" si="181"/>
        <v>0</v>
      </c>
      <c r="AI303" s="72">
        <f t="shared" si="182"/>
        <v>0</v>
      </c>
      <c r="AJ303" s="72">
        <f t="shared" si="183"/>
        <v>0</v>
      </c>
      <c r="AK303" s="72">
        <f t="shared" si="184"/>
        <v>0</v>
      </c>
      <c r="AL303" s="72">
        <f t="shared" si="185"/>
        <v>0</v>
      </c>
      <c r="AM303" s="72">
        <f t="shared" si="186"/>
        <v>0</v>
      </c>
      <c r="AN303" s="72">
        <f t="shared" si="187"/>
        <v>0</v>
      </c>
      <c r="AO303" s="72">
        <f t="shared" si="188"/>
        <v>0</v>
      </c>
      <c r="AP303" s="72">
        <f t="shared" si="189"/>
        <v>0</v>
      </c>
      <c r="AQ303" s="72">
        <f t="shared" si="190"/>
        <v>0</v>
      </c>
      <c r="AR303" s="72">
        <f t="shared" si="191"/>
        <v>0</v>
      </c>
      <c r="AS303" s="72">
        <f t="shared" si="192"/>
        <v>0</v>
      </c>
      <c r="AT303" s="72">
        <f t="shared" si="193"/>
        <v>0</v>
      </c>
      <c r="AU303" s="72">
        <f t="shared" si="194"/>
        <v>0</v>
      </c>
      <c r="AV303" s="72">
        <f t="shared" si="195"/>
        <v>0</v>
      </c>
      <c r="AW303" s="72">
        <f t="shared" si="196"/>
        <v>0</v>
      </c>
      <c r="AX303" s="72">
        <f t="shared" si="197"/>
        <v>0</v>
      </c>
      <c r="AY303" s="72">
        <f t="shared" si="198"/>
        <v>0</v>
      </c>
      <c r="AZ303" s="72">
        <f t="shared" si="199"/>
        <v>0</v>
      </c>
      <c r="BA303" s="72">
        <f t="shared" si="200"/>
        <v>0</v>
      </c>
      <c r="BB303" s="72">
        <f t="shared" si="201"/>
        <v>0</v>
      </c>
      <c r="BC303" s="72">
        <f t="shared" si="202"/>
        <v>0</v>
      </c>
      <c r="BD303" s="72">
        <f t="shared" si="203"/>
        <v>0</v>
      </c>
      <c r="BE303" s="72">
        <f t="shared" si="204"/>
        <v>0</v>
      </c>
      <c r="BF303" s="72">
        <f t="shared" si="205"/>
        <v>0</v>
      </c>
      <c r="BG303" s="72">
        <f t="shared" si="206"/>
        <v>0</v>
      </c>
      <c r="BH303" s="72">
        <f t="shared" si="207"/>
        <v>0</v>
      </c>
      <c r="BI303" s="72">
        <f t="shared" si="208"/>
        <v>0</v>
      </c>
      <c r="BJ303" s="72">
        <f t="shared" si="209"/>
        <v>0</v>
      </c>
      <c r="BK303" s="72"/>
      <c r="BL303" s="72"/>
    </row>
    <row r="304" spans="1:64" ht="15" customHeight="1">
      <c r="A304" s="93"/>
      <c r="B304" s="11"/>
      <c r="C304" s="28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94"/>
      <c r="T304" s="26">
        <f t="shared" si="168"/>
        <v>0</v>
      </c>
      <c r="U304" s="95">
        <f t="shared" si="169"/>
        <v>0</v>
      </c>
      <c r="V304" s="19"/>
      <c r="W304" s="72">
        <f t="shared" si="170"/>
        <v>0</v>
      </c>
      <c r="X304" s="72">
        <f t="shared" si="171"/>
        <v>0</v>
      </c>
      <c r="Y304" s="72">
        <f t="shared" si="172"/>
        <v>0</v>
      </c>
      <c r="Z304" s="72">
        <f t="shared" si="173"/>
        <v>0</v>
      </c>
      <c r="AA304" s="72">
        <f t="shared" si="174"/>
        <v>0</v>
      </c>
      <c r="AB304" s="72">
        <f t="shared" si="175"/>
        <v>0</v>
      </c>
      <c r="AC304" s="72">
        <f t="shared" si="176"/>
        <v>0</v>
      </c>
      <c r="AD304" s="72">
        <f t="shared" si="177"/>
        <v>0</v>
      </c>
      <c r="AE304" s="72">
        <f t="shared" si="178"/>
        <v>0</v>
      </c>
      <c r="AF304" s="72">
        <f t="shared" si="179"/>
        <v>0</v>
      </c>
      <c r="AG304" s="72">
        <f t="shared" si="180"/>
        <v>0</v>
      </c>
      <c r="AH304" s="72">
        <f t="shared" si="181"/>
        <v>0</v>
      </c>
      <c r="AI304" s="72">
        <f t="shared" si="182"/>
        <v>0</v>
      </c>
      <c r="AJ304" s="72">
        <f t="shared" si="183"/>
        <v>0</v>
      </c>
      <c r="AK304" s="72">
        <f t="shared" si="184"/>
        <v>0</v>
      </c>
      <c r="AL304" s="72">
        <f t="shared" si="185"/>
        <v>0</v>
      </c>
      <c r="AM304" s="72">
        <f t="shared" si="186"/>
        <v>0</v>
      </c>
      <c r="AN304" s="72">
        <f t="shared" si="187"/>
        <v>0</v>
      </c>
      <c r="AO304" s="72">
        <f t="shared" si="188"/>
        <v>0</v>
      </c>
      <c r="AP304" s="72">
        <f t="shared" si="189"/>
        <v>0</v>
      </c>
      <c r="AQ304" s="72">
        <f t="shared" si="190"/>
        <v>0</v>
      </c>
      <c r="AR304" s="72">
        <f t="shared" si="191"/>
        <v>0</v>
      </c>
      <c r="AS304" s="72">
        <f t="shared" si="192"/>
        <v>0</v>
      </c>
      <c r="AT304" s="72">
        <f t="shared" si="193"/>
        <v>0</v>
      </c>
      <c r="AU304" s="72">
        <f t="shared" si="194"/>
        <v>0</v>
      </c>
      <c r="AV304" s="72">
        <f t="shared" si="195"/>
        <v>0</v>
      </c>
      <c r="AW304" s="72">
        <f t="shared" si="196"/>
        <v>0</v>
      </c>
      <c r="AX304" s="72">
        <f t="shared" si="197"/>
        <v>0</v>
      </c>
      <c r="AY304" s="72">
        <f t="shared" si="198"/>
        <v>0</v>
      </c>
      <c r="AZ304" s="72">
        <f t="shared" si="199"/>
        <v>0</v>
      </c>
      <c r="BA304" s="72">
        <f t="shared" si="200"/>
        <v>0</v>
      </c>
      <c r="BB304" s="72">
        <f t="shared" si="201"/>
        <v>0</v>
      </c>
      <c r="BC304" s="72">
        <f t="shared" si="202"/>
        <v>0</v>
      </c>
      <c r="BD304" s="72">
        <f t="shared" si="203"/>
        <v>0</v>
      </c>
      <c r="BE304" s="72">
        <f t="shared" si="204"/>
        <v>0</v>
      </c>
      <c r="BF304" s="72">
        <f t="shared" si="205"/>
        <v>0</v>
      </c>
      <c r="BG304" s="72">
        <f t="shared" si="206"/>
        <v>0</v>
      </c>
      <c r="BH304" s="72">
        <f t="shared" si="207"/>
        <v>0</v>
      </c>
      <c r="BI304" s="72">
        <f t="shared" si="208"/>
        <v>0</v>
      </c>
      <c r="BJ304" s="72">
        <f t="shared" si="209"/>
        <v>0</v>
      </c>
      <c r="BK304" s="72"/>
      <c r="BL304" s="72"/>
    </row>
    <row r="305" spans="1:64" ht="15" customHeight="1">
      <c r="A305" s="93"/>
      <c r="B305" s="11"/>
      <c r="C305" s="28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94"/>
      <c r="T305" s="26">
        <f t="shared" si="168"/>
        <v>0</v>
      </c>
      <c r="U305" s="95">
        <f t="shared" si="169"/>
        <v>0</v>
      </c>
      <c r="V305" s="19"/>
      <c r="W305" s="72">
        <f t="shared" si="170"/>
        <v>0</v>
      </c>
      <c r="X305" s="72">
        <f t="shared" si="171"/>
        <v>0</v>
      </c>
      <c r="Y305" s="72">
        <f t="shared" si="172"/>
        <v>0</v>
      </c>
      <c r="Z305" s="72">
        <f t="shared" si="173"/>
        <v>0</v>
      </c>
      <c r="AA305" s="72">
        <f t="shared" si="174"/>
        <v>0</v>
      </c>
      <c r="AB305" s="72">
        <f t="shared" si="175"/>
        <v>0</v>
      </c>
      <c r="AC305" s="72">
        <f t="shared" si="176"/>
        <v>0</v>
      </c>
      <c r="AD305" s="72">
        <f t="shared" si="177"/>
        <v>0</v>
      </c>
      <c r="AE305" s="72">
        <f t="shared" si="178"/>
        <v>0</v>
      </c>
      <c r="AF305" s="72">
        <f t="shared" si="179"/>
        <v>0</v>
      </c>
      <c r="AG305" s="72">
        <f t="shared" si="180"/>
        <v>0</v>
      </c>
      <c r="AH305" s="72">
        <f t="shared" si="181"/>
        <v>0</v>
      </c>
      <c r="AI305" s="72">
        <f t="shared" si="182"/>
        <v>0</v>
      </c>
      <c r="AJ305" s="72">
        <f t="shared" si="183"/>
        <v>0</v>
      </c>
      <c r="AK305" s="72">
        <f t="shared" si="184"/>
        <v>0</v>
      </c>
      <c r="AL305" s="72">
        <f t="shared" si="185"/>
        <v>0</v>
      </c>
      <c r="AM305" s="72">
        <f t="shared" si="186"/>
        <v>0</v>
      </c>
      <c r="AN305" s="72">
        <f t="shared" si="187"/>
        <v>0</v>
      </c>
      <c r="AO305" s="72">
        <f t="shared" si="188"/>
        <v>0</v>
      </c>
      <c r="AP305" s="72">
        <f t="shared" si="189"/>
        <v>0</v>
      </c>
      <c r="AQ305" s="72">
        <f t="shared" si="190"/>
        <v>0</v>
      </c>
      <c r="AR305" s="72">
        <f t="shared" si="191"/>
        <v>0</v>
      </c>
      <c r="AS305" s="72">
        <f t="shared" si="192"/>
        <v>0</v>
      </c>
      <c r="AT305" s="72">
        <f t="shared" si="193"/>
        <v>0</v>
      </c>
      <c r="AU305" s="72">
        <f t="shared" si="194"/>
        <v>0</v>
      </c>
      <c r="AV305" s="72">
        <f t="shared" si="195"/>
        <v>0</v>
      </c>
      <c r="AW305" s="72">
        <f t="shared" si="196"/>
        <v>0</v>
      </c>
      <c r="AX305" s="72">
        <f t="shared" si="197"/>
        <v>0</v>
      </c>
      <c r="AY305" s="72">
        <f t="shared" si="198"/>
        <v>0</v>
      </c>
      <c r="AZ305" s="72">
        <f t="shared" si="199"/>
        <v>0</v>
      </c>
      <c r="BA305" s="72">
        <f t="shared" si="200"/>
        <v>0</v>
      </c>
      <c r="BB305" s="72">
        <f t="shared" si="201"/>
        <v>0</v>
      </c>
      <c r="BC305" s="72">
        <f t="shared" si="202"/>
        <v>0</v>
      </c>
      <c r="BD305" s="72">
        <f t="shared" si="203"/>
        <v>0</v>
      </c>
      <c r="BE305" s="72">
        <f t="shared" si="204"/>
        <v>0</v>
      </c>
      <c r="BF305" s="72">
        <f t="shared" si="205"/>
        <v>0</v>
      </c>
      <c r="BG305" s="72">
        <f t="shared" si="206"/>
        <v>0</v>
      </c>
      <c r="BH305" s="72">
        <f t="shared" si="207"/>
        <v>0</v>
      </c>
      <c r="BI305" s="72">
        <f t="shared" si="208"/>
        <v>0</v>
      </c>
      <c r="BJ305" s="72">
        <f t="shared" si="209"/>
        <v>0</v>
      </c>
      <c r="BK305" s="72"/>
      <c r="BL305" s="72"/>
    </row>
    <row r="306" spans="1:64" ht="15" customHeight="1">
      <c r="A306" s="93"/>
      <c r="B306" s="11"/>
      <c r="C306" s="28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94"/>
      <c r="T306" s="26">
        <f t="shared" si="168"/>
        <v>0</v>
      </c>
      <c r="U306" s="95">
        <f t="shared" si="169"/>
        <v>0</v>
      </c>
      <c r="V306" s="19"/>
      <c r="W306" s="72">
        <f t="shared" si="170"/>
        <v>0</v>
      </c>
      <c r="X306" s="72">
        <f t="shared" si="171"/>
        <v>0</v>
      </c>
      <c r="Y306" s="72">
        <f t="shared" si="172"/>
        <v>0</v>
      </c>
      <c r="Z306" s="72">
        <f t="shared" si="173"/>
        <v>0</v>
      </c>
      <c r="AA306" s="72">
        <f t="shared" si="174"/>
        <v>0</v>
      </c>
      <c r="AB306" s="72">
        <f t="shared" si="175"/>
        <v>0</v>
      </c>
      <c r="AC306" s="72">
        <f t="shared" si="176"/>
        <v>0</v>
      </c>
      <c r="AD306" s="72">
        <f t="shared" si="177"/>
        <v>0</v>
      </c>
      <c r="AE306" s="72">
        <f t="shared" si="178"/>
        <v>0</v>
      </c>
      <c r="AF306" s="72">
        <f t="shared" si="179"/>
        <v>0</v>
      </c>
      <c r="AG306" s="72">
        <f t="shared" si="180"/>
        <v>0</v>
      </c>
      <c r="AH306" s="72">
        <f t="shared" si="181"/>
        <v>0</v>
      </c>
      <c r="AI306" s="72">
        <f t="shared" si="182"/>
        <v>0</v>
      </c>
      <c r="AJ306" s="72">
        <f t="shared" si="183"/>
        <v>0</v>
      </c>
      <c r="AK306" s="72">
        <f t="shared" si="184"/>
        <v>0</v>
      </c>
      <c r="AL306" s="72">
        <f t="shared" si="185"/>
        <v>0</v>
      </c>
      <c r="AM306" s="72">
        <f t="shared" si="186"/>
        <v>0</v>
      </c>
      <c r="AN306" s="72">
        <f t="shared" si="187"/>
        <v>0</v>
      </c>
      <c r="AO306" s="72">
        <f t="shared" si="188"/>
        <v>0</v>
      </c>
      <c r="AP306" s="72">
        <f t="shared" si="189"/>
        <v>0</v>
      </c>
      <c r="AQ306" s="72">
        <f t="shared" si="190"/>
        <v>0</v>
      </c>
      <c r="AR306" s="72">
        <f t="shared" si="191"/>
        <v>0</v>
      </c>
      <c r="AS306" s="72">
        <f t="shared" si="192"/>
        <v>0</v>
      </c>
      <c r="AT306" s="72">
        <f t="shared" si="193"/>
        <v>0</v>
      </c>
      <c r="AU306" s="72">
        <f t="shared" si="194"/>
        <v>0</v>
      </c>
      <c r="AV306" s="72">
        <f t="shared" si="195"/>
        <v>0</v>
      </c>
      <c r="AW306" s="72">
        <f t="shared" si="196"/>
        <v>0</v>
      </c>
      <c r="AX306" s="72">
        <f t="shared" si="197"/>
        <v>0</v>
      </c>
      <c r="AY306" s="72">
        <f t="shared" si="198"/>
        <v>0</v>
      </c>
      <c r="AZ306" s="72">
        <f t="shared" si="199"/>
        <v>0</v>
      </c>
      <c r="BA306" s="72">
        <f t="shared" si="200"/>
        <v>0</v>
      </c>
      <c r="BB306" s="72">
        <f t="shared" si="201"/>
        <v>0</v>
      </c>
      <c r="BC306" s="72">
        <f t="shared" si="202"/>
        <v>0</v>
      </c>
      <c r="BD306" s="72">
        <f t="shared" si="203"/>
        <v>0</v>
      </c>
      <c r="BE306" s="72">
        <f t="shared" si="204"/>
        <v>0</v>
      </c>
      <c r="BF306" s="72">
        <f t="shared" si="205"/>
        <v>0</v>
      </c>
      <c r="BG306" s="72">
        <f t="shared" si="206"/>
        <v>0</v>
      </c>
      <c r="BH306" s="72">
        <f t="shared" si="207"/>
        <v>0</v>
      </c>
      <c r="BI306" s="72">
        <f t="shared" si="208"/>
        <v>0</v>
      </c>
      <c r="BJ306" s="72">
        <f t="shared" si="209"/>
        <v>0</v>
      </c>
      <c r="BK306" s="72"/>
      <c r="BL306" s="72"/>
    </row>
    <row r="307" spans="1:64" ht="15" customHeight="1">
      <c r="A307" s="93"/>
      <c r="B307" s="11"/>
      <c r="C307" s="28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94"/>
      <c r="T307" s="26">
        <f t="shared" si="168"/>
        <v>0</v>
      </c>
      <c r="U307" s="95">
        <f t="shared" si="169"/>
        <v>0</v>
      </c>
      <c r="V307" s="19"/>
      <c r="W307" s="72">
        <f t="shared" si="170"/>
        <v>0</v>
      </c>
      <c r="X307" s="72">
        <f t="shared" si="171"/>
        <v>0</v>
      </c>
      <c r="Y307" s="72">
        <f t="shared" si="172"/>
        <v>0</v>
      </c>
      <c r="Z307" s="72">
        <f t="shared" si="173"/>
        <v>0</v>
      </c>
      <c r="AA307" s="72">
        <f t="shared" si="174"/>
        <v>0</v>
      </c>
      <c r="AB307" s="72">
        <f t="shared" si="175"/>
        <v>0</v>
      </c>
      <c r="AC307" s="72">
        <f t="shared" si="176"/>
        <v>0</v>
      </c>
      <c r="AD307" s="72">
        <f t="shared" si="177"/>
        <v>0</v>
      </c>
      <c r="AE307" s="72">
        <f t="shared" si="178"/>
        <v>0</v>
      </c>
      <c r="AF307" s="72">
        <f t="shared" si="179"/>
        <v>0</v>
      </c>
      <c r="AG307" s="72">
        <f t="shared" si="180"/>
        <v>0</v>
      </c>
      <c r="AH307" s="72">
        <f t="shared" si="181"/>
        <v>0</v>
      </c>
      <c r="AI307" s="72">
        <f t="shared" si="182"/>
        <v>0</v>
      </c>
      <c r="AJ307" s="72">
        <f t="shared" si="183"/>
        <v>0</v>
      </c>
      <c r="AK307" s="72">
        <f t="shared" si="184"/>
        <v>0</v>
      </c>
      <c r="AL307" s="72">
        <f t="shared" si="185"/>
        <v>0</v>
      </c>
      <c r="AM307" s="72">
        <f t="shared" si="186"/>
        <v>0</v>
      </c>
      <c r="AN307" s="72">
        <f t="shared" si="187"/>
        <v>0</v>
      </c>
      <c r="AO307" s="72">
        <f t="shared" si="188"/>
        <v>0</v>
      </c>
      <c r="AP307" s="72">
        <f t="shared" si="189"/>
        <v>0</v>
      </c>
      <c r="AQ307" s="72">
        <f t="shared" si="190"/>
        <v>0</v>
      </c>
      <c r="AR307" s="72">
        <f t="shared" si="191"/>
        <v>0</v>
      </c>
      <c r="AS307" s="72">
        <f t="shared" si="192"/>
        <v>0</v>
      </c>
      <c r="AT307" s="72">
        <f t="shared" si="193"/>
        <v>0</v>
      </c>
      <c r="AU307" s="72">
        <f t="shared" si="194"/>
        <v>0</v>
      </c>
      <c r="AV307" s="72">
        <f t="shared" si="195"/>
        <v>0</v>
      </c>
      <c r="AW307" s="72">
        <f t="shared" si="196"/>
        <v>0</v>
      </c>
      <c r="AX307" s="72">
        <f t="shared" si="197"/>
        <v>0</v>
      </c>
      <c r="AY307" s="72">
        <f t="shared" si="198"/>
        <v>0</v>
      </c>
      <c r="AZ307" s="72">
        <f t="shared" si="199"/>
        <v>0</v>
      </c>
      <c r="BA307" s="72">
        <f t="shared" si="200"/>
        <v>0</v>
      </c>
      <c r="BB307" s="72">
        <f t="shared" si="201"/>
        <v>0</v>
      </c>
      <c r="BC307" s="72">
        <f t="shared" si="202"/>
        <v>0</v>
      </c>
      <c r="BD307" s="72">
        <f t="shared" si="203"/>
        <v>0</v>
      </c>
      <c r="BE307" s="72">
        <f t="shared" si="204"/>
        <v>0</v>
      </c>
      <c r="BF307" s="72">
        <f t="shared" si="205"/>
        <v>0</v>
      </c>
      <c r="BG307" s="72">
        <f t="shared" si="206"/>
        <v>0</v>
      </c>
      <c r="BH307" s="72">
        <f t="shared" si="207"/>
        <v>0</v>
      </c>
      <c r="BI307" s="72">
        <f t="shared" si="208"/>
        <v>0</v>
      </c>
      <c r="BJ307" s="72">
        <f t="shared" si="209"/>
        <v>0</v>
      </c>
      <c r="BK307" s="72"/>
      <c r="BL307" s="72"/>
    </row>
    <row r="308" spans="1:64" ht="15" customHeight="1">
      <c r="A308" s="93"/>
      <c r="B308" s="11"/>
      <c r="C308" s="28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94"/>
      <c r="T308" s="26">
        <f t="shared" si="168"/>
        <v>0</v>
      </c>
      <c r="U308" s="95">
        <f t="shared" si="169"/>
        <v>0</v>
      </c>
      <c r="V308" s="19"/>
      <c r="W308" s="72">
        <f t="shared" si="170"/>
        <v>0</v>
      </c>
      <c r="X308" s="72">
        <f t="shared" si="171"/>
        <v>0</v>
      </c>
      <c r="Y308" s="72">
        <f t="shared" si="172"/>
        <v>0</v>
      </c>
      <c r="Z308" s="72">
        <f t="shared" si="173"/>
        <v>0</v>
      </c>
      <c r="AA308" s="72">
        <f t="shared" si="174"/>
        <v>0</v>
      </c>
      <c r="AB308" s="72">
        <f t="shared" si="175"/>
        <v>0</v>
      </c>
      <c r="AC308" s="72">
        <f t="shared" si="176"/>
        <v>0</v>
      </c>
      <c r="AD308" s="72">
        <f t="shared" si="177"/>
        <v>0</v>
      </c>
      <c r="AE308" s="72">
        <f t="shared" si="178"/>
        <v>0</v>
      </c>
      <c r="AF308" s="72">
        <f t="shared" si="179"/>
        <v>0</v>
      </c>
      <c r="AG308" s="72">
        <f t="shared" si="180"/>
        <v>0</v>
      </c>
      <c r="AH308" s="72">
        <f t="shared" si="181"/>
        <v>0</v>
      </c>
      <c r="AI308" s="72">
        <f t="shared" si="182"/>
        <v>0</v>
      </c>
      <c r="AJ308" s="72">
        <f t="shared" si="183"/>
        <v>0</v>
      </c>
      <c r="AK308" s="72">
        <f t="shared" si="184"/>
        <v>0</v>
      </c>
      <c r="AL308" s="72">
        <f t="shared" si="185"/>
        <v>0</v>
      </c>
      <c r="AM308" s="72">
        <f t="shared" si="186"/>
        <v>0</v>
      </c>
      <c r="AN308" s="72">
        <f t="shared" si="187"/>
        <v>0</v>
      </c>
      <c r="AO308" s="72">
        <f t="shared" si="188"/>
        <v>0</v>
      </c>
      <c r="AP308" s="72">
        <f t="shared" si="189"/>
        <v>0</v>
      </c>
      <c r="AQ308" s="72">
        <f t="shared" si="190"/>
        <v>0</v>
      </c>
      <c r="AR308" s="72">
        <f t="shared" si="191"/>
        <v>0</v>
      </c>
      <c r="AS308" s="72">
        <f t="shared" si="192"/>
        <v>0</v>
      </c>
      <c r="AT308" s="72">
        <f t="shared" si="193"/>
        <v>0</v>
      </c>
      <c r="AU308" s="72">
        <f t="shared" si="194"/>
        <v>0</v>
      </c>
      <c r="AV308" s="72">
        <f t="shared" si="195"/>
        <v>0</v>
      </c>
      <c r="AW308" s="72">
        <f t="shared" si="196"/>
        <v>0</v>
      </c>
      <c r="AX308" s="72">
        <f t="shared" si="197"/>
        <v>0</v>
      </c>
      <c r="AY308" s="72">
        <f t="shared" si="198"/>
        <v>0</v>
      </c>
      <c r="AZ308" s="72">
        <f t="shared" si="199"/>
        <v>0</v>
      </c>
      <c r="BA308" s="72">
        <f t="shared" si="200"/>
        <v>0</v>
      </c>
      <c r="BB308" s="72">
        <f t="shared" si="201"/>
        <v>0</v>
      </c>
      <c r="BC308" s="72">
        <f t="shared" si="202"/>
        <v>0</v>
      </c>
      <c r="BD308" s="72">
        <f t="shared" si="203"/>
        <v>0</v>
      </c>
      <c r="BE308" s="72">
        <f t="shared" si="204"/>
        <v>0</v>
      </c>
      <c r="BF308" s="72">
        <f t="shared" si="205"/>
        <v>0</v>
      </c>
      <c r="BG308" s="72">
        <f t="shared" si="206"/>
        <v>0</v>
      </c>
      <c r="BH308" s="72">
        <f t="shared" si="207"/>
        <v>0</v>
      </c>
      <c r="BI308" s="72">
        <f t="shared" si="208"/>
        <v>0</v>
      </c>
      <c r="BJ308" s="72">
        <f t="shared" si="209"/>
        <v>0</v>
      </c>
      <c r="BK308" s="72"/>
      <c r="BL308" s="72"/>
    </row>
    <row r="309" spans="1:64" ht="15" customHeight="1">
      <c r="A309" s="93"/>
      <c r="B309" s="11"/>
      <c r="C309" s="28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94"/>
      <c r="T309" s="26">
        <f t="shared" si="168"/>
        <v>0</v>
      </c>
      <c r="U309" s="95">
        <f t="shared" si="169"/>
        <v>0</v>
      </c>
      <c r="V309" s="19"/>
      <c r="W309" s="72">
        <f t="shared" si="170"/>
        <v>0</v>
      </c>
      <c r="X309" s="72">
        <f t="shared" si="171"/>
        <v>0</v>
      </c>
      <c r="Y309" s="72">
        <f t="shared" si="172"/>
        <v>0</v>
      </c>
      <c r="Z309" s="72">
        <f t="shared" si="173"/>
        <v>0</v>
      </c>
      <c r="AA309" s="72">
        <f t="shared" si="174"/>
        <v>0</v>
      </c>
      <c r="AB309" s="72">
        <f t="shared" si="175"/>
        <v>0</v>
      </c>
      <c r="AC309" s="72">
        <f t="shared" si="176"/>
        <v>0</v>
      </c>
      <c r="AD309" s="72">
        <f t="shared" si="177"/>
        <v>0</v>
      </c>
      <c r="AE309" s="72">
        <f t="shared" si="178"/>
        <v>0</v>
      </c>
      <c r="AF309" s="72">
        <f t="shared" si="179"/>
        <v>0</v>
      </c>
      <c r="AG309" s="72">
        <f t="shared" si="180"/>
        <v>0</v>
      </c>
      <c r="AH309" s="72">
        <f t="shared" si="181"/>
        <v>0</v>
      </c>
      <c r="AI309" s="72">
        <f t="shared" si="182"/>
        <v>0</v>
      </c>
      <c r="AJ309" s="72">
        <f t="shared" si="183"/>
        <v>0</v>
      </c>
      <c r="AK309" s="72">
        <f t="shared" si="184"/>
        <v>0</v>
      </c>
      <c r="AL309" s="72">
        <f t="shared" si="185"/>
        <v>0</v>
      </c>
      <c r="AM309" s="72">
        <f t="shared" si="186"/>
        <v>0</v>
      </c>
      <c r="AN309" s="72">
        <f t="shared" si="187"/>
        <v>0</v>
      </c>
      <c r="AO309" s="72">
        <f t="shared" si="188"/>
        <v>0</v>
      </c>
      <c r="AP309" s="72">
        <f t="shared" si="189"/>
        <v>0</v>
      </c>
      <c r="AQ309" s="72">
        <f t="shared" si="190"/>
        <v>0</v>
      </c>
      <c r="AR309" s="72">
        <f t="shared" si="191"/>
        <v>0</v>
      </c>
      <c r="AS309" s="72">
        <f t="shared" si="192"/>
        <v>0</v>
      </c>
      <c r="AT309" s="72">
        <f t="shared" si="193"/>
        <v>0</v>
      </c>
      <c r="AU309" s="72">
        <f t="shared" si="194"/>
        <v>0</v>
      </c>
      <c r="AV309" s="72">
        <f t="shared" si="195"/>
        <v>0</v>
      </c>
      <c r="AW309" s="72">
        <f t="shared" si="196"/>
        <v>0</v>
      </c>
      <c r="AX309" s="72">
        <f t="shared" si="197"/>
        <v>0</v>
      </c>
      <c r="AY309" s="72">
        <f t="shared" si="198"/>
        <v>0</v>
      </c>
      <c r="AZ309" s="72">
        <f t="shared" si="199"/>
        <v>0</v>
      </c>
      <c r="BA309" s="72">
        <f t="shared" si="200"/>
        <v>0</v>
      </c>
      <c r="BB309" s="72">
        <f t="shared" si="201"/>
        <v>0</v>
      </c>
      <c r="BC309" s="72">
        <f t="shared" si="202"/>
        <v>0</v>
      </c>
      <c r="BD309" s="72">
        <f t="shared" si="203"/>
        <v>0</v>
      </c>
      <c r="BE309" s="72">
        <f t="shared" si="204"/>
        <v>0</v>
      </c>
      <c r="BF309" s="72">
        <f t="shared" si="205"/>
        <v>0</v>
      </c>
      <c r="BG309" s="72">
        <f t="shared" si="206"/>
        <v>0</v>
      </c>
      <c r="BH309" s="72">
        <f t="shared" si="207"/>
        <v>0</v>
      </c>
      <c r="BI309" s="72">
        <f t="shared" si="208"/>
        <v>0</v>
      </c>
      <c r="BJ309" s="72">
        <f t="shared" si="209"/>
        <v>0</v>
      </c>
      <c r="BK309" s="72"/>
      <c r="BL309" s="72"/>
    </row>
    <row r="310" spans="1:64" ht="15" customHeight="1">
      <c r="A310" s="93"/>
      <c r="B310" s="11"/>
      <c r="C310" s="28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94"/>
      <c r="T310" s="26">
        <f t="shared" si="168"/>
        <v>0</v>
      </c>
      <c r="U310" s="95">
        <f t="shared" si="169"/>
        <v>0</v>
      </c>
      <c r="V310" s="19"/>
      <c r="W310" s="72">
        <f t="shared" si="170"/>
        <v>0</v>
      </c>
      <c r="X310" s="72">
        <f t="shared" si="171"/>
        <v>0</v>
      </c>
      <c r="Y310" s="72">
        <f t="shared" si="172"/>
        <v>0</v>
      </c>
      <c r="Z310" s="72">
        <f t="shared" si="173"/>
        <v>0</v>
      </c>
      <c r="AA310" s="72">
        <f t="shared" si="174"/>
        <v>0</v>
      </c>
      <c r="AB310" s="72">
        <f t="shared" si="175"/>
        <v>0</v>
      </c>
      <c r="AC310" s="72">
        <f t="shared" si="176"/>
        <v>0</v>
      </c>
      <c r="AD310" s="72">
        <f t="shared" si="177"/>
        <v>0</v>
      </c>
      <c r="AE310" s="72">
        <f t="shared" si="178"/>
        <v>0</v>
      </c>
      <c r="AF310" s="72">
        <f t="shared" si="179"/>
        <v>0</v>
      </c>
      <c r="AG310" s="72">
        <f t="shared" si="180"/>
        <v>0</v>
      </c>
      <c r="AH310" s="72">
        <f t="shared" si="181"/>
        <v>0</v>
      </c>
      <c r="AI310" s="72">
        <f t="shared" si="182"/>
        <v>0</v>
      </c>
      <c r="AJ310" s="72">
        <f t="shared" si="183"/>
        <v>0</v>
      </c>
      <c r="AK310" s="72">
        <f t="shared" si="184"/>
        <v>0</v>
      </c>
      <c r="AL310" s="72">
        <f t="shared" si="185"/>
        <v>0</v>
      </c>
      <c r="AM310" s="72">
        <f t="shared" si="186"/>
        <v>0</v>
      </c>
      <c r="AN310" s="72">
        <f t="shared" si="187"/>
        <v>0</v>
      </c>
      <c r="AO310" s="72">
        <f t="shared" si="188"/>
        <v>0</v>
      </c>
      <c r="AP310" s="72">
        <f t="shared" si="189"/>
        <v>0</v>
      </c>
      <c r="AQ310" s="72">
        <f t="shared" si="190"/>
        <v>0</v>
      </c>
      <c r="AR310" s="72">
        <f t="shared" si="191"/>
        <v>0</v>
      </c>
      <c r="AS310" s="72">
        <f t="shared" si="192"/>
        <v>0</v>
      </c>
      <c r="AT310" s="72">
        <f t="shared" si="193"/>
        <v>0</v>
      </c>
      <c r="AU310" s="72">
        <f t="shared" si="194"/>
        <v>0</v>
      </c>
      <c r="AV310" s="72">
        <f t="shared" si="195"/>
        <v>0</v>
      </c>
      <c r="AW310" s="72">
        <f t="shared" si="196"/>
        <v>0</v>
      </c>
      <c r="AX310" s="72">
        <f t="shared" si="197"/>
        <v>0</v>
      </c>
      <c r="AY310" s="72">
        <f t="shared" si="198"/>
        <v>0</v>
      </c>
      <c r="AZ310" s="72">
        <f t="shared" si="199"/>
        <v>0</v>
      </c>
      <c r="BA310" s="72">
        <f t="shared" si="200"/>
        <v>0</v>
      </c>
      <c r="BB310" s="72">
        <f t="shared" si="201"/>
        <v>0</v>
      </c>
      <c r="BC310" s="72">
        <f t="shared" si="202"/>
        <v>0</v>
      </c>
      <c r="BD310" s="72">
        <f t="shared" si="203"/>
        <v>0</v>
      </c>
      <c r="BE310" s="72">
        <f t="shared" si="204"/>
        <v>0</v>
      </c>
      <c r="BF310" s="72">
        <f t="shared" si="205"/>
        <v>0</v>
      </c>
      <c r="BG310" s="72">
        <f t="shared" si="206"/>
        <v>0</v>
      </c>
      <c r="BH310" s="72">
        <f t="shared" si="207"/>
        <v>0</v>
      </c>
      <c r="BI310" s="72">
        <f t="shared" si="208"/>
        <v>0</v>
      </c>
      <c r="BJ310" s="72">
        <f t="shared" si="209"/>
        <v>0</v>
      </c>
      <c r="BK310" s="72"/>
      <c r="BL310" s="72"/>
    </row>
    <row r="311" spans="1:64" ht="15" customHeight="1">
      <c r="A311" s="93"/>
      <c r="B311" s="11"/>
      <c r="C311" s="28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94"/>
      <c r="T311" s="26">
        <f t="shared" si="168"/>
        <v>0</v>
      </c>
      <c r="U311" s="95">
        <f t="shared" si="169"/>
        <v>0</v>
      </c>
      <c r="V311" s="19"/>
      <c r="W311" s="72">
        <f t="shared" si="170"/>
        <v>0</v>
      </c>
      <c r="X311" s="72">
        <f t="shared" si="171"/>
        <v>0</v>
      </c>
      <c r="Y311" s="72">
        <f t="shared" si="172"/>
        <v>0</v>
      </c>
      <c r="Z311" s="72">
        <f t="shared" si="173"/>
        <v>0</v>
      </c>
      <c r="AA311" s="72">
        <f t="shared" si="174"/>
        <v>0</v>
      </c>
      <c r="AB311" s="72">
        <f t="shared" si="175"/>
        <v>0</v>
      </c>
      <c r="AC311" s="72">
        <f t="shared" si="176"/>
        <v>0</v>
      </c>
      <c r="AD311" s="72">
        <f t="shared" si="177"/>
        <v>0</v>
      </c>
      <c r="AE311" s="72">
        <f t="shared" si="178"/>
        <v>0</v>
      </c>
      <c r="AF311" s="72">
        <f t="shared" si="179"/>
        <v>0</v>
      </c>
      <c r="AG311" s="72">
        <f t="shared" si="180"/>
        <v>0</v>
      </c>
      <c r="AH311" s="72">
        <f t="shared" si="181"/>
        <v>0</v>
      </c>
      <c r="AI311" s="72">
        <f t="shared" si="182"/>
        <v>0</v>
      </c>
      <c r="AJ311" s="72">
        <f t="shared" si="183"/>
        <v>0</v>
      </c>
      <c r="AK311" s="72">
        <f t="shared" si="184"/>
        <v>0</v>
      </c>
      <c r="AL311" s="72">
        <f t="shared" si="185"/>
        <v>0</v>
      </c>
      <c r="AM311" s="72">
        <f t="shared" si="186"/>
        <v>0</v>
      </c>
      <c r="AN311" s="72">
        <f t="shared" si="187"/>
        <v>0</v>
      </c>
      <c r="AO311" s="72">
        <f t="shared" si="188"/>
        <v>0</v>
      </c>
      <c r="AP311" s="72">
        <f t="shared" si="189"/>
        <v>0</v>
      </c>
      <c r="AQ311" s="72">
        <f t="shared" si="190"/>
        <v>0</v>
      </c>
      <c r="AR311" s="72">
        <f t="shared" si="191"/>
        <v>0</v>
      </c>
      <c r="AS311" s="72">
        <f t="shared" si="192"/>
        <v>0</v>
      </c>
      <c r="AT311" s="72">
        <f t="shared" si="193"/>
        <v>0</v>
      </c>
      <c r="AU311" s="72">
        <f t="shared" si="194"/>
        <v>0</v>
      </c>
      <c r="AV311" s="72">
        <f t="shared" si="195"/>
        <v>0</v>
      </c>
      <c r="AW311" s="72">
        <f t="shared" si="196"/>
        <v>0</v>
      </c>
      <c r="AX311" s="72">
        <f t="shared" si="197"/>
        <v>0</v>
      </c>
      <c r="AY311" s="72">
        <f t="shared" si="198"/>
        <v>0</v>
      </c>
      <c r="AZ311" s="72">
        <f t="shared" si="199"/>
        <v>0</v>
      </c>
      <c r="BA311" s="72">
        <f t="shared" si="200"/>
        <v>0</v>
      </c>
      <c r="BB311" s="72">
        <f t="shared" si="201"/>
        <v>0</v>
      </c>
      <c r="BC311" s="72">
        <f t="shared" si="202"/>
        <v>0</v>
      </c>
      <c r="BD311" s="72">
        <f t="shared" si="203"/>
        <v>0</v>
      </c>
      <c r="BE311" s="72">
        <f t="shared" si="204"/>
        <v>0</v>
      </c>
      <c r="BF311" s="72">
        <f t="shared" si="205"/>
        <v>0</v>
      </c>
      <c r="BG311" s="72">
        <f t="shared" si="206"/>
        <v>0</v>
      </c>
      <c r="BH311" s="72">
        <f t="shared" si="207"/>
        <v>0</v>
      </c>
      <c r="BI311" s="72">
        <f t="shared" si="208"/>
        <v>0</v>
      </c>
      <c r="BJ311" s="72">
        <f t="shared" si="209"/>
        <v>0</v>
      </c>
      <c r="BK311" s="72"/>
      <c r="BL311" s="72"/>
    </row>
    <row r="312" spans="1:64" ht="15" customHeight="1">
      <c r="A312" s="93"/>
      <c r="B312" s="11"/>
      <c r="C312" s="28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94"/>
      <c r="T312" s="26">
        <f t="shared" si="168"/>
        <v>0</v>
      </c>
      <c r="U312" s="95">
        <f t="shared" si="169"/>
        <v>0</v>
      </c>
      <c r="V312" s="19"/>
      <c r="W312" s="72">
        <f t="shared" si="170"/>
        <v>0</v>
      </c>
      <c r="X312" s="72">
        <f t="shared" si="171"/>
        <v>0</v>
      </c>
      <c r="Y312" s="72">
        <f t="shared" si="172"/>
        <v>0</v>
      </c>
      <c r="Z312" s="72">
        <f t="shared" si="173"/>
        <v>0</v>
      </c>
      <c r="AA312" s="72">
        <f t="shared" si="174"/>
        <v>0</v>
      </c>
      <c r="AB312" s="72">
        <f t="shared" si="175"/>
        <v>0</v>
      </c>
      <c r="AC312" s="72">
        <f t="shared" si="176"/>
        <v>0</v>
      </c>
      <c r="AD312" s="72">
        <f t="shared" si="177"/>
        <v>0</v>
      </c>
      <c r="AE312" s="72">
        <f t="shared" si="178"/>
        <v>0</v>
      </c>
      <c r="AF312" s="72">
        <f t="shared" si="179"/>
        <v>0</v>
      </c>
      <c r="AG312" s="72">
        <f t="shared" si="180"/>
        <v>0</v>
      </c>
      <c r="AH312" s="72">
        <f t="shared" si="181"/>
        <v>0</v>
      </c>
      <c r="AI312" s="72">
        <f t="shared" si="182"/>
        <v>0</v>
      </c>
      <c r="AJ312" s="72">
        <f t="shared" si="183"/>
        <v>0</v>
      </c>
      <c r="AK312" s="72">
        <f t="shared" si="184"/>
        <v>0</v>
      </c>
      <c r="AL312" s="72">
        <f t="shared" si="185"/>
        <v>0</v>
      </c>
      <c r="AM312" s="72">
        <f t="shared" si="186"/>
        <v>0</v>
      </c>
      <c r="AN312" s="72">
        <f t="shared" si="187"/>
        <v>0</v>
      </c>
      <c r="AO312" s="72">
        <f t="shared" si="188"/>
        <v>0</v>
      </c>
      <c r="AP312" s="72">
        <f t="shared" si="189"/>
        <v>0</v>
      </c>
      <c r="AQ312" s="72">
        <f t="shared" si="190"/>
        <v>0</v>
      </c>
      <c r="AR312" s="72">
        <f t="shared" si="191"/>
        <v>0</v>
      </c>
      <c r="AS312" s="72">
        <f t="shared" si="192"/>
        <v>0</v>
      </c>
      <c r="AT312" s="72">
        <f t="shared" si="193"/>
        <v>0</v>
      </c>
      <c r="AU312" s="72">
        <f t="shared" si="194"/>
        <v>0</v>
      </c>
      <c r="AV312" s="72">
        <f t="shared" si="195"/>
        <v>0</v>
      </c>
      <c r="AW312" s="72">
        <f t="shared" si="196"/>
        <v>0</v>
      </c>
      <c r="AX312" s="72">
        <f t="shared" si="197"/>
        <v>0</v>
      </c>
      <c r="AY312" s="72">
        <f t="shared" si="198"/>
        <v>0</v>
      </c>
      <c r="AZ312" s="72">
        <f t="shared" si="199"/>
        <v>0</v>
      </c>
      <c r="BA312" s="72">
        <f t="shared" si="200"/>
        <v>0</v>
      </c>
      <c r="BB312" s="72">
        <f t="shared" si="201"/>
        <v>0</v>
      </c>
      <c r="BC312" s="72">
        <f t="shared" si="202"/>
        <v>0</v>
      </c>
      <c r="BD312" s="72">
        <f t="shared" si="203"/>
        <v>0</v>
      </c>
      <c r="BE312" s="72">
        <f t="shared" si="204"/>
        <v>0</v>
      </c>
      <c r="BF312" s="72">
        <f t="shared" si="205"/>
        <v>0</v>
      </c>
      <c r="BG312" s="72">
        <f t="shared" si="206"/>
        <v>0</v>
      </c>
      <c r="BH312" s="72">
        <f t="shared" si="207"/>
        <v>0</v>
      </c>
      <c r="BI312" s="72">
        <f t="shared" si="208"/>
        <v>0</v>
      </c>
      <c r="BJ312" s="72">
        <f t="shared" si="209"/>
        <v>0</v>
      </c>
      <c r="BK312" s="72"/>
      <c r="BL312" s="72"/>
    </row>
    <row r="313" spans="1:64" ht="15" customHeight="1">
      <c r="A313" s="93"/>
      <c r="B313" s="11"/>
      <c r="C313" s="28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94"/>
      <c r="T313" s="26">
        <f t="shared" si="168"/>
        <v>0</v>
      </c>
      <c r="U313" s="95">
        <f t="shared" si="169"/>
        <v>0</v>
      </c>
      <c r="V313" s="19"/>
      <c r="W313" s="72">
        <f t="shared" si="170"/>
        <v>0</v>
      </c>
      <c r="X313" s="72">
        <f t="shared" si="171"/>
        <v>0</v>
      </c>
      <c r="Y313" s="72">
        <f t="shared" si="172"/>
        <v>0</v>
      </c>
      <c r="Z313" s="72">
        <f t="shared" si="173"/>
        <v>0</v>
      </c>
      <c r="AA313" s="72">
        <f t="shared" si="174"/>
        <v>0</v>
      </c>
      <c r="AB313" s="72">
        <f t="shared" si="175"/>
        <v>0</v>
      </c>
      <c r="AC313" s="72">
        <f t="shared" si="176"/>
        <v>0</v>
      </c>
      <c r="AD313" s="72">
        <f t="shared" si="177"/>
        <v>0</v>
      </c>
      <c r="AE313" s="72">
        <f t="shared" si="178"/>
        <v>0</v>
      </c>
      <c r="AF313" s="72">
        <f t="shared" si="179"/>
        <v>0</v>
      </c>
      <c r="AG313" s="72">
        <f t="shared" si="180"/>
        <v>0</v>
      </c>
      <c r="AH313" s="72">
        <f t="shared" si="181"/>
        <v>0</v>
      </c>
      <c r="AI313" s="72">
        <f t="shared" si="182"/>
        <v>0</v>
      </c>
      <c r="AJ313" s="72">
        <f t="shared" si="183"/>
        <v>0</v>
      </c>
      <c r="AK313" s="72">
        <f t="shared" si="184"/>
        <v>0</v>
      </c>
      <c r="AL313" s="72">
        <f t="shared" si="185"/>
        <v>0</v>
      </c>
      <c r="AM313" s="72">
        <f t="shared" si="186"/>
        <v>0</v>
      </c>
      <c r="AN313" s="72">
        <f t="shared" si="187"/>
        <v>0</v>
      </c>
      <c r="AO313" s="72">
        <f t="shared" si="188"/>
        <v>0</v>
      </c>
      <c r="AP313" s="72">
        <f t="shared" si="189"/>
        <v>0</v>
      </c>
      <c r="AQ313" s="72">
        <f t="shared" si="190"/>
        <v>0</v>
      </c>
      <c r="AR313" s="72">
        <f t="shared" si="191"/>
        <v>0</v>
      </c>
      <c r="AS313" s="72">
        <f t="shared" si="192"/>
        <v>0</v>
      </c>
      <c r="AT313" s="72">
        <f t="shared" si="193"/>
        <v>0</v>
      </c>
      <c r="AU313" s="72">
        <f t="shared" si="194"/>
        <v>0</v>
      </c>
      <c r="AV313" s="72">
        <f t="shared" si="195"/>
        <v>0</v>
      </c>
      <c r="AW313" s="72">
        <f t="shared" si="196"/>
        <v>0</v>
      </c>
      <c r="AX313" s="72">
        <f t="shared" si="197"/>
        <v>0</v>
      </c>
      <c r="AY313" s="72">
        <f t="shared" si="198"/>
        <v>0</v>
      </c>
      <c r="AZ313" s="72">
        <f t="shared" si="199"/>
        <v>0</v>
      </c>
      <c r="BA313" s="72">
        <f t="shared" si="200"/>
        <v>0</v>
      </c>
      <c r="BB313" s="72">
        <f t="shared" si="201"/>
        <v>0</v>
      </c>
      <c r="BC313" s="72">
        <f t="shared" si="202"/>
        <v>0</v>
      </c>
      <c r="BD313" s="72">
        <f t="shared" si="203"/>
        <v>0</v>
      </c>
      <c r="BE313" s="72">
        <f t="shared" si="204"/>
        <v>0</v>
      </c>
      <c r="BF313" s="72">
        <f t="shared" si="205"/>
        <v>0</v>
      </c>
      <c r="BG313" s="72">
        <f t="shared" si="206"/>
        <v>0</v>
      </c>
      <c r="BH313" s="72">
        <f t="shared" si="207"/>
        <v>0</v>
      </c>
      <c r="BI313" s="72">
        <f t="shared" si="208"/>
        <v>0</v>
      </c>
      <c r="BJ313" s="72">
        <f t="shared" si="209"/>
        <v>0</v>
      </c>
      <c r="BK313" s="72"/>
      <c r="BL313" s="72"/>
    </row>
    <row r="314" spans="1:64" ht="15" customHeight="1">
      <c r="A314" s="93"/>
      <c r="B314" s="11"/>
      <c r="C314" s="28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94"/>
      <c r="T314" s="26">
        <f t="shared" si="168"/>
        <v>0</v>
      </c>
      <c r="U314" s="95">
        <f t="shared" si="169"/>
        <v>0</v>
      </c>
      <c r="V314" s="19"/>
      <c r="W314" s="72">
        <f t="shared" si="170"/>
        <v>0</v>
      </c>
      <c r="X314" s="72">
        <f t="shared" si="171"/>
        <v>0</v>
      </c>
      <c r="Y314" s="72">
        <f t="shared" si="172"/>
        <v>0</v>
      </c>
      <c r="Z314" s="72">
        <f t="shared" si="173"/>
        <v>0</v>
      </c>
      <c r="AA314" s="72">
        <f t="shared" si="174"/>
        <v>0</v>
      </c>
      <c r="AB314" s="72">
        <f t="shared" si="175"/>
        <v>0</v>
      </c>
      <c r="AC314" s="72">
        <f t="shared" si="176"/>
        <v>0</v>
      </c>
      <c r="AD314" s="72">
        <f t="shared" si="177"/>
        <v>0</v>
      </c>
      <c r="AE314" s="72">
        <f t="shared" si="178"/>
        <v>0</v>
      </c>
      <c r="AF314" s="72">
        <f t="shared" si="179"/>
        <v>0</v>
      </c>
      <c r="AG314" s="72">
        <f t="shared" si="180"/>
        <v>0</v>
      </c>
      <c r="AH314" s="72">
        <f t="shared" si="181"/>
        <v>0</v>
      </c>
      <c r="AI314" s="72">
        <f t="shared" si="182"/>
        <v>0</v>
      </c>
      <c r="AJ314" s="72">
        <f t="shared" si="183"/>
        <v>0</v>
      </c>
      <c r="AK314" s="72">
        <f t="shared" si="184"/>
        <v>0</v>
      </c>
      <c r="AL314" s="72">
        <f t="shared" si="185"/>
        <v>0</v>
      </c>
      <c r="AM314" s="72">
        <f t="shared" si="186"/>
        <v>0</v>
      </c>
      <c r="AN314" s="72">
        <f t="shared" si="187"/>
        <v>0</v>
      </c>
      <c r="AO314" s="72">
        <f t="shared" si="188"/>
        <v>0</v>
      </c>
      <c r="AP314" s="72">
        <f t="shared" si="189"/>
        <v>0</v>
      </c>
      <c r="AQ314" s="72">
        <f t="shared" si="190"/>
        <v>0</v>
      </c>
      <c r="AR314" s="72">
        <f t="shared" si="191"/>
        <v>0</v>
      </c>
      <c r="AS314" s="72">
        <f t="shared" si="192"/>
        <v>0</v>
      </c>
      <c r="AT314" s="72">
        <f t="shared" si="193"/>
        <v>0</v>
      </c>
      <c r="AU314" s="72">
        <f t="shared" si="194"/>
        <v>0</v>
      </c>
      <c r="AV314" s="72">
        <f t="shared" si="195"/>
        <v>0</v>
      </c>
      <c r="AW314" s="72">
        <f t="shared" si="196"/>
        <v>0</v>
      </c>
      <c r="AX314" s="72">
        <f t="shared" si="197"/>
        <v>0</v>
      </c>
      <c r="AY314" s="72">
        <f t="shared" si="198"/>
        <v>0</v>
      </c>
      <c r="AZ314" s="72">
        <f t="shared" si="199"/>
        <v>0</v>
      </c>
      <c r="BA314" s="72">
        <f t="shared" si="200"/>
        <v>0</v>
      </c>
      <c r="BB314" s="72">
        <f t="shared" si="201"/>
        <v>0</v>
      </c>
      <c r="BC314" s="72">
        <f t="shared" si="202"/>
        <v>0</v>
      </c>
      <c r="BD314" s="72">
        <f t="shared" si="203"/>
        <v>0</v>
      </c>
      <c r="BE314" s="72">
        <f t="shared" si="204"/>
        <v>0</v>
      </c>
      <c r="BF314" s="72">
        <f t="shared" si="205"/>
        <v>0</v>
      </c>
      <c r="BG314" s="72">
        <f t="shared" si="206"/>
        <v>0</v>
      </c>
      <c r="BH314" s="72">
        <f t="shared" si="207"/>
        <v>0</v>
      </c>
      <c r="BI314" s="72">
        <f t="shared" si="208"/>
        <v>0</v>
      </c>
      <c r="BJ314" s="72">
        <f t="shared" si="209"/>
        <v>0</v>
      </c>
      <c r="BK314" s="72"/>
      <c r="BL314" s="72"/>
    </row>
    <row r="315" spans="1:64" ht="15" customHeight="1">
      <c r="A315" s="93"/>
      <c r="B315" s="11"/>
      <c r="C315" s="28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94"/>
      <c r="T315" s="26">
        <f t="shared" si="168"/>
        <v>0</v>
      </c>
      <c r="U315" s="95">
        <f t="shared" si="169"/>
        <v>0</v>
      </c>
      <c r="V315" s="19"/>
      <c r="W315" s="72">
        <f t="shared" si="170"/>
        <v>0</v>
      </c>
      <c r="X315" s="72">
        <f t="shared" si="171"/>
        <v>0</v>
      </c>
      <c r="Y315" s="72">
        <f t="shared" si="172"/>
        <v>0</v>
      </c>
      <c r="Z315" s="72">
        <f t="shared" si="173"/>
        <v>0</v>
      </c>
      <c r="AA315" s="72">
        <f t="shared" si="174"/>
        <v>0</v>
      </c>
      <c r="AB315" s="72">
        <f t="shared" si="175"/>
        <v>0</v>
      </c>
      <c r="AC315" s="72">
        <f t="shared" si="176"/>
        <v>0</v>
      </c>
      <c r="AD315" s="72">
        <f t="shared" si="177"/>
        <v>0</v>
      </c>
      <c r="AE315" s="72">
        <f t="shared" si="178"/>
        <v>0</v>
      </c>
      <c r="AF315" s="72">
        <f t="shared" si="179"/>
        <v>0</v>
      </c>
      <c r="AG315" s="72">
        <f t="shared" si="180"/>
        <v>0</v>
      </c>
      <c r="AH315" s="72">
        <f t="shared" si="181"/>
        <v>0</v>
      </c>
      <c r="AI315" s="72">
        <f t="shared" si="182"/>
        <v>0</v>
      </c>
      <c r="AJ315" s="72">
        <f t="shared" si="183"/>
        <v>0</v>
      </c>
      <c r="AK315" s="72">
        <f t="shared" si="184"/>
        <v>0</v>
      </c>
      <c r="AL315" s="72">
        <f t="shared" si="185"/>
        <v>0</v>
      </c>
      <c r="AM315" s="72">
        <f t="shared" si="186"/>
        <v>0</v>
      </c>
      <c r="AN315" s="72">
        <f t="shared" si="187"/>
        <v>0</v>
      </c>
      <c r="AO315" s="72">
        <f t="shared" si="188"/>
        <v>0</v>
      </c>
      <c r="AP315" s="72">
        <f t="shared" si="189"/>
        <v>0</v>
      </c>
      <c r="AQ315" s="72">
        <f t="shared" si="190"/>
        <v>0</v>
      </c>
      <c r="AR315" s="72">
        <f t="shared" si="191"/>
        <v>0</v>
      </c>
      <c r="AS315" s="72">
        <f t="shared" si="192"/>
        <v>0</v>
      </c>
      <c r="AT315" s="72">
        <f t="shared" si="193"/>
        <v>0</v>
      </c>
      <c r="AU315" s="72">
        <f t="shared" si="194"/>
        <v>0</v>
      </c>
      <c r="AV315" s="72">
        <f t="shared" si="195"/>
        <v>0</v>
      </c>
      <c r="AW315" s="72">
        <f t="shared" si="196"/>
        <v>0</v>
      </c>
      <c r="AX315" s="72">
        <f t="shared" si="197"/>
        <v>0</v>
      </c>
      <c r="AY315" s="72">
        <f t="shared" si="198"/>
        <v>0</v>
      </c>
      <c r="AZ315" s="72">
        <f t="shared" si="199"/>
        <v>0</v>
      </c>
      <c r="BA315" s="72">
        <f t="shared" si="200"/>
        <v>0</v>
      </c>
      <c r="BB315" s="72">
        <f t="shared" si="201"/>
        <v>0</v>
      </c>
      <c r="BC315" s="72">
        <f t="shared" si="202"/>
        <v>0</v>
      </c>
      <c r="BD315" s="72">
        <f t="shared" si="203"/>
        <v>0</v>
      </c>
      <c r="BE315" s="72">
        <f t="shared" si="204"/>
        <v>0</v>
      </c>
      <c r="BF315" s="72">
        <f t="shared" si="205"/>
        <v>0</v>
      </c>
      <c r="BG315" s="72">
        <f t="shared" si="206"/>
        <v>0</v>
      </c>
      <c r="BH315" s="72">
        <f t="shared" si="207"/>
        <v>0</v>
      </c>
      <c r="BI315" s="72">
        <f t="shared" si="208"/>
        <v>0</v>
      </c>
      <c r="BJ315" s="72">
        <f t="shared" si="209"/>
        <v>0</v>
      </c>
      <c r="BK315" s="72"/>
      <c r="BL315" s="72"/>
    </row>
    <row r="316" spans="1:64" ht="15" customHeight="1">
      <c r="A316" s="93"/>
      <c r="B316" s="11"/>
      <c r="C316" s="28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94"/>
      <c r="T316" s="26">
        <f t="shared" si="168"/>
        <v>0</v>
      </c>
      <c r="U316" s="95">
        <f t="shared" si="169"/>
        <v>0</v>
      </c>
      <c r="V316" s="19"/>
      <c r="W316" s="72">
        <f t="shared" si="170"/>
        <v>0</v>
      </c>
      <c r="X316" s="72">
        <f t="shared" si="171"/>
        <v>0</v>
      </c>
      <c r="Y316" s="72">
        <f t="shared" si="172"/>
        <v>0</v>
      </c>
      <c r="Z316" s="72">
        <f t="shared" si="173"/>
        <v>0</v>
      </c>
      <c r="AA316" s="72">
        <f t="shared" si="174"/>
        <v>0</v>
      </c>
      <c r="AB316" s="72">
        <f t="shared" si="175"/>
        <v>0</v>
      </c>
      <c r="AC316" s="72">
        <f t="shared" si="176"/>
        <v>0</v>
      </c>
      <c r="AD316" s="72">
        <f t="shared" si="177"/>
        <v>0</v>
      </c>
      <c r="AE316" s="72">
        <f t="shared" si="178"/>
        <v>0</v>
      </c>
      <c r="AF316" s="72">
        <f t="shared" si="179"/>
        <v>0</v>
      </c>
      <c r="AG316" s="72">
        <f t="shared" si="180"/>
        <v>0</v>
      </c>
      <c r="AH316" s="72">
        <f t="shared" si="181"/>
        <v>0</v>
      </c>
      <c r="AI316" s="72">
        <f t="shared" si="182"/>
        <v>0</v>
      </c>
      <c r="AJ316" s="72">
        <f t="shared" si="183"/>
        <v>0</v>
      </c>
      <c r="AK316" s="72">
        <f t="shared" si="184"/>
        <v>0</v>
      </c>
      <c r="AL316" s="72">
        <f t="shared" si="185"/>
        <v>0</v>
      </c>
      <c r="AM316" s="72">
        <f t="shared" si="186"/>
        <v>0</v>
      </c>
      <c r="AN316" s="72">
        <f t="shared" si="187"/>
        <v>0</v>
      </c>
      <c r="AO316" s="72">
        <f t="shared" si="188"/>
        <v>0</v>
      </c>
      <c r="AP316" s="72">
        <f t="shared" si="189"/>
        <v>0</v>
      </c>
      <c r="AQ316" s="72">
        <f t="shared" si="190"/>
        <v>0</v>
      </c>
      <c r="AR316" s="72">
        <f t="shared" si="191"/>
        <v>0</v>
      </c>
      <c r="AS316" s="72">
        <f t="shared" si="192"/>
        <v>0</v>
      </c>
      <c r="AT316" s="72">
        <f t="shared" si="193"/>
        <v>0</v>
      </c>
      <c r="AU316" s="72">
        <f t="shared" si="194"/>
        <v>0</v>
      </c>
      <c r="AV316" s="72">
        <f t="shared" si="195"/>
        <v>0</v>
      </c>
      <c r="AW316" s="72">
        <f t="shared" si="196"/>
        <v>0</v>
      </c>
      <c r="AX316" s="72">
        <f t="shared" si="197"/>
        <v>0</v>
      </c>
      <c r="AY316" s="72">
        <f t="shared" si="198"/>
        <v>0</v>
      </c>
      <c r="AZ316" s="72">
        <f t="shared" si="199"/>
        <v>0</v>
      </c>
      <c r="BA316" s="72">
        <f t="shared" si="200"/>
        <v>0</v>
      </c>
      <c r="BB316" s="72">
        <f t="shared" si="201"/>
        <v>0</v>
      </c>
      <c r="BC316" s="72">
        <f t="shared" si="202"/>
        <v>0</v>
      </c>
      <c r="BD316" s="72">
        <f t="shared" si="203"/>
        <v>0</v>
      </c>
      <c r="BE316" s="72">
        <f t="shared" si="204"/>
        <v>0</v>
      </c>
      <c r="BF316" s="72">
        <f t="shared" si="205"/>
        <v>0</v>
      </c>
      <c r="BG316" s="72">
        <f t="shared" si="206"/>
        <v>0</v>
      </c>
      <c r="BH316" s="72">
        <f t="shared" si="207"/>
        <v>0</v>
      </c>
      <c r="BI316" s="72">
        <f t="shared" si="208"/>
        <v>0</v>
      </c>
      <c r="BJ316" s="72">
        <f t="shared" si="209"/>
        <v>0</v>
      </c>
      <c r="BK316" s="72"/>
      <c r="BL316" s="72"/>
    </row>
    <row r="317" spans="1:64" ht="15" customHeight="1">
      <c r="A317" s="93"/>
      <c r="B317" s="11"/>
      <c r="C317" s="28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94"/>
      <c r="T317" s="26">
        <f t="shared" si="168"/>
        <v>0</v>
      </c>
      <c r="U317" s="95">
        <f t="shared" si="169"/>
        <v>0</v>
      </c>
      <c r="V317" s="19"/>
      <c r="W317" s="72">
        <f t="shared" si="170"/>
        <v>0</v>
      </c>
      <c r="X317" s="72">
        <f t="shared" si="171"/>
        <v>0</v>
      </c>
      <c r="Y317" s="72">
        <f t="shared" si="172"/>
        <v>0</v>
      </c>
      <c r="Z317" s="72">
        <f t="shared" si="173"/>
        <v>0</v>
      </c>
      <c r="AA317" s="72">
        <f t="shared" si="174"/>
        <v>0</v>
      </c>
      <c r="AB317" s="72">
        <f t="shared" si="175"/>
        <v>0</v>
      </c>
      <c r="AC317" s="72">
        <f t="shared" si="176"/>
        <v>0</v>
      </c>
      <c r="AD317" s="72">
        <f t="shared" si="177"/>
        <v>0</v>
      </c>
      <c r="AE317" s="72">
        <f t="shared" si="178"/>
        <v>0</v>
      </c>
      <c r="AF317" s="72">
        <f t="shared" si="179"/>
        <v>0</v>
      </c>
      <c r="AG317" s="72">
        <f t="shared" si="180"/>
        <v>0</v>
      </c>
      <c r="AH317" s="72">
        <f t="shared" si="181"/>
        <v>0</v>
      </c>
      <c r="AI317" s="72">
        <f t="shared" si="182"/>
        <v>0</v>
      </c>
      <c r="AJ317" s="72">
        <f t="shared" si="183"/>
        <v>0</v>
      </c>
      <c r="AK317" s="72">
        <f t="shared" si="184"/>
        <v>0</v>
      </c>
      <c r="AL317" s="72">
        <f t="shared" si="185"/>
        <v>0</v>
      </c>
      <c r="AM317" s="72">
        <f t="shared" si="186"/>
        <v>0</v>
      </c>
      <c r="AN317" s="72">
        <f t="shared" si="187"/>
        <v>0</v>
      </c>
      <c r="AO317" s="72">
        <f t="shared" si="188"/>
        <v>0</v>
      </c>
      <c r="AP317" s="72">
        <f t="shared" si="189"/>
        <v>0</v>
      </c>
      <c r="AQ317" s="72">
        <f t="shared" si="190"/>
        <v>0</v>
      </c>
      <c r="AR317" s="72">
        <f t="shared" si="191"/>
        <v>0</v>
      </c>
      <c r="AS317" s="72">
        <f t="shared" si="192"/>
        <v>0</v>
      </c>
      <c r="AT317" s="72">
        <f t="shared" si="193"/>
        <v>0</v>
      </c>
      <c r="AU317" s="72">
        <f t="shared" si="194"/>
        <v>0</v>
      </c>
      <c r="AV317" s="72">
        <f t="shared" si="195"/>
        <v>0</v>
      </c>
      <c r="AW317" s="72">
        <f t="shared" si="196"/>
        <v>0</v>
      </c>
      <c r="AX317" s="72">
        <f t="shared" si="197"/>
        <v>0</v>
      </c>
      <c r="AY317" s="72">
        <f t="shared" si="198"/>
        <v>0</v>
      </c>
      <c r="AZ317" s="72">
        <f t="shared" si="199"/>
        <v>0</v>
      </c>
      <c r="BA317" s="72">
        <f t="shared" si="200"/>
        <v>0</v>
      </c>
      <c r="BB317" s="72">
        <f t="shared" si="201"/>
        <v>0</v>
      </c>
      <c r="BC317" s="72">
        <f t="shared" si="202"/>
        <v>0</v>
      </c>
      <c r="BD317" s="72">
        <f t="shared" si="203"/>
        <v>0</v>
      </c>
      <c r="BE317" s="72">
        <f t="shared" si="204"/>
        <v>0</v>
      </c>
      <c r="BF317" s="72">
        <f t="shared" si="205"/>
        <v>0</v>
      </c>
      <c r="BG317" s="72">
        <f t="shared" si="206"/>
        <v>0</v>
      </c>
      <c r="BH317" s="72">
        <f t="shared" si="207"/>
        <v>0</v>
      </c>
      <c r="BI317" s="72">
        <f t="shared" si="208"/>
        <v>0</v>
      </c>
      <c r="BJ317" s="72">
        <f t="shared" si="209"/>
        <v>0</v>
      </c>
      <c r="BK317" s="72"/>
      <c r="BL317" s="72"/>
    </row>
    <row r="318" spans="1:64" ht="15" customHeight="1">
      <c r="A318" s="93"/>
      <c r="B318" s="11"/>
      <c r="C318" s="28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94"/>
      <c r="T318" s="26">
        <f t="shared" si="168"/>
        <v>0</v>
      </c>
      <c r="U318" s="95">
        <f t="shared" si="169"/>
        <v>0</v>
      </c>
      <c r="V318" s="19"/>
      <c r="W318" s="72">
        <f t="shared" si="170"/>
        <v>0</v>
      </c>
      <c r="X318" s="72">
        <f t="shared" si="171"/>
        <v>0</v>
      </c>
      <c r="Y318" s="72">
        <f t="shared" si="172"/>
        <v>0</v>
      </c>
      <c r="Z318" s="72">
        <f t="shared" si="173"/>
        <v>0</v>
      </c>
      <c r="AA318" s="72">
        <f t="shared" si="174"/>
        <v>0</v>
      </c>
      <c r="AB318" s="72">
        <f t="shared" si="175"/>
        <v>0</v>
      </c>
      <c r="AC318" s="72">
        <f t="shared" si="176"/>
        <v>0</v>
      </c>
      <c r="AD318" s="72">
        <f t="shared" si="177"/>
        <v>0</v>
      </c>
      <c r="AE318" s="72">
        <f t="shared" si="178"/>
        <v>0</v>
      </c>
      <c r="AF318" s="72">
        <f t="shared" si="179"/>
        <v>0</v>
      </c>
      <c r="AG318" s="72">
        <f t="shared" si="180"/>
        <v>0</v>
      </c>
      <c r="AH318" s="72">
        <f t="shared" si="181"/>
        <v>0</v>
      </c>
      <c r="AI318" s="72">
        <f t="shared" si="182"/>
        <v>0</v>
      </c>
      <c r="AJ318" s="72">
        <f t="shared" si="183"/>
        <v>0</v>
      </c>
      <c r="AK318" s="72">
        <f t="shared" si="184"/>
        <v>0</v>
      </c>
      <c r="AL318" s="72">
        <f t="shared" si="185"/>
        <v>0</v>
      </c>
      <c r="AM318" s="72">
        <f t="shared" si="186"/>
        <v>0</v>
      </c>
      <c r="AN318" s="72">
        <f t="shared" si="187"/>
        <v>0</v>
      </c>
      <c r="AO318" s="72">
        <f t="shared" si="188"/>
        <v>0</v>
      </c>
      <c r="AP318" s="72">
        <f t="shared" si="189"/>
        <v>0</v>
      </c>
      <c r="AQ318" s="72">
        <f t="shared" si="190"/>
        <v>0</v>
      </c>
      <c r="AR318" s="72">
        <f t="shared" si="191"/>
        <v>0</v>
      </c>
      <c r="AS318" s="72">
        <f t="shared" si="192"/>
        <v>0</v>
      </c>
      <c r="AT318" s="72">
        <f t="shared" si="193"/>
        <v>0</v>
      </c>
      <c r="AU318" s="72">
        <f t="shared" si="194"/>
        <v>0</v>
      </c>
      <c r="AV318" s="72">
        <f t="shared" si="195"/>
        <v>0</v>
      </c>
      <c r="AW318" s="72">
        <f t="shared" si="196"/>
        <v>0</v>
      </c>
      <c r="AX318" s="72">
        <f t="shared" si="197"/>
        <v>0</v>
      </c>
      <c r="AY318" s="72">
        <f t="shared" si="198"/>
        <v>0</v>
      </c>
      <c r="AZ318" s="72">
        <f t="shared" si="199"/>
        <v>0</v>
      </c>
      <c r="BA318" s="72">
        <f t="shared" si="200"/>
        <v>0</v>
      </c>
      <c r="BB318" s="72">
        <f t="shared" si="201"/>
        <v>0</v>
      </c>
      <c r="BC318" s="72">
        <f t="shared" si="202"/>
        <v>0</v>
      </c>
      <c r="BD318" s="72">
        <f t="shared" si="203"/>
        <v>0</v>
      </c>
      <c r="BE318" s="72">
        <f t="shared" si="204"/>
        <v>0</v>
      </c>
      <c r="BF318" s="72">
        <f t="shared" si="205"/>
        <v>0</v>
      </c>
      <c r="BG318" s="72">
        <f t="shared" si="206"/>
        <v>0</v>
      </c>
      <c r="BH318" s="72">
        <f t="shared" si="207"/>
        <v>0</v>
      </c>
      <c r="BI318" s="72">
        <f t="shared" si="208"/>
        <v>0</v>
      </c>
      <c r="BJ318" s="72">
        <f t="shared" si="209"/>
        <v>0</v>
      </c>
      <c r="BK318" s="72"/>
      <c r="BL318" s="72"/>
    </row>
    <row r="319" spans="1:64" ht="15" customHeight="1">
      <c r="A319" s="93"/>
      <c r="B319" s="11"/>
      <c r="C319" s="28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94"/>
      <c r="T319" s="26">
        <f t="shared" si="168"/>
        <v>0</v>
      </c>
      <c r="U319" s="95">
        <f t="shared" si="169"/>
        <v>0</v>
      </c>
      <c r="V319" s="19"/>
      <c r="W319" s="72">
        <f t="shared" si="170"/>
        <v>0</v>
      </c>
      <c r="X319" s="72">
        <f t="shared" si="171"/>
        <v>0</v>
      </c>
      <c r="Y319" s="72">
        <f t="shared" si="172"/>
        <v>0</v>
      </c>
      <c r="Z319" s="72">
        <f t="shared" si="173"/>
        <v>0</v>
      </c>
      <c r="AA319" s="72">
        <f t="shared" si="174"/>
        <v>0</v>
      </c>
      <c r="AB319" s="72">
        <f t="shared" si="175"/>
        <v>0</v>
      </c>
      <c r="AC319" s="72">
        <f t="shared" si="176"/>
        <v>0</v>
      </c>
      <c r="AD319" s="72">
        <f t="shared" si="177"/>
        <v>0</v>
      </c>
      <c r="AE319" s="72">
        <f t="shared" si="178"/>
        <v>0</v>
      </c>
      <c r="AF319" s="72">
        <f t="shared" si="179"/>
        <v>0</v>
      </c>
      <c r="AG319" s="72">
        <f t="shared" si="180"/>
        <v>0</v>
      </c>
      <c r="AH319" s="72">
        <f t="shared" si="181"/>
        <v>0</v>
      </c>
      <c r="AI319" s="72">
        <f t="shared" si="182"/>
        <v>0</v>
      </c>
      <c r="AJ319" s="72">
        <f t="shared" si="183"/>
        <v>0</v>
      </c>
      <c r="AK319" s="72">
        <f t="shared" si="184"/>
        <v>0</v>
      </c>
      <c r="AL319" s="72">
        <f t="shared" si="185"/>
        <v>0</v>
      </c>
      <c r="AM319" s="72">
        <f t="shared" si="186"/>
        <v>0</v>
      </c>
      <c r="AN319" s="72">
        <f t="shared" si="187"/>
        <v>0</v>
      </c>
      <c r="AO319" s="72">
        <f t="shared" si="188"/>
        <v>0</v>
      </c>
      <c r="AP319" s="72">
        <f t="shared" si="189"/>
        <v>0</v>
      </c>
      <c r="AQ319" s="72">
        <f t="shared" si="190"/>
        <v>0</v>
      </c>
      <c r="AR319" s="72">
        <f t="shared" si="191"/>
        <v>0</v>
      </c>
      <c r="AS319" s="72">
        <f t="shared" si="192"/>
        <v>0</v>
      </c>
      <c r="AT319" s="72">
        <f t="shared" si="193"/>
        <v>0</v>
      </c>
      <c r="AU319" s="72">
        <f t="shared" si="194"/>
        <v>0</v>
      </c>
      <c r="AV319" s="72">
        <f t="shared" si="195"/>
        <v>0</v>
      </c>
      <c r="AW319" s="72">
        <f t="shared" si="196"/>
        <v>0</v>
      </c>
      <c r="AX319" s="72">
        <f t="shared" si="197"/>
        <v>0</v>
      </c>
      <c r="AY319" s="72">
        <f t="shared" si="198"/>
        <v>0</v>
      </c>
      <c r="AZ319" s="72">
        <f t="shared" si="199"/>
        <v>0</v>
      </c>
      <c r="BA319" s="72">
        <f t="shared" si="200"/>
        <v>0</v>
      </c>
      <c r="BB319" s="72">
        <f t="shared" si="201"/>
        <v>0</v>
      </c>
      <c r="BC319" s="72">
        <f t="shared" si="202"/>
        <v>0</v>
      </c>
      <c r="BD319" s="72">
        <f t="shared" si="203"/>
        <v>0</v>
      </c>
      <c r="BE319" s="72">
        <f t="shared" si="204"/>
        <v>0</v>
      </c>
      <c r="BF319" s="72">
        <f t="shared" si="205"/>
        <v>0</v>
      </c>
      <c r="BG319" s="72">
        <f t="shared" si="206"/>
        <v>0</v>
      </c>
      <c r="BH319" s="72">
        <f t="shared" si="207"/>
        <v>0</v>
      </c>
      <c r="BI319" s="72">
        <f t="shared" si="208"/>
        <v>0</v>
      </c>
      <c r="BJ319" s="72">
        <f t="shared" si="209"/>
        <v>0</v>
      </c>
      <c r="BK319" s="72"/>
      <c r="BL319" s="72"/>
    </row>
    <row r="320" spans="1:64" ht="15" customHeight="1">
      <c r="A320" s="93"/>
      <c r="B320" s="11"/>
      <c r="C320" s="28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94"/>
      <c r="T320" s="26">
        <f t="shared" si="168"/>
        <v>0</v>
      </c>
      <c r="U320" s="95">
        <f t="shared" si="169"/>
        <v>0</v>
      </c>
      <c r="V320" s="19"/>
      <c r="W320" s="72">
        <f t="shared" si="170"/>
        <v>0</v>
      </c>
      <c r="X320" s="72">
        <f t="shared" si="171"/>
        <v>0</v>
      </c>
      <c r="Y320" s="72">
        <f t="shared" si="172"/>
        <v>0</v>
      </c>
      <c r="Z320" s="72">
        <f t="shared" si="173"/>
        <v>0</v>
      </c>
      <c r="AA320" s="72">
        <f t="shared" si="174"/>
        <v>0</v>
      </c>
      <c r="AB320" s="72">
        <f t="shared" si="175"/>
        <v>0</v>
      </c>
      <c r="AC320" s="72">
        <f t="shared" si="176"/>
        <v>0</v>
      </c>
      <c r="AD320" s="72">
        <f t="shared" si="177"/>
        <v>0</v>
      </c>
      <c r="AE320" s="72">
        <f t="shared" si="178"/>
        <v>0</v>
      </c>
      <c r="AF320" s="72">
        <f t="shared" si="179"/>
        <v>0</v>
      </c>
      <c r="AG320" s="72">
        <f t="shared" si="180"/>
        <v>0</v>
      </c>
      <c r="AH320" s="72">
        <f t="shared" si="181"/>
        <v>0</v>
      </c>
      <c r="AI320" s="72">
        <f t="shared" si="182"/>
        <v>0</v>
      </c>
      <c r="AJ320" s="72">
        <f t="shared" si="183"/>
        <v>0</v>
      </c>
      <c r="AK320" s="72">
        <f t="shared" si="184"/>
        <v>0</v>
      </c>
      <c r="AL320" s="72">
        <f t="shared" si="185"/>
        <v>0</v>
      </c>
      <c r="AM320" s="72">
        <f t="shared" si="186"/>
        <v>0</v>
      </c>
      <c r="AN320" s="72">
        <f t="shared" si="187"/>
        <v>0</v>
      </c>
      <c r="AO320" s="72">
        <f t="shared" si="188"/>
        <v>0</v>
      </c>
      <c r="AP320" s="72">
        <f t="shared" si="189"/>
        <v>0</v>
      </c>
      <c r="AQ320" s="72">
        <f t="shared" si="190"/>
        <v>0</v>
      </c>
      <c r="AR320" s="72">
        <f t="shared" si="191"/>
        <v>0</v>
      </c>
      <c r="AS320" s="72">
        <f t="shared" si="192"/>
        <v>0</v>
      </c>
      <c r="AT320" s="72">
        <f t="shared" si="193"/>
        <v>0</v>
      </c>
      <c r="AU320" s="72">
        <f t="shared" si="194"/>
        <v>0</v>
      </c>
      <c r="AV320" s="72">
        <f t="shared" si="195"/>
        <v>0</v>
      </c>
      <c r="AW320" s="72">
        <f t="shared" si="196"/>
        <v>0</v>
      </c>
      <c r="AX320" s="72">
        <f t="shared" si="197"/>
        <v>0</v>
      </c>
      <c r="AY320" s="72">
        <f t="shared" si="198"/>
        <v>0</v>
      </c>
      <c r="AZ320" s="72">
        <f t="shared" si="199"/>
        <v>0</v>
      </c>
      <c r="BA320" s="72">
        <f t="shared" si="200"/>
        <v>0</v>
      </c>
      <c r="BB320" s="72">
        <f t="shared" si="201"/>
        <v>0</v>
      </c>
      <c r="BC320" s="72">
        <f t="shared" si="202"/>
        <v>0</v>
      </c>
      <c r="BD320" s="72">
        <f t="shared" si="203"/>
        <v>0</v>
      </c>
      <c r="BE320" s="72">
        <f t="shared" si="204"/>
        <v>0</v>
      </c>
      <c r="BF320" s="72">
        <f t="shared" si="205"/>
        <v>0</v>
      </c>
      <c r="BG320" s="72">
        <f t="shared" si="206"/>
        <v>0</v>
      </c>
      <c r="BH320" s="72">
        <f t="shared" si="207"/>
        <v>0</v>
      </c>
      <c r="BI320" s="72">
        <f t="shared" si="208"/>
        <v>0</v>
      </c>
      <c r="BJ320" s="72">
        <f t="shared" si="209"/>
        <v>0</v>
      </c>
      <c r="BK320" s="72"/>
      <c r="BL320" s="72"/>
    </row>
    <row r="321" spans="1:64" ht="15" customHeight="1">
      <c r="A321" s="93"/>
      <c r="B321" s="11"/>
      <c r="C321" s="28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94"/>
      <c r="T321" s="26">
        <f t="shared" si="168"/>
        <v>0</v>
      </c>
      <c r="U321" s="95">
        <f t="shared" si="169"/>
        <v>0</v>
      </c>
      <c r="V321" s="19"/>
      <c r="W321" s="72">
        <f t="shared" si="170"/>
        <v>0</v>
      </c>
      <c r="X321" s="72">
        <f t="shared" si="171"/>
        <v>0</v>
      </c>
      <c r="Y321" s="72">
        <f t="shared" si="172"/>
        <v>0</v>
      </c>
      <c r="Z321" s="72">
        <f t="shared" si="173"/>
        <v>0</v>
      </c>
      <c r="AA321" s="72">
        <f t="shared" si="174"/>
        <v>0</v>
      </c>
      <c r="AB321" s="72">
        <f t="shared" si="175"/>
        <v>0</v>
      </c>
      <c r="AC321" s="72">
        <f t="shared" si="176"/>
        <v>0</v>
      </c>
      <c r="AD321" s="72">
        <f t="shared" si="177"/>
        <v>0</v>
      </c>
      <c r="AE321" s="72">
        <f t="shared" si="178"/>
        <v>0</v>
      </c>
      <c r="AF321" s="72">
        <f t="shared" si="179"/>
        <v>0</v>
      </c>
      <c r="AG321" s="72">
        <f t="shared" si="180"/>
        <v>0</v>
      </c>
      <c r="AH321" s="72">
        <f t="shared" si="181"/>
        <v>0</v>
      </c>
      <c r="AI321" s="72">
        <f t="shared" si="182"/>
        <v>0</v>
      </c>
      <c r="AJ321" s="72">
        <f t="shared" si="183"/>
        <v>0</v>
      </c>
      <c r="AK321" s="72">
        <f t="shared" si="184"/>
        <v>0</v>
      </c>
      <c r="AL321" s="72">
        <f t="shared" si="185"/>
        <v>0</v>
      </c>
      <c r="AM321" s="72">
        <f t="shared" si="186"/>
        <v>0</v>
      </c>
      <c r="AN321" s="72">
        <f t="shared" si="187"/>
        <v>0</v>
      </c>
      <c r="AO321" s="72">
        <f t="shared" si="188"/>
        <v>0</v>
      </c>
      <c r="AP321" s="72">
        <f t="shared" si="189"/>
        <v>0</v>
      </c>
      <c r="AQ321" s="72">
        <f t="shared" si="190"/>
        <v>0</v>
      </c>
      <c r="AR321" s="72">
        <f t="shared" si="191"/>
        <v>0</v>
      </c>
      <c r="AS321" s="72">
        <f t="shared" si="192"/>
        <v>0</v>
      </c>
      <c r="AT321" s="72">
        <f t="shared" si="193"/>
        <v>0</v>
      </c>
      <c r="AU321" s="72">
        <f t="shared" si="194"/>
        <v>0</v>
      </c>
      <c r="AV321" s="72">
        <f t="shared" si="195"/>
        <v>0</v>
      </c>
      <c r="AW321" s="72">
        <f t="shared" si="196"/>
        <v>0</v>
      </c>
      <c r="AX321" s="72">
        <f t="shared" si="197"/>
        <v>0</v>
      </c>
      <c r="AY321" s="72">
        <f t="shared" si="198"/>
        <v>0</v>
      </c>
      <c r="AZ321" s="72">
        <f t="shared" si="199"/>
        <v>0</v>
      </c>
      <c r="BA321" s="72">
        <f t="shared" si="200"/>
        <v>0</v>
      </c>
      <c r="BB321" s="72">
        <f t="shared" si="201"/>
        <v>0</v>
      </c>
      <c r="BC321" s="72">
        <f t="shared" si="202"/>
        <v>0</v>
      </c>
      <c r="BD321" s="72">
        <f t="shared" si="203"/>
        <v>0</v>
      </c>
      <c r="BE321" s="72">
        <f t="shared" si="204"/>
        <v>0</v>
      </c>
      <c r="BF321" s="72">
        <f t="shared" si="205"/>
        <v>0</v>
      </c>
      <c r="BG321" s="72">
        <f t="shared" si="206"/>
        <v>0</v>
      </c>
      <c r="BH321" s="72">
        <f t="shared" si="207"/>
        <v>0</v>
      </c>
      <c r="BI321" s="72">
        <f t="shared" si="208"/>
        <v>0</v>
      </c>
      <c r="BJ321" s="72">
        <f t="shared" si="209"/>
        <v>0</v>
      </c>
      <c r="BK321" s="72"/>
      <c r="BL321" s="72"/>
    </row>
    <row r="322" spans="1:64" ht="15" customHeight="1">
      <c r="A322" s="93"/>
      <c r="B322" s="11"/>
      <c r="C322" s="28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94"/>
      <c r="T322" s="26">
        <f t="shared" ref="T322:T385" si="210">IF(S322="c",SUM(D322:R322),0)</f>
        <v>0</v>
      </c>
      <c r="U322" s="95">
        <f t="shared" ref="U322:U385" si="211">IF(S322="e",SUM(D322:R322),0)</f>
        <v>0</v>
      </c>
      <c r="V322" s="19"/>
      <c r="W322" s="72">
        <f t="shared" ref="W322:W385" si="212">IF(AND(S322="c",C322=$W$1),T322,0)</f>
        <v>0</v>
      </c>
      <c r="X322" s="72">
        <f t="shared" ref="X322:X385" si="213">IF(AND(S322="e",C322=$W$1),U322,0)</f>
        <v>0</v>
      </c>
      <c r="Y322" s="72">
        <f t="shared" ref="Y322:Y385" si="214">IF(AND(S322="c",C322=$Y$1),T322,0)</f>
        <v>0</v>
      </c>
      <c r="Z322" s="72">
        <f t="shared" ref="Z322:Z385" si="215">IF(AND(S322="e",C322=$Y$1),U322,0)</f>
        <v>0</v>
      </c>
      <c r="AA322" s="72">
        <f t="shared" ref="AA322:AA385" si="216">IF(AND(S322="c",C322=$AA$1),T322,0)</f>
        <v>0</v>
      </c>
      <c r="AB322" s="72">
        <f t="shared" ref="AB322:AB385" si="217">IF(AND(S322="e",C322=$AA$1),U322,0)</f>
        <v>0</v>
      </c>
      <c r="AC322" s="72">
        <f t="shared" ref="AC322:AC385" si="218">IF(AND(S322="c",C322=$AC$1),T322,0)</f>
        <v>0</v>
      </c>
      <c r="AD322" s="72">
        <f t="shared" ref="AD322:AD385" si="219">IF(AND(S322="e",C322=$AC$1),U322,0)</f>
        <v>0</v>
      </c>
      <c r="AE322" s="72">
        <f t="shared" ref="AE322:AE385" si="220">IF(AND(S322="c",C322=$AE$1),T322,0)</f>
        <v>0</v>
      </c>
      <c r="AF322" s="72">
        <f t="shared" ref="AF322:AF385" si="221">IF(AND(S322="e",C322=$AE$1),U322,0)</f>
        <v>0</v>
      </c>
      <c r="AG322" s="72">
        <f t="shared" ref="AG322:AG385" si="222">IF(AND(S322="c",C322=$AG$1),T322,0)</f>
        <v>0</v>
      </c>
      <c r="AH322" s="72">
        <f t="shared" ref="AH322:AH385" si="223">IF(AND(S322="e",C322=$AG$1),U322,0)</f>
        <v>0</v>
      </c>
      <c r="AI322" s="72">
        <f t="shared" ref="AI322:AI385" si="224">IF(AND(S322="c",C322=$AI$1),T322,0)</f>
        <v>0</v>
      </c>
      <c r="AJ322" s="72">
        <f t="shared" ref="AJ322:AJ385" si="225">IF(AND(S322="e",C322=$AI$1),U322,0)</f>
        <v>0</v>
      </c>
      <c r="AK322" s="72">
        <f t="shared" ref="AK322:AK385" si="226">IF(AND(S322="c",C322=$AK$1),T322,0)</f>
        <v>0</v>
      </c>
      <c r="AL322" s="72">
        <f t="shared" ref="AL322:AL385" si="227">IF(AND(S322="e",C322=$AK$1),U322,0)</f>
        <v>0</v>
      </c>
      <c r="AM322" s="72">
        <f t="shared" ref="AM322:AM385" si="228">IF(AND(S322="c",C322=$AM$1),T322,0)</f>
        <v>0</v>
      </c>
      <c r="AN322" s="72">
        <f t="shared" ref="AN322:AN385" si="229">IF(AND(S322="e",C322=$AM$1),U322,0)</f>
        <v>0</v>
      </c>
      <c r="AO322" s="72">
        <f t="shared" ref="AO322:AO385" si="230">IF(AND(S322="c",C322=$AO$1),T322,0)</f>
        <v>0</v>
      </c>
      <c r="AP322" s="72">
        <f t="shared" ref="AP322:AP385" si="231">IF(AND(S322="e",C322=$AO$1),U322,0)</f>
        <v>0</v>
      </c>
      <c r="AQ322" s="72">
        <f t="shared" ref="AQ322:AQ385" si="232">IF(AND(S322="c",C322=$AQ$1),T322,0)</f>
        <v>0</v>
      </c>
      <c r="AR322" s="72">
        <f t="shared" ref="AR322:AR385" si="233">IF(AND(S322="e",C322=$AQ$1),U322,0)</f>
        <v>0</v>
      </c>
      <c r="AS322" s="72">
        <f t="shared" ref="AS322:AS385" si="234">IF(AND(S322="c",C322=$AS$1),T322,0)</f>
        <v>0</v>
      </c>
      <c r="AT322" s="72">
        <f t="shared" ref="AT322:AT385" si="235">IF(AND(S322="e",C322=$AS$1),U322,0)</f>
        <v>0</v>
      </c>
      <c r="AU322" s="72">
        <f t="shared" ref="AU322:AU385" si="236">IF(AND(S322="c",C322=$AU$1),T322,0)</f>
        <v>0</v>
      </c>
      <c r="AV322" s="72">
        <f t="shared" ref="AV322:AV385" si="237">IF(AND(S322="e",C322=$AU$1),U322,0)</f>
        <v>0</v>
      </c>
      <c r="AW322" s="72">
        <f t="shared" ref="AW322:AW385" si="238">IF(AND(S322="c",C322=$AW$1),T322,0)</f>
        <v>0</v>
      </c>
      <c r="AX322" s="72">
        <f t="shared" ref="AX322:AX385" si="239">IF(AND(S322="e",C322=$AW$1),U322,0)</f>
        <v>0</v>
      </c>
      <c r="AY322" s="72">
        <f t="shared" ref="AY322:AY385" si="240">IF(AND(S322="c",C322=$AY$1),T322,0)</f>
        <v>0</v>
      </c>
      <c r="AZ322" s="72">
        <f t="shared" ref="AZ322:AZ385" si="241">IF(AND(S322="e",C322=$AY$1),U322,0)</f>
        <v>0</v>
      </c>
      <c r="BA322" s="72">
        <f t="shared" ref="BA322:BA385" si="242">IF(AND(S322="c",C322=$BA$1),T322,0)</f>
        <v>0</v>
      </c>
      <c r="BB322" s="72">
        <f t="shared" ref="BB322:BB385" si="243">IF(AND(S322="e",C322=$BA$1),U322,0)</f>
        <v>0</v>
      </c>
      <c r="BC322" s="72">
        <f t="shared" ref="BC322:BC385" si="244">IF(AND(S322="c",C322=$BC$1),T322,0)</f>
        <v>0</v>
      </c>
      <c r="BD322" s="72">
        <f t="shared" ref="BD322:BD385" si="245">IF(AND(S322="e",C322=$BC$1),U322,0)</f>
        <v>0</v>
      </c>
      <c r="BE322" s="72">
        <f t="shared" ref="BE322:BE385" si="246">IF(AND(S322="c",C322=$BE$1),T322,0)</f>
        <v>0</v>
      </c>
      <c r="BF322" s="72">
        <f t="shared" ref="BF322:BF385" si="247">IF(AND(S322="e",C322=$BE$1),U322,0)</f>
        <v>0</v>
      </c>
      <c r="BG322" s="72">
        <f t="shared" ref="BG322:BG385" si="248">IF(AND(S322="c",C322=$BG$1),T322,0)</f>
        <v>0</v>
      </c>
      <c r="BH322" s="72">
        <f t="shared" ref="BH322:BH385" si="249">IF(AND(S322="e",C322=$BG$1),U322,0)</f>
        <v>0</v>
      </c>
      <c r="BI322" s="72">
        <f t="shared" ref="BI322:BI385" si="250">IF(AND(S322="c",C322=$BI$1),T322,0)</f>
        <v>0</v>
      </c>
      <c r="BJ322" s="72">
        <f t="shared" ref="BJ322:BJ385" si="251">IF(AND(S322="e",C322=$BI$1),U322,0)</f>
        <v>0</v>
      </c>
      <c r="BK322" s="72"/>
      <c r="BL322" s="72"/>
    </row>
    <row r="323" spans="1:64" ht="15" customHeight="1">
      <c r="A323" s="93"/>
      <c r="B323" s="11"/>
      <c r="C323" s="28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94"/>
      <c r="T323" s="26">
        <f t="shared" si="210"/>
        <v>0</v>
      </c>
      <c r="U323" s="95">
        <f t="shared" si="211"/>
        <v>0</v>
      </c>
      <c r="V323" s="19"/>
      <c r="W323" s="72">
        <f t="shared" si="212"/>
        <v>0</v>
      </c>
      <c r="X323" s="72">
        <f t="shared" si="213"/>
        <v>0</v>
      </c>
      <c r="Y323" s="72">
        <f t="shared" si="214"/>
        <v>0</v>
      </c>
      <c r="Z323" s="72">
        <f t="shared" si="215"/>
        <v>0</v>
      </c>
      <c r="AA323" s="72">
        <f t="shared" si="216"/>
        <v>0</v>
      </c>
      <c r="AB323" s="72">
        <f t="shared" si="217"/>
        <v>0</v>
      </c>
      <c r="AC323" s="72">
        <f t="shared" si="218"/>
        <v>0</v>
      </c>
      <c r="AD323" s="72">
        <f t="shared" si="219"/>
        <v>0</v>
      </c>
      <c r="AE323" s="72">
        <f t="shared" si="220"/>
        <v>0</v>
      </c>
      <c r="AF323" s="72">
        <f t="shared" si="221"/>
        <v>0</v>
      </c>
      <c r="AG323" s="72">
        <f t="shared" si="222"/>
        <v>0</v>
      </c>
      <c r="AH323" s="72">
        <f t="shared" si="223"/>
        <v>0</v>
      </c>
      <c r="AI323" s="72">
        <f t="shared" si="224"/>
        <v>0</v>
      </c>
      <c r="AJ323" s="72">
        <f t="shared" si="225"/>
        <v>0</v>
      </c>
      <c r="AK323" s="72">
        <f t="shared" si="226"/>
        <v>0</v>
      </c>
      <c r="AL323" s="72">
        <f t="shared" si="227"/>
        <v>0</v>
      </c>
      <c r="AM323" s="72">
        <f t="shared" si="228"/>
        <v>0</v>
      </c>
      <c r="AN323" s="72">
        <f t="shared" si="229"/>
        <v>0</v>
      </c>
      <c r="AO323" s="72">
        <f t="shared" si="230"/>
        <v>0</v>
      </c>
      <c r="AP323" s="72">
        <f t="shared" si="231"/>
        <v>0</v>
      </c>
      <c r="AQ323" s="72">
        <f t="shared" si="232"/>
        <v>0</v>
      </c>
      <c r="AR323" s="72">
        <f t="shared" si="233"/>
        <v>0</v>
      </c>
      <c r="AS323" s="72">
        <f t="shared" si="234"/>
        <v>0</v>
      </c>
      <c r="AT323" s="72">
        <f t="shared" si="235"/>
        <v>0</v>
      </c>
      <c r="AU323" s="72">
        <f t="shared" si="236"/>
        <v>0</v>
      </c>
      <c r="AV323" s="72">
        <f t="shared" si="237"/>
        <v>0</v>
      </c>
      <c r="AW323" s="72">
        <f t="shared" si="238"/>
        <v>0</v>
      </c>
      <c r="AX323" s="72">
        <f t="shared" si="239"/>
        <v>0</v>
      </c>
      <c r="AY323" s="72">
        <f t="shared" si="240"/>
        <v>0</v>
      </c>
      <c r="AZ323" s="72">
        <f t="shared" si="241"/>
        <v>0</v>
      </c>
      <c r="BA323" s="72">
        <f t="shared" si="242"/>
        <v>0</v>
      </c>
      <c r="BB323" s="72">
        <f t="shared" si="243"/>
        <v>0</v>
      </c>
      <c r="BC323" s="72">
        <f t="shared" si="244"/>
        <v>0</v>
      </c>
      <c r="BD323" s="72">
        <f t="shared" si="245"/>
        <v>0</v>
      </c>
      <c r="BE323" s="72">
        <f t="shared" si="246"/>
        <v>0</v>
      </c>
      <c r="BF323" s="72">
        <f t="shared" si="247"/>
        <v>0</v>
      </c>
      <c r="BG323" s="72">
        <f t="shared" si="248"/>
        <v>0</v>
      </c>
      <c r="BH323" s="72">
        <f t="shared" si="249"/>
        <v>0</v>
      </c>
      <c r="BI323" s="72">
        <f t="shared" si="250"/>
        <v>0</v>
      </c>
      <c r="BJ323" s="72">
        <f t="shared" si="251"/>
        <v>0</v>
      </c>
      <c r="BK323" s="72"/>
      <c r="BL323" s="72"/>
    </row>
    <row r="324" spans="1:64" ht="15" customHeight="1">
      <c r="A324" s="93"/>
      <c r="B324" s="11"/>
      <c r="C324" s="28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94"/>
      <c r="T324" s="26">
        <f t="shared" si="210"/>
        <v>0</v>
      </c>
      <c r="U324" s="95">
        <f t="shared" si="211"/>
        <v>0</v>
      </c>
      <c r="V324" s="19"/>
      <c r="W324" s="72">
        <f t="shared" si="212"/>
        <v>0</v>
      </c>
      <c r="X324" s="72">
        <f t="shared" si="213"/>
        <v>0</v>
      </c>
      <c r="Y324" s="72">
        <f t="shared" si="214"/>
        <v>0</v>
      </c>
      <c r="Z324" s="72">
        <f t="shared" si="215"/>
        <v>0</v>
      </c>
      <c r="AA324" s="72">
        <f t="shared" si="216"/>
        <v>0</v>
      </c>
      <c r="AB324" s="72">
        <f t="shared" si="217"/>
        <v>0</v>
      </c>
      <c r="AC324" s="72">
        <f t="shared" si="218"/>
        <v>0</v>
      </c>
      <c r="AD324" s="72">
        <f t="shared" si="219"/>
        <v>0</v>
      </c>
      <c r="AE324" s="72">
        <f t="shared" si="220"/>
        <v>0</v>
      </c>
      <c r="AF324" s="72">
        <f t="shared" si="221"/>
        <v>0</v>
      </c>
      <c r="AG324" s="72">
        <f t="shared" si="222"/>
        <v>0</v>
      </c>
      <c r="AH324" s="72">
        <f t="shared" si="223"/>
        <v>0</v>
      </c>
      <c r="AI324" s="72">
        <f t="shared" si="224"/>
        <v>0</v>
      </c>
      <c r="AJ324" s="72">
        <f t="shared" si="225"/>
        <v>0</v>
      </c>
      <c r="AK324" s="72">
        <f t="shared" si="226"/>
        <v>0</v>
      </c>
      <c r="AL324" s="72">
        <f t="shared" si="227"/>
        <v>0</v>
      </c>
      <c r="AM324" s="72">
        <f t="shared" si="228"/>
        <v>0</v>
      </c>
      <c r="AN324" s="72">
        <f t="shared" si="229"/>
        <v>0</v>
      </c>
      <c r="AO324" s="72">
        <f t="shared" si="230"/>
        <v>0</v>
      </c>
      <c r="AP324" s="72">
        <f t="shared" si="231"/>
        <v>0</v>
      </c>
      <c r="AQ324" s="72">
        <f t="shared" si="232"/>
        <v>0</v>
      </c>
      <c r="AR324" s="72">
        <f t="shared" si="233"/>
        <v>0</v>
      </c>
      <c r="AS324" s="72">
        <f t="shared" si="234"/>
        <v>0</v>
      </c>
      <c r="AT324" s="72">
        <f t="shared" si="235"/>
        <v>0</v>
      </c>
      <c r="AU324" s="72">
        <f t="shared" si="236"/>
        <v>0</v>
      </c>
      <c r="AV324" s="72">
        <f t="shared" si="237"/>
        <v>0</v>
      </c>
      <c r="AW324" s="72">
        <f t="shared" si="238"/>
        <v>0</v>
      </c>
      <c r="AX324" s="72">
        <f t="shared" si="239"/>
        <v>0</v>
      </c>
      <c r="AY324" s="72">
        <f t="shared" si="240"/>
        <v>0</v>
      </c>
      <c r="AZ324" s="72">
        <f t="shared" si="241"/>
        <v>0</v>
      </c>
      <c r="BA324" s="72">
        <f t="shared" si="242"/>
        <v>0</v>
      </c>
      <c r="BB324" s="72">
        <f t="shared" si="243"/>
        <v>0</v>
      </c>
      <c r="BC324" s="72">
        <f t="shared" si="244"/>
        <v>0</v>
      </c>
      <c r="BD324" s="72">
        <f t="shared" si="245"/>
        <v>0</v>
      </c>
      <c r="BE324" s="72">
        <f t="shared" si="246"/>
        <v>0</v>
      </c>
      <c r="BF324" s="72">
        <f t="shared" si="247"/>
        <v>0</v>
      </c>
      <c r="BG324" s="72">
        <f t="shared" si="248"/>
        <v>0</v>
      </c>
      <c r="BH324" s="72">
        <f t="shared" si="249"/>
        <v>0</v>
      </c>
      <c r="BI324" s="72">
        <f t="shared" si="250"/>
        <v>0</v>
      </c>
      <c r="BJ324" s="72">
        <f t="shared" si="251"/>
        <v>0</v>
      </c>
      <c r="BK324" s="72"/>
      <c r="BL324" s="72"/>
    </row>
    <row r="325" spans="1:64" ht="15" customHeight="1">
      <c r="A325" s="93"/>
      <c r="B325" s="11"/>
      <c r="C325" s="28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94"/>
      <c r="T325" s="26">
        <f t="shared" si="210"/>
        <v>0</v>
      </c>
      <c r="U325" s="95">
        <f t="shared" si="211"/>
        <v>0</v>
      </c>
      <c r="V325" s="19"/>
      <c r="W325" s="72">
        <f t="shared" si="212"/>
        <v>0</v>
      </c>
      <c r="X325" s="72">
        <f t="shared" si="213"/>
        <v>0</v>
      </c>
      <c r="Y325" s="72">
        <f t="shared" si="214"/>
        <v>0</v>
      </c>
      <c r="Z325" s="72">
        <f t="shared" si="215"/>
        <v>0</v>
      </c>
      <c r="AA325" s="72">
        <f t="shared" si="216"/>
        <v>0</v>
      </c>
      <c r="AB325" s="72">
        <f t="shared" si="217"/>
        <v>0</v>
      </c>
      <c r="AC325" s="72">
        <f t="shared" si="218"/>
        <v>0</v>
      </c>
      <c r="AD325" s="72">
        <f t="shared" si="219"/>
        <v>0</v>
      </c>
      <c r="AE325" s="72">
        <f t="shared" si="220"/>
        <v>0</v>
      </c>
      <c r="AF325" s="72">
        <f t="shared" si="221"/>
        <v>0</v>
      </c>
      <c r="AG325" s="72">
        <f t="shared" si="222"/>
        <v>0</v>
      </c>
      <c r="AH325" s="72">
        <f t="shared" si="223"/>
        <v>0</v>
      </c>
      <c r="AI325" s="72">
        <f t="shared" si="224"/>
        <v>0</v>
      </c>
      <c r="AJ325" s="72">
        <f t="shared" si="225"/>
        <v>0</v>
      </c>
      <c r="AK325" s="72">
        <f t="shared" si="226"/>
        <v>0</v>
      </c>
      <c r="AL325" s="72">
        <f t="shared" si="227"/>
        <v>0</v>
      </c>
      <c r="AM325" s="72">
        <f t="shared" si="228"/>
        <v>0</v>
      </c>
      <c r="AN325" s="72">
        <f t="shared" si="229"/>
        <v>0</v>
      </c>
      <c r="AO325" s="72">
        <f t="shared" si="230"/>
        <v>0</v>
      </c>
      <c r="AP325" s="72">
        <f t="shared" si="231"/>
        <v>0</v>
      </c>
      <c r="AQ325" s="72">
        <f t="shared" si="232"/>
        <v>0</v>
      </c>
      <c r="AR325" s="72">
        <f t="shared" si="233"/>
        <v>0</v>
      </c>
      <c r="AS325" s="72">
        <f t="shared" si="234"/>
        <v>0</v>
      </c>
      <c r="AT325" s="72">
        <f t="shared" si="235"/>
        <v>0</v>
      </c>
      <c r="AU325" s="72">
        <f t="shared" si="236"/>
        <v>0</v>
      </c>
      <c r="AV325" s="72">
        <f t="shared" si="237"/>
        <v>0</v>
      </c>
      <c r="AW325" s="72">
        <f t="shared" si="238"/>
        <v>0</v>
      </c>
      <c r="AX325" s="72">
        <f t="shared" si="239"/>
        <v>0</v>
      </c>
      <c r="AY325" s="72">
        <f t="shared" si="240"/>
        <v>0</v>
      </c>
      <c r="AZ325" s="72">
        <f t="shared" si="241"/>
        <v>0</v>
      </c>
      <c r="BA325" s="72">
        <f t="shared" si="242"/>
        <v>0</v>
      </c>
      <c r="BB325" s="72">
        <f t="shared" si="243"/>
        <v>0</v>
      </c>
      <c r="BC325" s="72">
        <f t="shared" si="244"/>
        <v>0</v>
      </c>
      <c r="BD325" s="72">
        <f t="shared" si="245"/>
        <v>0</v>
      </c>
      <c r="BE325" s="72">
        <f t="shared" si="246"/>
        <v>0</v>
      </c>
      <c r="BF325" s="72">
        <f t="shared" si="247"/>
        <v>0</v>
      </c>
      <c r="BG325" s="72">
        <f t="shared" si="248"/>
        <v>0</v>
      </c>
      <c r="BH325" s="72">
        <f t="shared" si="249"/>
        <v>0</v>
      </c>
      <c r="BI325" s="72">
        <f t="shared" si="250"/>
        <v>0</v>
      </c>
      <c r="BJ325" s="72">
        <f t="shared" si="251"/>
        <v>0</v>
      </c>
      <c r="BK325" s="72"/>
      <c r="BL325" s="72"/>
    </row>
    <row r="326" spans="1:64" ht="15" customHeight="1">
      <c r="A326" s="93"/>
      <c r="B326" s="11"/>
      <c r="C326" s="28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94"/>
      <c r="T326" s="26">
        <f t="shared" si="210"/>
        <v>0</v>
      </c>
      <c r="U326" s="95">
        <f t="shared" si="211"/>
        <v>0</v>
      </c>
      <c r="V326" s="19"/>
      <c r="W326" s="72">
        <f t="shared" si="212"/>
        <v>0</v>
      </c>
      <c r="X326" s="72">
        <f t="shared" si="213"/>
        <v>0</v>
      </c>
      <c r="Y326" s="72">
        <f t="shared" si="214"/>
        <v>0</v>
      </c>
      <c r="Z326" s="72">
        <f t="shared" si="215"/>
        <v>0</v>
      </c>
      <c r="AA326" s="72">
        <f t="shared" si="216"/>
        <v>0</v>
      </c>
      <c r="AB326" s="72">
        <f t="shared" si="217"/>
        <v>0</v>
      </c>
      <c r="AC326" s="72">
        <f t="shared" si="218"/>
        <v>0</v>
      </c>
      <c r="AD326" s="72">
        <f t="shared" si="219"/>
        <v>0</v>
      </c>
      <c r="AE326" s="72">
        <f t="shared" si="220"/>
        <v>0</v>
      </c>
      <c r="AF326" s="72">
        <f t="shared" si="221"/>
        <v>0</v>
      </c>
      <c r="AG326" s="72">
        <f t="shared" si="222"/>
        <v>0</v>
      </c>
      <c r="AH326" s="72">
        <f t="shared" si="223"/>
        <v>0</v>
      </c>
      <c r="AI326" s="72">
        <f t="shared" si="224"/>
        <v>0</v>
      </c>
      <c r="AJ326" s="72">
        <f t="shared" si="225"/>
        <v>0</v>
      </c>
      <c r="AK326" s="72">
        <f t="shared" si="226"/>
        <v>0</v>
      </c>
      <c r="AL326" s="72">
        <f t="shared" si="227"/>
        <v>0</v>
      </c>
      <c r="AM326" s="72">
        <f t="shared" si="228"/>
        <v>0</v>
      </c>
      <c r="AN326" s="72">
        <f t="shared" si="229"/>
        <v>0</v>
      </c>
      <c r="AO326" s="72">
        <f t="shared" si="230"/>
        <v>0</v>
      </c>
      <c r="AP326" s="72">
        <f t="shared" si="231"/>
        <v>0</v>
      </c>
      <c r="AQ326" s="72">
        <f t="shared" si="232"/>
        <v>0</v>
      </c>
      <c r="AR326" s="72">
        <f t="shared" si="233"/>
        <v>0</v>
      </c>
      <c r="AS326" s="72">
        <f t="shared" si="234"/>
        <v>0</v>
      </c>
      <c r="AT326" s="72">
        <f t="shared" si="235"/>
        <v>0</v>
      </c>
      <c r="AU326" s="72">
        <f t="shared" si="236"/>
        <v>0</v>
      </c>
      <c r="AV326" s="72">
        <f t="shared" si="237"/>
        <v>0</v>
      </c>
      <c r="AW326" s="72">
        <f t="shared" si="238"/>
        <v>0</v>
      </c>
      <c r="AX326" s="72">
        <f t="shared" si="239"/>
        <v>0</v>
      </c>
      <c r="AY326" s="72">
        <f t="shared" si="240"/>
        <v>0</v>
      </c>
      <c r="AZ326" s="72">
        <f t="shared" si="241"/>
        <v>0</v>
      </c>
      <c r="BA326" s="72">
        <f t="shared" si="242"/>
        <v>0</v>
      </c>
      <c r="BB326" s="72">
        <f t="shared" si="243"/>
        <v>0</v>
      </c>
      <c r="BC326" s="72">
        <f t="shared" si="244"/>
        <v>0</v>
      </c>
      <c r="BD326" s="72">
        <f t="shared" si="245"/>
        <v>0</v>
      </c>
      <c r="BE326" s="72">
        <f t="shared" si="246"/>
        <v>0</v>
      </c>
      <c r="BF326" s="72">
        <f t="shared" si="247"/>
        <v>0</v>
      </c>
      <c r="BG326" s="72">
        <f t="shared" si="248"/>
        <v>0</v>
      </c>
      <c r="BH326" s="72">
        <f t="shared" si="249"/>
        <v>0</v>
      </c>
      <c r="BI326" s="72">
        <f t="shared" si="250"/>
        <v>0</v>
      </c>
      <c r="BJ326" s="72">
        <f t="shared" si="251"/>
        <v>0</v>
      </c>
      <c r="BK326" s="72"/>
      <c r="BL326" s="72"/>
    </row>
    <row r="327" spans="1:64" ht="15" customHeight="1">
      <c r="A327" s="93"/>
      <c r="B327" s="11"/>
      <c r="C327" s="28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94"/>
      <c r="T327" s="26">
        <f t="shared" si="210"/>
        <v>0</v>
      </c>
      <c r="U327" s="95">
        <f t="shared" si="211"/>
        <v>0</v>
      </c>
      <c r="V327" s="19"/>
      <c r="W327" s="72">
        <f t="shared" si="212"/>
        <v>0</v>
      </c>
      <c r="X327" s="72">
        <f t="shared" si="213"/>
        <v>0</v>
      </c>
      <c r="Y327" s="72">
        <f t="shared" si="214"/>
        <v>0</v>
      </c>
      <c r="Z327" s="72">
        <f t="shared" si="215"/>
        <v>0</v>
      </c>
      <c r="AA327" s="72">
        <f t="shared" si="216"/>
        <v>0</v>
      </c>
      <c r="AB327" s="72">
        <f t="shared" si="217"/>
        <v>0</v>
      </c>
      <c r="AC327" s="72">
        <f t="shared" si="218"/>
        <v>0</v>
      </c>
      <c r="AD327" s="72">
        <f t="shared" si="219"/>
        <v>0</v>
      </c>
      <c r="AE327" s="72">
        <f t="shared" si="220"/>
        <v>0</v>
      </c>
      <c r="AF327" s="72">
        <f t="shared" si="221"/>
        <v>0</v>
      </c>
      <c r="AG327" s="72">
        <f t="shared" si="222"/>
        <v>0</v>
      </c>
      <c r="AH327" s="72">
        <f t="shared" si="223"/>
        <v>0</v>
      </c>
      <c r="AI327" s="72">
        <f t="shared" si="224"/>
        <v>0</v>
      </c>
      <c r="AJ327" s="72">
        <f t="shared" si="225"/>
        <v>0</v>
      </c>
      <c r="AK327" s="72">
        <f t="shared" si="226"/>
        <v>0</v>
      </c>
      <c r="AL327" s="72">
        <f t="shared" si="227"/>
        <v>0</v>
      </c>
      <c r="AM327" s="72">
        <f t="shared" si="228"/>
        <v>0</v>
      </c>
      <c r="AN327" s="72">
        <f t="shared" si="229"/>
        <v>0</v>
      </c>
      <c r="AO327" s="72">
        <f t="shared" si="230"/>
        <v>0</v>
      </c>
      <c r="AP327" s="72">
        <f t="shared" si="231"/>
        <v>0</v>
      </c>
      <c r="AQ327" s="72">
        <f t="shared" si="232"/>
        <v>0</v>
      </c>
      <c r="AR327" s="72">
        <f t="shared" si="233"/>
        <v>0</v>
      </c>
      <c r="AS327" s="72">
        <f t="shared" si="234"/>
        <v>0</v>
      </c>
      <c r="AT327" s="72">
        <f t="shared" si="235"/>
        <v>0</v>
      </c>
      <c r="AU327" s="72">
        <f t="shared" si="236"/>
        <v>0</v>
      </c>
      <c r="AV327" s="72">
        <f t="shared" si="237"/>
        <v>0</v>
      </c>
      <c r="AW327" s="72">
        <f t="shared" si="238"/>
        <v>0</v>
      </c>
      <c r="AX327" s="72">
        <f t="shared" si="239"/>
        <v>0</v>
      </c>
      <c r="AY327" s="72">
        <f t="shared" si="240"/>
        <v>0</v>
      </c>
      <c r="AZ327" s="72">
        <f t="shared" si="241"/>
        <v>0</v>
      </c>
      <c r="BA327" s="72">
        <f t="shared" si="242"/>
        <v>0</v>
      </c>
      <c r="BB327" s="72">
        <f t="shared" si="243"/>
        <v>0</v>
      </c>
      <c r="BC327" s="72">
        <f t="shared" si="244"/>
        <v>0</v>
      </c>
      <c r="BD327" s="72">
        <f t="shared" si="245"/>
        <v>0</v>
      </c>
      <c r="BE327" s="72">
        <f t="shared" si="246"/>
        <v>0</v>
      </c>
      <c r="BF327" s="72">
        <f t="shared" si="247"/>
        <v>0</v>
      </c>
      <c r="BG327" s="72">
        <f t="shared" si="248"/>
        <v>0</v>
      </c>
      <c r="BH327" s="72">
        <f t="shared" si="249"/>
        <v>0</v>
      </c>
      <c r="BI327" s="72">
        <f t="shared" si="250"/>
        <v>0</v>
      </c>
      <c r="BJ327" s="72">
        <f t="shared" si="251"/>
        <v>0</v>
      </c>
      <c r="BK327" s="72"/>
      <c r="BL327" s="72"/>
    </row>
    <row r="328" spans="1:64" ht="15" customHeight="1">
      <c r="A328" s="93"/>
      <c r="B328" s="11"/>
      <c r="C328" s="28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94"/>
      <c r="T328" s="26">
        <f t="shared" si="210"/>
        <v>0</v>
      </c>
      <c r="U328" s="95">
        <f t="shared" si="211"/>
        <v>0</v>
      </c>
      <c r="V328" s="19"/>
      <c r="W328" s="72">
        <f t="shared" si="212"/>
        <v>0</v>
      </c>
      <c r="X328" s="72">
        <f t="shared" si="213"/>
        <v>0</v>
      </c>
      <c r="Y328" s="72">
        <f t="shared" si="214"/>
        <v>0</v>
      </c>
      <c r="Z328" s="72">
        <f t="shared" si="215"/>
        <v>0</v>
      </c>
      <c r="AA328" s="72">
        <f t="shared" si="216"/>
        <v>0</v>
      </c>
      <c r="AB328" s="72">
        <f t="shared" si="217"/>
        <v>0</v>
      </c>
      <c r="AC328" s="72">
        <f t="shared" si="218"/>
        <v>0</v>
      </c>
      <c r="AD328" s="72">
        <f t="shared" si="219"/>
        <v>0</v>
      </c>
      <c r="AE328" s="72">
        <f t="shared" si="220"/>
        <v>0</v>
      </c>
      <c r="AF328" s="72">
        <f t="shared" si="221"/>
        <v>0</v>
      </c>
      <c r="AG328" s="72">
        <f t="shared" si="222"/>
        <v>0</v>
      </c>
      <c r="AH328" s="72">
        <f t="shared" si="223"/>
        <v>0</v>
      </c>
      <c r="AI328" s="72">
        <f t="shared" si="224"/>
        <v>0</v>
      </c>
      <c r="AJ328" s="72">
        <f t="shared" si="225"/>
        <v>0</v>
      </c>
      <c r="AK328" s="72">
        <f t="shared" si="226"/>
        <v>0</v>
      </c>
      <c r="AL328" s="72">
        <f t="shared" si="227"/>
        <v>0</v>
      </c>
      <c r="AM328" s="72">
        <f t="shared" si="228"/>
        <v>0</v>
      </c>
      <c r="AN328" s="72">
        <f t="shared" si="229"/>
        <v>0</v>
      </c>
      <c r="AO328" s="72">
        <f t="shared" si="230"/>
        <v>0</v>
      </c>
      <c r="AP328" s="72">
        <f t="shared" si="231"/>
        <v>0</v>
      </c>
      <c r="AQ328" s="72">
        <f t="shared" si="232"/>
        <v>0</v>
      </c>
      <c r="AR328" s="72">
        <f t="shared" si="233"/>
        <v>0</v>
      </c>
      <c r="AS328" s="72">
        <f t="shared" si="234"/>
        <v>0</v>
      </c>
      <c r="AT328" s="72">
        <f t="shared" si="235"/>
        <v>0</v>
      </c>
      <c r="AU328" s="72">
        <f t="shared" si="236"/>
        <v>0</v>
      </c>
      <c r="AV328" s="72">
        <f t="shared" si="237"/>
        <v>0</v>
      </c>
      <c r="AW328" s="72">
        <f t="shared" si="238"/>
        <v>0</v>
      </c>
      <c r="AX328" s="72">
        <f t="shared" si="239"/>
        <v>0</v>
      </c>
      <c r="AY328" s="72">
        <f t="shared" si="240"/>
        <v>0</v>
      </c>
      <c r="AZ328" s="72">
        <f t="shared" si="241"/>
        <v>0</v>
      </c>
      <c r="BA328" s="72">
        <f t="shared" si="242"/>
        <v>0</v>
      </c>
      <c r="BB328" s="72">
        <f t="shared" si="243"/>
        <v>0</v>
      </c>
      <c r="BC328" s="72">
        <f t="shared" si="244"/>
        <v>0</v>
      </c>
      <c r="BD328" s="72">
        <f t="shared" si="245"/>
        <v>0</v>
      </c>
      <c r="BE328" s="72">
        <f t="shared" si="246"/>
        <v>0</v>
      </c>
      <c r="BF328" s="72">
        <f t="shared" si="247"/>
        <v>0</v>
      </c>
      <c r="BG328" s="72">
        <f t="shared" si="248"/>
        <v>0</v>
      </c>
      <c r="BH328" s="72">
        <f t="shared" si="249"/>
        <v>0</v>
      </c>
      <c r="BI328" s="72">
        <f t="shared" si="250"/>
        <v>0</v>
      </c>
      <c r="BJ328" s="72">
        <f t="shared" si="251"/>
        <v>0</v>
      </c>
      <c r="BK328" s="72"/>
      <c r="BL328" s="72"/>
    </row>
    <row r="329" spans="1:64" ht="15" customHeight="1">
      <c r="A329" s="93"/>
      <c r="B329" s="11"/>
      <c r="C329" s="28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94"/>
      <c r="T329" s="26">
        <f t="shared" si="210"/>
        <v>0</v>
      </c>
      <c r="U329" s="95">
        <f t="shared" si="211"/>
        <v>0</v>
      </c>
      <c r="V329" s="19"/>
      <c r="W329" s="72">
        <f t="shared" si="212"/>
        <v>0</v>
      </c>
      <c r="X329" s="72">
        <f t="shared" si="213"/>
        <v>0</v>
      </c>
      <c r="Y329" s="72">
        <f t="shared" si="214"/>
        <v>0</v>
      </c>
      <c r="Z329" s="72">
        <f t="shared" si="215"/>
        <v>0</v>
      </c>
      <c r="AA329" s="72">
        <f t="shared" si="216"/>
        <v>0</v>
      </c>
      <c r="AB329" s="72">
        <f t="shared" si="217"/>
        <v>0</v>
      </c>
      <c r="AC329" s="72">
        <f t="shared" si="218"/>
        <v>0</v>
      </c>
      <c r="AD329" s="72">
        <f t="shared" si="219"/>
        <v>0</v>
      </c>
      <c r="AE329" s="72">
        <f t="shared" si="220"/>
        <v>0</v>
      </c>
      <c r="AF329" s="72">
        <f t="shared" si="221"/>
        <v>0</v>
      </c>
      <c r="AG329" s="72">
        <f t="shared" si="222"/>
        <v>0</v>
      </c>
      <c r="AH329" s="72">
        <f t="shared" si="223"/>
        <v>0</v>
      </c>
      <c r="AI329" s="72">
        <f t="shared" si="224"/>
        <v>0</v>
      </c>
      <c r="AJ329" s="72">
        <f t="shared" si="225"/>
        <v>0</v>
      </c>
      <c r="AK329" s="72">
        <f t="shared" si="226"/>
        <v>0</v>
      </c>
      <c r="AL329" s="72">
        <f t="shared" si="227"/>
        <v>0</v>
      </c>
      <c r="AM329" s="72">
        <f t="shared" si="228"/>
        <v>0</v>
      </c>
      <c r="AN329" s="72">
        <f t="shared" si="229"/>
        <v>0</v>
      </c>
      <c r="AO329" s="72">
        <f t="shared" si="230"/>
        <v>0</v>
      </c>
      <c r="AP329" s="72">
        <f t="shared" si="231"/>
        <v>0</v>
      </c>
      <c r="AQ329" s="72">
        <f t="shared" si="232"/>
        <v>0</v>
      </c>
      <c r="AR329" s="72">
        <f t="shared" si="233"/>
        <v>0</v>
      </c>
      <c r="AS329" s="72">
        <f t="shared" si="234"/>
        <v>0</v>
      </c>
      <c r="AT329" s="72">
        <f t="shared" si="235"/>
        <v>0</v>
      </c>
      <c r="AU329" s="72">
        <f t="shared" si="236"/>
        <v>0</v>
      </c>
      <c r="AV329" s="72">
        <f t="shared" si="237"/>
        <v>0</v>
      </c>
      <c r="AW329" s="72">
        <f t="shared" si="238"/>
        <v>0</v>
      </c>
      <c r="AX329" s="72">
        <f t="shared" si="239"/>
        <v>0</v>
      </c>
      <c r="AY329" s="72">
        <f t="shared" si="240"/>
        <v>0</v>
      </c>
      <c r="AZ329" s="72">
        <f t="shared" si="241"/>
        <v>0</v>
      </c>
      <c r="BA329" s="72">
        <f t="shared" si="242"/>
        <v>0</v>
      </c>
      <c r="BB329" s="72">
        <f t="shared" si="243"/>
        <v>0</v>
      </c>
      <c r="BC329" s="72">
        <f t="shared" si="244"/>
        <v>0</v>
      </c>
      <c r="BD329" s="72">
        <f t="shared" si="245"/>
        <v>0</v>
      </c>
      <c r="BE329" s="72">
        <f t="shared" si="246"/>
        <v>0</v>
      </c>
      <c r="BF329" s="72">
        <f t="shared" si="247"/>
        <v>0</v>
      </c>
      <c r="BG329" s="72">
        <f t="shared" si="248"/>
        <v>0</v>
      </c>
      <c r="BH329" s="72">
        <f t="shared" si="249"/>
        <v>0</v>
      </c>
      <c r="BI329" s="72">
        <f t="shared" si="250"/>
        <v>0</v>
      </c>
      <c r="BJ329" s="72">
        <f t="shared" si="251"/>
        <v>0</v>
      </c>
      <c r="BK329" s="72"/>
      <c r="BL329" s="72"/>
    </row>
    <row r="330" spans="1:64" ht="15" customHeight="1">
      <c r="A330" s="93"/>
      <c r="B330" s="11"/>
      <c r="C330" s="28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94"/>
      <c r="T330" s="26">
        <f t="shared" si="210"/>
        <v>0</v>
      </c>
      <c r="U330" s="95">
        <f t="shared" si="211"/>
        <v>0</v>
      </c>
      <c r="V330" s="19"/>
      <c r="W330" s="72">
        <f t="shared" si="212"/>
        <v>0</v>
      </c>
      <c r="X330" s="72">
        <f t="shared" si="213"/>
        <v>0</v>
      </c>
      <c r="Y330" s="72">
        <f t="shared" si="214"/>
        <v>0</v>
      </c>
      <c r="Z330" s="72">
        <f t="shared" si="215"/>
        <v>0</v>
      </c>
      <c r="AA330" s="72">
        <f t="shared" si="216"/>
        <v>0</v>
      </c>
      <c r="AB330" s="72">
        <f t="shared" si="217"/>
        <v>0</v>
      </c>
      <c r="AC330" s="72">
        <f t="shared" si="218"/>
        <v>0</v>
      </c>
      <c r="AD330" s="72">
        <f t="shared" si="219"/>
        <v>0</v>
      </c>
      <c r="AE330" s="72">
        <f t="shared" si="220"/>
        <v>0</v>
      </c>
      <c r="AF330" s="72">
        <f t="shared" si="221"/>
        <v>0</v>
      </c>
      <c r="AG330" s="72">
        <f t="shared" si="222"/>
        <v>0</v>
      </c>
      <c r="AH330" s="72">
        <f t="shared" si="223"/>
        <v>0</v>
      </c>
      <c r="AI330" s="72">
        <f t="shared" si="224"/>
        <v>0</v>
      </c>
      <c r="AJ330" s="72">
        <f t="shared" si="225"/>
        <v>0</v>
      </c>
      <c r="AK330" s="72">
        <f t="shared" si="226"/>
        <v>0</v>
      </c>
      <c r="AL330" s="72">
        <f t="shared" si="227"/>
        <v>0</v>
      </c>
      <c r="AM330" s="72">
        <f t="shared" si="228"/>
        <v>0</v>
      </c>
      <c r="AN330" s="72">
        <f t="shared" si="229"/>
        <v>0</v>
      </c>
      <c r="AO330" s="72">
        <f t="shared" si="230"/>
        <v>0</v>
      </c>
      <c r="AP330" s="72">
        <f t="shared" si="231"/>
        <v>0</v>
      </c>
      <c r="AQ330" s="72">
        <f t="shared" si="232"/>
        <v>0</v>
      </c>
      <c r="AR330" s="72">
        <f t="shared" si="233"/>
        <v>0</v>
      </c>
      <c r="AS330" s="72">
        <f t="shared" si="234"/>
        <v>0</v>
      </c>
      <c r="AT330" s="72">
        <f t="shared" si="235"/>
        <v>0</v>
      </c>
      <c r="AU330" s="72">
        <f t="shared" si="236"/>
        <v>0</v>
      </c>
      <c r="AV330" s="72">
        <f t="shared" si="237"/>
        <v>0</v>
      </c>
      <c r="AW330" s="72">
        <f t="shared" si="238"/>
        <v>0</v>
      </c>
      <c r="AX330" s="72">
        <f t="shared" si="239"/>
        <v>0</v>
      </c>
      <c r="AY330" s="72">
        <f t="shared" si="240"/>
        <v>0</v>
      </c>
      <c r="AZ330" s="72">
        <f t="shared" si="241"/>
        <v>0</v>
      </c>
      <c r="BA330" s="72">
        <f t="shared" si="242"/>
        <v>0</v>
      </c>
      <c r="BB330" s="72">
        <f t="shared" si="243"/>
        <v>0</v>
      </c>
      <c r="BC330" s="72">
        <f t="shared" si="244"/>
        <v>0</v>
      </c>
      <c r="BD330" s="72">
        <f t="shared" si="245"/>
        <v>0</v>
      </c>
      <c r="BE330" s="72">
        <f t="shared" si="246"/>
        <v>0</v>
      </c>
      <c r="BF330" s="72">
        <f t="shared" si="247"/>
        <v>0</v>
      </c>
      <c r="BG330" s="72">
        <f t="shared" si="248"/>
        <v>0</v>
      </c>
      <c r="BH330" s="72">
        <f t="shared" si="249"/>
        <v>0</v>
      </c>
      <c r="BI330" s="72">
        <f t="shared" si="250"/>
        <v>0</v>
      </c>
      <c r="BJ330" s="72">
        <f t="shared" si="251"/>
        <v>0</v>
      </c>
      <c r="BK330" s="72"/>
      <c r="BL330" s="72"/>
    </row>
    <row r="331" spans="1:64" ht="15" customHeight="1">
      <c r="A331" s="93"/>
      <c r="B331" s="11"/>
      <c r="C331" s="28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94"/>
      <c r="T331" s="26">
        <f t="shared" si="210"/>
        <v>0</v>
      </c>
      <c r="U331" s="95">
        <f t="shared" si="211"/>
        <v>0</v>
      </c>
      <c r="V331" s="19"/>
      <c r="W331" s="72">
        <f t="shared" si="212"/>
        <v>0</v>
      </c>
      <c r="X331" s="72">
        <f t="shared" si="213"/>
        <v>0</v>
      </c>
      <c r="Y331" s="72">
        <f t="shared" si="214"/>
        <v>0</v>
      </c>
      <c r="Z331" s="72">
        <f t="shared" si="215"/>
        <v>0</v>
      </c>
      <c r="AA331" s="72">
        <f t="shared" si="216"/>
        <v>0</v>
      </c>
      <c r="AB331" s="72">
        <f t="shared" si="217"/>
        <v>0</v>
      </c>
      <c r="AC331" s="72">
        <f t="shared" si="218"/>
        <v>0</v>
      </c>
      <c r="AD331" s="72">
        <f t="shared" si="219"/>
        <v>0</v>
      </c>
      <c r="AE331" s="72">
        <f t="shared" si="220"/>
        <v>0</v>
      </c>
      <c r="AF331" s="72">
        <f t="shared" si="221"/>
        <v>0</v>
      </c>
      <c r="AG331" s="72">
        <f t="shared" si="222"/>
        <v>0</v>
      </c>
      <c r="AH331" s="72">
        <f t="shared" si="223"/>
        <v>0</v>
      </c>
      <c r="AI331" s="72">
        <f t="shared" si="224"/>
        <v>0</v>
      </c>
      <c r="AJ331" s="72">
        <f t="shared" si="225"/>
        <v>0</v>
      </c>
      <c r="AK331" s="72">
        <f t="shared" si="226"/>
        <v>0</v>
      </c>
      <c r="AL331" s="72">
        <f t="shared" si="227"/>
        <v>0</v>
      </c>
      <c r="AM331" s="72">
        <f t="shared" si="228"/>
        <v>0</v>
      </c>
      <c r="AN331" s="72">
        <f t="shared" si="229"/>
        <v>0</v>
      </c>
      <c r="AO331" s="72">
        <f t="shared" si="230"/>
        <v>0</v>
      </c>
      <c r="AP331" s="72">
        <f t="shared" si="231"/>
        <v>0</v>
      </c>
      <c r="AQ331" s="72">
        <f t="shared" si="232"/>
        <v>0</v>
      </c>
      <c r="AR331" s="72">
        <f t="shared" si="233"/>
        <v>0</v>
      </c>
      <c r="AS331" s="72">
        <f t="shared" si="234"/>
        <v>0</v>
      </c>
      <c r="AT331" s="72">
        <f t="shared" si="235"/>
        <v>0</v>
      </c>
      <c r="AU331" s="72">
        <f t="shared" si="236"/>
        <v>0</v>
      </c>
      <c r="AV331" s="72">
        <f t="shared" si="237"/>
        <v>0</v>
      </c>
      <c r="AW331" s="72">
        <f t="shared" si="238"/>
        <v>0</v>
      </c>
      <c r="AX331" s="72">
        <f t="shared" si="239"/>
        <v>0</v>
      </c>
      <c r="AY331" s="72">
        <f t="shared" si="240"/>
        <v>0</v>
      </c>
      <c r="AZ331" s="72">
        <f t="shared" si="241"/>
        <v>0</v>
      </c>
      <c r="BA331" s="72">
        <f t="shared" si="242"/>
        <v>0</v>
      </c>
      <c r="BB331" s="72">
        <f t="shared" si="243"/>
        <v>0</v>
      </c>
      <c r="BC331" s="72">
        <f t="shared" si="244"/>
        <v>0</v>
      </c>
      <c r="BD331" s="72">
        <f t="shared" si="245"/>
        <v>0</v>
      </c>
      <c r="BE331" s="72">
        <f t="shared" si="246"/>
        <v>0</v>
      </c>
      <c r="BF331" s="72">
        <f t="shared" si="247"/>
        <v>0</v>
      </c>
      <c r="BG331" s="72">
        <f t="shared" si="248"/>
        <v>0</v>
      </c>
      <c r="BH331" s="72">
        <f t="shared" si="249"/>
        <v>0</v>
      </c>
      <c r="BI331" s="72">
        <f t="shared" si="250"/>
        <v>0</v>
      </c>
      <c r="BJ331" s="72">
        <f t="shared" si="251"/>
        <v>0</v>
      </c>
      <c r="BK331" s="72"/>
      <c r="BL331" s="72"/>
    </row>
    <row r="332" spans="1:64" ht="15" customHeight="1">
      <c r="A332" s="93"/>
      <c r="B332" s="11"/>
      <c r="C332" s="28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94"/>
      <c r="T332" s="26">
        <f t="shared" si="210"/>
        <v>0</v>
      </c>
      <c r="U332" s="95">
        <f t="shared" si="211"/>
        <v>0</v>
      </c>
      <c r="V332" s="19"/>
      <c r="W332" s="72">
        <f t="shared" si="212"/>
        <v>0</v>
      </c>
      <c r="X332" s="72">
        <f t="shared" si="213"/>
        <v>0</v>
      </c>
      <c r="Y332" s="72">
        <f t="shared" si="214"/>
        <v>0</v>
      </c>
      <c r="Z332" s="72">
        <f t="shared" si="215"/>
        <v>0</v>
      </c>
      <c r="AA332" s="72">
        <f t="shared" si="216"/>
        <v>0</v>
      </c>
      <c r="AB332" s="72">
        <f t="shared" si="217"/>
        <v>0</v>
      </c>
      <c r="AC332" s="72">
        <f t="shared" si="218"/>
        <v>0</v>
      </c>
      <c r="AD332" s="72">
        <f t="shared" si="219"/>
        <v>0</v>
      </c>
      <c r="AE332" s="72">
        <f t="shared" si="220"/>
        <v>0</v>
      </c>
      <c r="AF332" s="72">
        <f t="shared" si="221"/>
        <v>0</v>
      </c>
      <c r="AG332" s="72">
        <f t="shared" si="222"/>
        <v>0</v>
      </c>
      <c r="AH332" s="72">
        <f t="shared" si="223"/>
        <v>0</v>
      </c>
      <c r="AI332" s="72">
        <f t="shared" si="224"/>
        <v>0</v>
      </c>
      <c r="AJ332" s="72">
        <f t="shared" si="225"/>
        <v>0</v>
      </c>
      <c r="AK332" s="72">
        <f t="shared" si="226"/>
        <v>0</v>
      </c>
      <c r="AL332" s="72">
        <f t="shared" si="227"/>
        <v>0</v>
      </c>
      <c r="AM332" s="72">
        <f t="shared" si="228"/>
        <v>0</v>
      </c>
      <c r="AN332" s="72">
        <f t="shared" si="229"/>
        <v>0</v>
      </c>
      <c r="AO332" s="72">
        <f t="shared" si="230"/>
        <v>0</v>
      </c>
      <c r="AP332" s="72">
        <f t="shared" si="231"/>
        <v>0</v>
      </c>
      <c r="AQ332" s="72">
        <f t="shared" si="232"/>
        <v>0</v>
      </c>
      <c r="AR332" s="72">
        <f t="shared" si="233"/>
        <v>0</v>
      </c>
      <c r="AS332" s="72">
        <f t="shared" si="234"/>
        <v>0</v>
      </c>
      <c r="AT332" s="72">
        <f t="shared" si="235"/>
        <v>0</v>
      </c>
      <c r="AU332" s="72">
        <f t="shared" si="236"/>
        <v>0</v>
      </c>
      <c r="AV332" s="72">
        <f t="shared" si="237"/>
        <v>0</v>
      </c>
      <c r="AW332" s="72">
        <f t="shared" si="238"/>
        <v>0</v>
      </c>
      <c r="AX332" s="72">
        <f t="shared" si="239"/>
        <v>0</v>
      </c>
      <c r="AY332" s="72">
        <f t="shared" si="240"/>
        <v>0</v>
      </c>
      <c r="AZ332" s="72">
        <f t="shared" si="241"/>
        <v>0</v>
      </c>
      <c r="BA332" s="72">
        <f t="shared" si="242"/>
        <v>0</v>
      </c>
      <c r="BB332" s="72">
        <f t="shared" si="243"/>
        <v>0</v>
      </c>
      <c r="BC332" s="72">
        <f t="shared" si="244"/>
        <v>0</v>
      </c>
      <c r="BD332" s="72">
        <f t="shared" si="245"/>
        <v>0</v>
      </c>
      <c r="BE332" s="72">
        <f t="shared" si="246"/>
        <v>0</v>
      </c>
      <c r="BF332" s="72">
        <f t="shared" si="247"/>
        <v>0</v>
      </c>
      <c r="BG332" s="72">
        <f t="shared" si="248"/>
        <v>0</v>
      </c>
      <c r="BH332" s="72">
        <f t="shared" si="249"/>
        <v>0</v>
      </c>
      <c r="BI332" s="72">
        <f t="shared" si="250"/>
        <v>0</v>
      </c>
      <c r="BJ332" s="72">
        <f t="shared" si="251"/>
        <v>0</v>
      </c>
      <c r="BK332" s="72"/>
      <c r="BL332" s="72"/>
    </row>
    <row r="333" spans="1:64" ht="15" customHeight="1">
      <c r="A333" s="93"/>
      <c r="B333" s="11"/>
      <c r="C333" s="28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94"/>
      <c r="T333" s="26">
        <f t="shared" si="210"/>
        <v>0</v>
      </c>
      <c r="U333" s="95">
        <f t="shared" si="211"/>
        <v>0</v>
      </c>
      <c r="V333" s="19"/>
      <c r="W333" s="72">
        <f t="shared" si="212"/>
        <v>0</v>
      </c>
      <c r="X333" s="72">
        <f t="shared" si="213"/>
        <v>0</v>
      </c>
      <c r="Y333" s="72">
        <f t="shared" si="214"/>
        <v>0</v>
      </c>
      <c r="Z333" s="72">
        <f t="shared" si="215"/>
        <v>0</v>
      </c>
      <c r="AA333" s="72">
        <f t="shared" si="216"/>
        <v>0</v>
      </c>
      <c r="AB333" s="72">
        <f t="shared" si="217"/>
        <v>0</v>
      </c>
      <c r="AC333" s="72">
        <f t="shared" si="218"/>
        <v>0</v>
      </c>
      <c r="AD333" s="72">
        <f t="shared" si="219"/>
        <v>0</v>
      </c>
      <c r="AE333" s="72">
        <f t="shared" si="220"/>
        <v>0</v>
      </c>
      <c r="AF333" s="72">
        <f t="shared" si="221"/>
        <v>0</v>
      </c>
      <c r="AG333" s="72">
        <f t="shared" si="222"/>
        <v>0</v>
      </c>
      <c r="AH333" s="72">
        <f t="shared" si="223"/>
        <v>0</v>
      </c>
      <c r="AI333" s="72">
        <f t="shared" si="224"/>
        <v>0</v>
      </c>
      <c r="AJ333" s="72">
        <f t="shared" si="225"/>
        <v>0</v>
      </c>
      <c r="AK333" s="72">
        <f t="shared" si="226"/>
        <v>0</v>
      </c>
      <c r="AL333" s="72">
        <f t="shared" si="227"/>
        <v>0</v>
      </c>
      <c r="AM333" s="72">
        <f t="shared" si="228"/>
        <v>0</v>
      </c>
      <c r="AN333" s="72">
        <f t="shared" si="229"/>
        <v>0</v>
      </c>
      <c r="AO333" s="72">
        <f t="shared" si="230"/>
        <v>0</v>
      </c>
      <c r="AP333" s="72">
        <f t="shared" si="231"/>
        <v>0</v>
      </c>
      <c r="AQ333" s="72">
        <f t="shared" si="232"/>
        <v>0</v>
      </c>
      <c r="AR333" s="72">
        <f t="shared" si="233"/>
        <v>0</v>
      </c>
      <c r="AS333" s="72">
        <f t="shared" si="234"/>
        <v>0</v>
      </c>
      <c r="AT333" s="72">
        <f t="shared" si="235"/>
        <v>0</v>
      </c>
      <c r="AU333" s="72">
        <f t="shared" si="236"/>
        <v>0</v>
      </c>
      <c r="AV333" s="72">
        <f t="shared" si="237"/>
        <v>0</v>
      </c>
      <c r="AW333" s="72">
        <f t="shared" si="238"/>
        <v>0</v>
      </c>
      <c r="AX333" s="72">
        <f t="shared" si="239"/>
        <v>0</v>
      </c>
      <c r="AY333" s="72">
        <f t="shared" si="240"/>
        <v>0</v>
      </c>
      <c r="AZ333" s="72">
        <f t="shared" si="241"/>
        <v>0</v>
      </c>
      <c r="BA333" s="72">
        <f t="shared" si="242"/>
        <v>0</v>
      </c>
      <c r="BB333" s="72">
        <f t="shared" si="243"/>
        <v>0</v>
      </c>
      <c r="BC333" s="72">
        <f t="shared" si="244"/>
        <v>0</v>
      </c>
      <c r="BD333" s="72">
        <f t="shared" si="245"/>
        <v>0</v>
      </c>
      <c r="BE333" s="72">
        <f t="shared" si="246"/>
        <v>0</v>
      </c>
      <c r="BF333" s="72">
        <f t="shared" si="247"/>
        <v>0</v>
      </c>
      <c r="BG333" s="72">
        <f t="shared" si="248"/>
        <v>0</v>
      </c>
      <c r="BH333" s="72">
        <f t="shared" si="249"/>
        <v>0</v>
      </c>
      <c r="BI333" s="72">
        <f t="shared" si="250"/>
        <v>0</v>
      </c>
      <c r="BJ333" s="72">
        <f t="shared" si="251"/>
        <v>0</v>
      </c>
      <c r="BK333" s="72"/>
      <c r="BL333" s="72"/>
    </row>
    <row r="334" spans="1:64" ht="15" customHeight="1">
      <c r="A334" s="93"/>
      <c r="B334" s="11"/>
      <c r="C334" s="28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94"/>
      <c r="T334" s="26">
        <f t="shared" si="210"/>
        <v>0</v>
      </c>
      <c r="U334" s="95">
        <f t="shared" si="211"/>
        <v>0</v>
      </c>
      <c r="V334" s="19"/>
      <c r="W334" s="72">
        <f t="shared" si="212"/>
        <v>0</v>
      </c>
      <c r="X334" s="72">
        <f t="shared" si="213"/>
        <v>0</v>
      </c>
      <c r="Y334" s="72">
        <f t="shared" si="214"/>
        <v>0</v>
      </c>
      <c r="Z334" s="72">
        <f t="shared" si="215"/>
        <v>0</v>
      </c>
      <c r="AA334" s="72">
        <f t="shared" si="216"/>
        <v>0</v>
      </c>
      <c r="AB334" s="72">
        <f t="shared" si="217"/>
        <v>0</v>
      </c>
      <c r="AC334" s="72">
        <f t="shared" si="218"/>
        <v>0</v>
      </c>
      <c r="AD334" s="72">
        <f t="shared" si="219"/>
        <v>0</v>
      </c>
      <c r="AE334" s="72">
        <f t="shared" si="220"/>
        <v>0</v>
      </c>
      <c r="AF334" s="72">
        <f t="shared" si="221"/>
        <v>0</v>
      </c>
      <c r="AG334" s="72">
        <f t="shared" si="222"/>
        <v>0</v>
      </c>
      <c r="AH334" s="72">
        <f t="shared" si="223"/>
        <v>0</v>
      </c>
      <c r="AI334" s="72">
        <f t="shared" si="224"/>
        <v>0</v>
      </c>
      <c r="AJ334" s="72">
        <f t="shared" si="225"/>
        <v>0</v>
      </c>
      <c r="AK334" s="72">
        <f t="shared" si="226"/>
        <v>0</v>
      </c>
      <c r="AL334" s="72">
        <f t="shared" si="227"/>
        <v>0</v>
      </c>
      <c r="AM334" s="72">
        <f t="shared" si="228"/>
        <v>0</v>
      </c>
      <c r="AN334" s="72">
        <f t="shared" si="229"/>
        <v>0</v>
      </c>
      <c r="AO334" s="72">
        <f t="shared" si="230"/>
        <v>0</v>
      </c>
      <c r="AP334" s="72">
        <f t="shared" si="231"/>
        <v>0</v>
      </c>
      <c r="AQ334" s="72">
        <f t="shared" si="232"/>
        <v>0</v>
      </c>
      <c r="AR334" s="72">
        <f t="shared" si="233"/>
        <v>0</v>
      </c>
      <c r="AS334" s="72">
        <f t="shared" si="234"/>
        <v>0</v>
      </c>
      <c r="AT334" s="72">
        <f t="shared" si="235"/>
        <v>0</v>
      </c>
      <c r="AU334" s="72">
        <f t="shared" si="236"/>
        <v>0</v>
      </c>
      <c r="AV334" s="72">
        <f t="shared" si="237"/>
        <v>0</v>
      </c>
      <c r="AW334" s="72">
        <f t="shared" si="238"/>
        <v>0</v>
      </c>
      <c r="AX334" s="72">
        <f t="shared" si="239"/>
        <v>0</v>
      </c>
      <c r="AY334" s="72">
        <f t="shared" si="240"/>
        <v>0</v>
      </c>
      <c r="AZ334" s="72">
        <f t="shared" si="241"/>
        <v>0</v>
      </c>
      <c r="BA334" s="72">
        <f t="shared" si="242"/>
        <v>0</v>
      </c>
      <c r="BB334" s="72">
        <f t="shared" si="243"/>
        <v>0</v>
      </c>
      <c r="BC334" s="72">
        <f t="shared" si="244"/>
        <v>0</v>
      </c>
      <c r="BD334" s="72">
        <f t="shared" si="245"/>
        <v>0</v>
      </c>
      <c r="BE334" s="72">
        <f t="shared" si="246"/>
        <v>0</v>
      </c>
      <c r="BF334" s="72">
        <f t="shared" si="247"/>
        <v>0</v>
      </c>
      <c r="BG334" s="72">
        <f t="shared" si="248"/>
        <v>0</v>
      </c>
      <c r="BH334" s="72">
        <f t="shared" si="249"/>
        <v>0</v>
      </c>
      <c r="BI334" s="72">
        <f t="shared" si="250"/>
        <v>0</v>
      </c>
      <c r="BJ334" s="72">
        <f t="shared" si="251"/>
        <v>0</v>
      </c>
      <c r="BK334" s="72"/>
      <c r="BL334" s="72"/>
    </row>
    <row r="335" spans="1:64" ht="15" customHeight="1">
      <c r="A335" s="93"/>
      <c r="B335" s="11"/>
      <c r="C335" s="28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94"/>
      <c r="T335" s="26">
        <f t="shared" si="210"/>
        <v>0</v>
      </c>
      <c r="U335" s="95">
        <f t="shared" si="211"/>
        <v>0</v>
      </c>
      <c r="V335" s="19"/>
      <c r="W335" s="72">
        <f t="shared" si="212"/>
        <v>0</v>
      </c>
      <c r="X335" s="72">
        <f t="shared" si="213"/>
        <v>0</v>
      </c>
      <c r="Y335" s="72">
        <f t="shared" si="214"/>
        <v>0</v>
      </c>
      <c r="Z335" s="72">
        <f t="shared" si="215"/>
        <v>0</v>
      </c>
      <c r="AA335" s="72">
        <f t="shared" si="216"/>
        <v>0</v>
      </c>
      <c r="AB335" s="72">
        <f t="shared" si="217"/>
        <v>0</v>
      </c>
      <c r="AC335" s="72">
        <f t="shared" si="218"/>
        <v>0</v>
      </c>
      <c r="AD335" s="72">
        <f t="shared" si="219"/>
        <v>0</v>
      </c>
      <c r="AE335" s="72">
        <f t="shared" si="220"/>
        <v>0</v>
      </c>
      <c r="AF335" s="72">
        <f t="shared" si="221"/>
        <v>0</v>
      </c>
      <c r="AG335" s="72">
        <f t="shared" si="222"/>
        <v>0</v>
      </c>
      <c r="AH335" s="72">
        <f t="shared" si="223"/>
        <v>0</v>
      </c>
      <c r="AI335" s="72">
        <f t="shared" si="224"/>
        <v>0</v>
      </c>
      <c r="AJ335" s="72">
        <f t="shared" si="225"/>
        <v>0</v>
      </c>
      <c r="AK335" s="72">
        <f t="shared" si="226"/>
        <v>0</v>
      </c>
      <c r="AL335" s="72">
        <f t="shared" si="227"/>
        <v>0</v>
      </c>
      <c r="AM335" s="72">
        <f t="shared" si="228"/>
        <v>0</v>
      </c>
      <c r="AN335" s="72">
        <f t="shared" si="229"/>
        <v>0</v>
      </c>
      <c r="AO335" s="72">
        <f t="shared" si="230"/>
        <v>0</v>
      </c>
      <c r="AP335" s="72">
        <f t="shared" si="231"/>
        <v>0</v>
      </c>
      <c r="AQ335" s="72">
        <f t="shared" si="232"/>
        <v>0</v>
      </c>
      <c r="AR335" s="72">
        <f t="shared" si="233"/>
        <v>0</v>
      </c>
      <c r="AS335" s="72">
        <f t="shared" si="234"/>
        <v>0</v>
      </c>
      <c r="AT335" s="72">
        <f t="shared" si="235"/>
        <v>0</v>
      </c>
      <c r="AU335" s="72">
        <f t="shared" si="236"/>
        <v>0</v>
      </c>
      <c r="AV335" s="72">
        <f t="shared" si="237"/>
        <v>0</v>
      </c>
      <c r="AW335" s="72">
        <f t="shared" si="238"/>
        <v>0</v>
      </c>
      <c r="AX335" s="72">
        <f t="shared" si="239"/>
        <v>0</v>
      </c>
      <c r="AY335" s="72">
        <f t="shared" si="240"/>
        <v>0</v>
      </c>
      <c r="AZ335" s="72">
        <f t="shared" si="241"/>
        <v>0</v>
      </c>
      <c r="BA335" s="72">
        <f t="shared" si="242"/>
        <v>0</v>
      </c>
      <c r="BB335" s="72">
        <f t="shared" si="243"/>
        <v>0</v>
      </c>
      <c r="BC335" s="72">
        <f t="shared" si="244"/>
        <v>0</v>
      </c>
      <c r="BD335" s="72">
        <f t="shared" si="245"/>
        <v>0</v>
      </c>
      <c r="BE335" s="72">
        <f t="shared" si="246"/>
        <v>0</v>
      </c>
      <c r="BF335" s="72">
        <f t="shared" si="247"/>
        <v>0</v>
      </c>
      <c r="BG335" s="72">
        <f t="shared" si="248"/>
        <v>0</v>
      </c>
      <c r="BH335" s="72">
        <f t="shared" si="249"/>
        <v>0</v>
      </c>
      <c r="BI335" s="72">
        <f t="shared" si="250"/>
        <v>0</v>
      </c>
      <c r="BJ335" s="72">
        <f t="shared" si="251"/>
        <v>0</v>
      </c>
      <c r="BK335" s="72"/>
      <c r="BL335" s="72"/>
    </row>
    <row r="336" spans="1:64" ht="15" customHeight="1">
      <c r="A336" s="93"/>
      <c r="B336" s="11"/>
      <c r="C336" s="28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94"/>
      <c r="T336" s="26">
        <f t="shared" si="210"/>
        <v>0</v>
      </c>
      <c r="U336" s="95">
        <f t="shared" si="211"/>
        <v>0</v>
      </c>
      <c r="V336" s="19"/>
      <c r="W336" s="72">
        <f t="shared" si="212"/>
        <v>0</v>
      </c>
      <c r="X336" s="72">
        <f t="shared" si="213"/>
        <v>0</v>
      </c>
      <c r="Y336" s="72">
        <f t="shared" si="214"/>
        <v>0</v>
      </c>
      <c r="Z336" s="72">
        <f t="shared" si="215"/>
        <v>0</v>
      </c>
      <c r="AA336" s="72">
        <f t="shared" si="216"/>
        <v>0</v>
      </c>
      <c r="AB336" s="72">
        <f t="shared" si="217"/>
        <v>0</v>
      </c>
      <c r="AC336" s="72">
        <f t="shared" si="218"/>
        <v>0</v>
      </c>
      <c r="AD336" s="72">
        <f t="shared" si="219"/>
        <v>0</v>
      </c>
      <c r="AE336" s="72">
        <f t="shared" si="220"/>
        <v>0</v>
      </c>
      <c r="AF336" s="72">
        <f t="shared" si="221"/>
        <v>0</v>
      </c>
      <c r="AG336" s="72">
        <f t="shared" si="222"/>
        <v>0</v>
      </c>
      <c r="AH336" s="72">
        <f t="shared" si="223"/>
        <v>0</v>
      </c>
      <c r="AI336" s="72">
        <f t="shared" si="224"/>
        <v>0</v>
      </c>
      <c r="AJ336" s="72">
        <f t="shared" si="225"/>
        <v>0</v>
      </c>
      <c r="AK336" s="72">
        <f t="shared" si="226"/>
        <v>0</v>
      </c>
      <c r="AL336" s="72">
        <f t="shared" si="227"/>
        <v>0</v>
      </c>
      <c r="AM336" s="72">
        <f t="shared" si="228"/>
        <v>0</v>
      </c>
      <c r="AN336" s="72">
        <f t="shared" si="229"/>
        <v>0</v>
      </c>
      <c r="AO336" s="72">
        <f t="shared" si="230"/>
        <v>0</v>
      </c>
      <c r="AP336" s="72">
        <f t="shared" si="231"/>
        <v>0</v>
      </c>
      <c r="AQ336" s="72">
        <f t="shared" si="232"/>
        <v>0</v>
      </c>
      <c r="AR336" s="72">
        <f t="shared" si="233"/>
        <v>0</v>
      </c>
      <c r="AS336" s="72">
        <f t="shared" si="234"/>
        <v>0</v>
      </c>
      <c r="AT336" s="72">
        <f t="shared" si="235"/>
        <v>0</v>
      </c>
      <c r="AU336" s="72">
        <f t="shared" si="236"/>
        <v>0</v>
      </c>
      <c r="AV336" s="72">
        <f t="shared" si="237"/>
        <v>0</v>
      </c>
      <c r="AW336" s="72">
        <f t="shared" si="238"/>
        <v>0</v>
      </c>
      <c r="AX336" s="72">
        <f t="shared" si="239"/>
        <v>0</v>
      </c>
      <c r="AY336" s="72">
        <f t="shared" si="240"/>
        <v>0</v>
      </c>
      <c r="AZ336" s="72">
        <f t="shared" si="241"/>
        <v>0</v>
      </c>
      <c r="BA336" s="72">
        <f t="shared" si="242"/>
        <v>0</v>
      </c>
      <c r="BB336" s="72">
        <f t="shared" si="243"/>
        <v>0</v>
      </c>
      <c r="BC336" s="72">
        <f t="shared" si="244"/>
        <v>0</v>
      </c>
      <c r="BD336" s="72">
        <f t="shared" si="245"/>
        <v>0</v>
      </c>
      <c r="BE336" s="72">
        <f t="shared" si="246"/>
        <v>0</v>
      </c>
      <c r="BF336" s="72">
        <f t="shared" si="247"/>
        <v>0</v>
      </c>
      <c r="BG336" s="72">
        <f t="shared" si="248"/>
        <v>0</v>
      </c>
      <c r="BH336" s="72">
        <f t="shared" si="249"/>
        <v>0</v>
      </c>
      <c r="BI336" s="72">
        <f t="shared" si="250"/>
        <v>0</v>
      </c>
      <c r="BJ336" s="72">
        <f t="shared" si="251"/>
        <v>0</v>
      </c>
      <c r="BK336" s="72"/>
      <c r="BL336" s="72"/>
    </row>
    <row r="337" spans="1:64" ht="15" customHeight="1">
      <c r="A337" s="93"/>
      <c r="B337" s="11"/>
      <c r="C337" s="28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94"/>
      <c r="T337" s="26">
        <f t="shared" si="210"/>
        <v>0</v>
      </c>
      <c r="U337" s="95">
        <f t="shared" si="211"/>
        <v>0</v>
      </c>
      <c r="V337" s="19"/>
      <c r="W337" s="72">
        <f t="shared" si="212"/>
        <v>0</v>
      </c>
      <c r="X337" s="72">
        <f t="shared" si="213"/>
        <v>0</v>
      </c>
      <c r="Y337" s="72">
        <f t="shared" si="214"/>
        <v>0</v>
      </c>
      <c r="Z337" s="72">
        <f t="shared" si="215"/>
        <v>0</v>
      </c>
      <c r="AA337" s="72">
        <f t="shared" si="216"/>
        <v>0</v>
      </c>
      <c r="AB337" s="72">
        <f t="shared" si="217"/>
        <v>0</v>
      </c>
      <c r="AC337" s="72">
        <f t="shared" si="218"/>
        <v>0</v>
      </c>
      <c r="AD337" s="72">
        <f t="shared" si="219"/>
        <v>0</v>
      </c>
      <c r="AE337" s="72">
        <f t="shared" si="220"/>
        <v>0</v>
      </c>
      <c r="AF337" s="72">
        <f t="shared" si="221"/>
        <v>0</v>
      </c>
      <c r="AG337" s="72">
        <f t="shared" si="222"/>
        <v>0</v>
      </c>
      <c r="AH337" s="72">
        <f t="shared" si="223"/>
        <v>0</v>
      </c>
      <c r="AI337" s="72">
        <f t="shared" si="224"/>
        <v>0</v>
      </c>
      <c r="AJ337" s="72">
        <f t="shared" si="225"/>
        <v>0</v>
      </c>
      <c r="AK337" s="72">
        <f t="shared" si="226"/>
        <v>0</v>
      </c>
      <c r="AL337" s="72">
        <f t="shared" si="227"/>
        <v>0</v>
      </c>
      <c r="AM337" s="72">
        <f t="shared" si="228"/>
        <v>0</v>
      </c>
      <c r="AN337" s="72">
        <f t="shared" si="229"/>
        <v>0</v>
      </c>
      <c r="AO337" s="72">
        <f t="shared" si="230"/>
        <v>0</v>
      </c>
      <c r="AP337" s="72">
        <f t="shared" si="231"/>
        <v>0</v>
      </c>
      <c r="AQ337" s="72">
        <f t="shared" si="232"/>
        <v>0</v>
      </c>
      <c r="AR337" s="72">
        <f t="shared" si="233"/>
        <v>0</v>
      </c>
      <c r="AS337" s="72">
        <f t="shared" si="234"/>
        <v>0</v>
      </c>
      <c r="AT337" s="72">
        <f t="shared" si="235"/>
        <v>0</v>
      </c>
      <c r="AU337" s="72">
        <f t="shared" si="236"/>
        <v>0</v>
      </c>
      <c r="AV337" s="72">
        <f t="shared" si="237"/>
        <v>0</v>
      </c>
      <c r="AW337" s="72">
        <f t="shared" si="238"/>
        <v>0</v>
      </c>
      <c r="AX337" s="72">
        <f t="shared" si="239"/>
        <v>0</v>
      </c>
      <c r="AY337" s="72">
        <f t="shared" si="240"/>
        <v>0</v>
      </c>
      <c r="AZ337" s="72">
        <f t="shared" si="241"/>
        <v>0</v>
      </c>
      <c r="BA337" s="72">
        <f t="shared" si="242"/>
        <v>0</v>
      </c>
      <c r="BB337" s="72">
        <f t="shared" si="243"/>
        <v>0</v>
      </c>
      <c r="BC337" s="72">
        <f t="shared" si="244"/>
        <v>0</v>
      </c>
      <c r="BD337" s="72">
        <f t="shared" si="245"/>
        <v>0</v>
      </c>
      <c r="BE337" s="72">
        <f t="shared" si="246"/>
        <v>0</v>
      </c>
      <c r="BF337" s="72">
        <f t="shared" si="247"/>
        <v>0</v>
      </c>
      <c r="BG337" s="72">
        <f t="shared" si="248"/>
        <v>0</v>
      </c>
      <c r="BH337" s="72">
        <f t="shared" si="249"/>
        <v>0</v>
      </c>
      <c r="BI337" s="72">
        <f t="shared" si="250"/>
        <v>0</v>
      </c>
      <c r="BJ337" s="72">
        <f t="shared" si="251"/>
        <v>0</v>
      </c>
      <c r="BK337" s="72"/>
      <c r="BL337" s="72"/>
    </row>
    <row r="338" spans="1:64" ht="15" customHeight="1">
      <c r="A338" s="93"/>
      <c r="B338" s="11"/>
      <c r="C338" s="28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94"/>
      <c r="T338" s="26">
        <f t="shared" si="210"/>
        <v>0</v>
      </c>
      <c r="U338" s="95">
        <f t="shared" si="211"/>
        <v>0</v>
      </c>
      <c r="V338" s="19"/>
      <c r="W338" s="72">
        <f t="shared" si="212"/>
        <v>0</v>
      </c>
      <c r="X338" s="72">
        <f t="shared" si="213"/>
        <v>0</v>
      </c>
      <c r="Y338" s="72">
        <f t="shared" si="214"/>
        <v>0</v>
      </c>
      <c r="Z338" s="72">
        <f t="shared" si="215"/>
        <v>0</v>
      </c>
      <c r="AA338" s="72">
        <f t="shared" si="216"/>
        <v>0</v>
      </c>
      <c r="AB338" s="72">
        <f t="shared" si="217"/>
        <v>0</v>
      </c>
      <c r="AC338" s="72">
        <f t="shared" si="218"/>
        <v>0</v>
      </c>
      <c r="AD338" s="72">
        <f t="shared" si="219"/>
        <v>0</v>
      </c>
      <c r="AE338" s="72">
        <f t="shared" si="220"/>
        <v>0</v>
      </c>
      <c r="AF338" s="72">
        <f t="shared" si="221"/>
        <v>0</v>
      </c>
      <c r="AG338" s="72">
        <f t="shared" si="222"/>
        <v>0</v>
      </c>
      <c r="AH338" s="72">
        <f t="shared" si="223"/>
        <v>0</v>
      </c>
      <c r="AI338" s="72">
        <f t="shared" si="224"/>
        <v>0</v>
      </c>
      <c r="AJ338" s="72">
        <f t="shared" si="225"/>
        <v>0</v>
      </c>
      <c r="AK338" s="72">
        <f t="shared" si="226"/>
        <v>0</v>
      </c>
      <c r="AL338" s="72">
        <f t="shared" si="227"/>
        <v>0</v>
      </c>
      <c r="AM338" s="72">
        <f t="shared" si="228"/>
        <v>0</v>
      </c>
      <c r="AN338" s="72">
        <f t="shared" si="229"/>
        <v>0</v>
      </c>
      <c r="AO338" s="72">
        <f t="shared" si="230"/>
        <v>0</v>
      </c>
      <c r="AP338" s="72">
        <f t="shared" si="231"/>
        <v>0</v>
      </c>
      <c r="AQ338" s="72">
        <f t="shared" si="232"/>
        <v>0</v>
      </c>
      <c r="AR338" s="72">
        <f t="shared" si="233"/>
        <v>0</v>
      </c>
      <c r="AS338" s="72">
        <f t="shared" si="234"/>
        <v>0</v>
      </c>
      <c r="AT338" s="72">
        <f t="shared" si="235"/>
        <v>0</v>
      </c>
      <c r="AU338" s="72">
        <f t="shared" si="236"/>
        <v>0</v>
      </c>
      <c r="AV338" s="72">
        <f t="shared" si="237"/>
        <v>0</v>
      </c>
      <c r="AW338" s="72">
        <f t="shared" si="238"/>
        <v>0</v>
      </c>
      <c r="AX338" s="72">
        <f t="shared" si="239"/>
        <v>0</v>
      </c>
      <c r="AY338" s="72">
        <f t="shared" si="240"/>
        <v>0</v>
      </c>
      <c r="AZ338" s="72">
        <f t="shared" si="241"/>
        <v>0</v>
      </c>
      <c r="BA338" s="72">
        <f t="shared" si="242"/>
        <v>0</v>
      </c>
      <c r="BB338" s="72">
        <f t="shared" si="243"/>
        <v>0</v>
      </c>
      <c r="BC338" s="72">
        <f t="shared" si="244"/>
        <v>0</v>
      </c>
      <c r="BD338" s="72">
        <f t="shared" si="245"/>
        <v>0</v>
      </c>
      <c r="BE338" s="72">
        <f t="shared" si="246"/>
        <v>0</v>
      </c>
      <c r="BF338" s="72">
        <f t="shared" si="247"/>
        <v>0</v>
      </c>
      <c r="BG338" s="72">
        <f t="shared" si="248"/>
        <v>0</v>
      </c>
      <c r="BH338" s="72">
        <f t="shared" si="249"/>
        <v>0</v>
      </c>
      <c r="BI338" s="72">
        <f t="shared" si="250"/>
        <v>0</v>
      </c>
      <c r="BJ338" s="72">
        <f t="shared" si="251"/>
        <v>0</v>
      </c>
      <c r="BK338" s="72"/>
      <c r="BL338" s="72"/>
    </row>
    <row r="339" spans="1:64" ht="15" customHeight="1">
      <c r="A339" s="93"/>
      <c r="B339" s="11"/>
      <c r="C339" s="28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94"/>
      <c r="T339" s="26">
        <f t="shared" si="210"/>
        <v>0</v>
      </c>
      <c r="U339" s="95">
        <f t="shared" si="211"/>
        <v>0</v>
      </c>
      <c r="V339" s="19"/>
      <c r="W339" s="72">
        <f t="shared" si="212"/>
        <v>0</v>
      </c>
      <c r="X339" s="72">
        <f t="shared" si="213"/>
        <v>0</v>
      </c>
      <c r="Y339" s="72">
        <f t="shared" si="214"/>
        <v>0</v>
      </c>
      <c r="Z339" s="72">
        <f t="shared" si="215"/>
        <v>0</v>
      </c>
      <c r="AA339" s="72">
        <f t="shared" si="216"/>
        <v>0</v>
      </c>
      <c r="AB339" s="72">
        <f t="shared" si="217"/>
        <v>0</v>
      </c>
      <c r="AC339" s="72">
        <f t="shared" si="218"/>
        <v>0</v>
      </c>
      <c r="AD339" s="72">
        <f t="shared" si="219"/>
        <v>0</v>
      </c>
      <c r="AE339" s="72">
        <f t="shared" si="220"/>
        <v>0</v>
      </c>
      <c r="AF339" s="72">
        <f t="shared" si="221"/>
        <v>0</v>
      </c>
      <c r="AG339" s="72">
        <f t="shared" si="222"/>
        <v>0</v>
      </c>
      <c r="AH339" s="72">
        <f t="shared" si="223"/>
        <v>0</v>
      </c>
      <c r="AI339" s="72">
        <f t="shared" si="224"/>
        <v>0</v>
      </c>
      <c r="AJ339" s="72">
        <f t="shared" si="225"/>
        <v>0</v>
      </c>
      <c r="AK339" s="72">
        <f t="shared" si="226"/>
        <v>0</v>
      </c>
      <c r="AL339" s="72">
        <f t="shared" si="227"/>
        <v>0</v>
      </c>
      <c r="AM339" s="72">
        <f t="shared" si="228"/>
        <v>0</v>
      </c>
      <c r="AN339" s="72">
        <f t="shared" si="229"/>
        <v>0</v>
      </c>
      <c r="AO339" s="72">
        <f t="shared" si="230"/>
        <v>0</v>
      </c>
      <c r="AP339" s="72">
        <f t="shared" si="231"/>
        <v>0</v>
      </c>
      <c r="AQ339" s="72">
        <f t="shared" si="232"/>
        <v>0</v>
      </c>
      <c r="AR339" s="72">
        <f t="shared" si="233"/>
        <v>0</v>
      </c>
      <c r="AS339" s="72">
        <f t="shared" si="234"/>
        <v>0</v>
      </c>
      <c r="AT339" s="72">
        <f t="shared" si="235"/>
        <v>0</v>
      </c>
      <c r="AU339" s="72">
        <f t="shared" si="236"/>
        <v>0</v>
      </c>
      <c r="AV339" s="72">
        <f t="shared" si="237"/>
        <v>0</v>
      </c>
      <c r="AW339" s="72">
        <f t="shared" si="238"/>
        <v>0</v>
      </c>
      <c r="AX339" s="72">
        <f t="shared" si="239"/>
        <v>0</v>
      </c>
      <c r="AY339" s="72">
        <f t="shared" si="240"/>
        <v>0</v>
      </c>
      <c r="AZ339" s="72">
        <f t="shared" si="241"/>
        <v>0</v>
      </c>
      <c r="BA339" s="72">
        <f t="shared" si="242"/>
        <v>0</v>
      </c>
      <c r="BB339" s="72">
        <f t="shared" si="243"/>
        <v>0</v>
      </c>
      <c r="BC339" s="72">
        <f t="shared" si="244"/>
        <v>0</v>
      </c>
      <c r="BD339" s="72">
        <f t="shared" si="245"/>
        <v>0</v>
      </c>
      <c r="BE339" s="72">
        <f t="shared" si="246"/>
        <v>0</v>
      </c>
      <c r="BF339" s="72">
        <f t="shared" si="247"/>
        <v>0</v>
      </c>
      <c r="BG339" s="72">
        <f t="shared" si="248"/>
        <v>0</v>
      </c>
      <c r="BH339" s="72">
        <f t="shared" si="249"/>
        <v>0</v>
      </c>
      <c r="BI339" s="72">
        <f t="shared" si="250"/>
        <v>0</v>
      </c>
      <c r="BJ339" s="72">
        <f t="shared" si="251"/>
        <v>0</v>
      </c>
      <c r="BK339" s="72"/>
      <c r="BL339" s="72"/>
    </row>
    <row r="340" spans="1:64" ht="15" customHeight="1">
      <c r="A340" s="93"/>
      <c r="B340" s="11"/>
      <c r="C340" s="28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94"/>
      <c r="T340" s="26">
        <f t="shared" si="210"/>
        <v>0</v>
      </c>
      <c r="U340" s="95">
        <f t="shared" si="211"/>
        <v>0</v>
      </c>
      <c r="V340" s="19"/>
      <c r="W340" s="72">
        <f t="shared" si="212"/>
        <v>0</v>
      </c>
      <c r="X340" s="72">
        <f t="shared" si="213"/>
        <v>0</v>
      </c>
      <c r="Y340" s="72">
        <f t="shared" si="214"/>
        <v>0</v>
      </c>
      <c r="Z340" s="72">
        <f t="shared" si="215"/>
        <v>0</v>
      </c>
      <c r="AA340" s="72">
        <f t="shared" si="216"/>
        <v>0</v>
      </c>
      <c r="AB340" s="72">
        <f t="shared" si="217"/>
        <v>0</v>
      </c>
      <c r="AC340" s="72">
        <f t="shared" si="218"/>
        <v>0</v>
      </c>
      <c r="AD340" s="72">
        <f t="shared" si="219"/>
        <v>0</v>
      </c>
      <c r="AE340" s="72">
        <f t="shared" si="220"/>
        <v>0</v>
      </c>
      <c r="AF340" s="72">
        <f t="shared" si="221"/>
        <v>0</v>
      </c>
      <c r="AG340" s="72">
        <f t="shared" si="222"/>
        <v>0</v>
      </c>
      <c r="AH340" s="72">
        <f t="shared" si="223"/>
        <v>0</v>
      </c>
      <c r="AI340" s="72">
        <f t="shared" si="224"/>
        <v>0</v>
      </c>
      <c r="AJ340" s="72">
        <f t="shared" si="225"/>
        <v>0</v>
      </c>
      <c r="AK340" s="72">
        <f t="shared" si="226"/>
        <v>0</v>
      </c>
      <c r="AL340" s="72">
        <f t="shared" si="227"/>
        <v>0</v>
      </c>
      <c r="AM340" s="72">
        <f t="shared" si="228"/>
        <v>0</v>
      </c>
      <c r="AN340" s="72">
        <f t="shared" si="229"/>
        <v>0</v>
      </c>
      <c r="AO340" s="72">
        <f t="shared" si="230"/>
        <v>0</v>
      </c>
      <c r="AP340" s="72">
        <f t="shared" si="231"/>
        <v>0</v>
      </c>
      <c r="AQ340" s="72">
        <f t="shared" si="232"/>
        <v>0</v>
      </c>
      <c r="AR340" s="72">
        <f t="shared" si="233"/>
        <v>0</v>
      </c>
      <c r="AS340" s="72">
        <f t="shared" si="234"/>
        <v>0</v>
      </c>
      <c r="AT340" s="72">
        <f t="shared" si="235"/>
        <v>0</v>
      </c>
      <c r="AU340" s="72">
        <f t="shared" si="236"/>
        <v>0</v>
      </c>
      <c r="AV340" s="72">
        <f t="shared" si="237"/>
        <v>0</v>
      </c>
      <c r="AW340" s="72">
        <f t="shared" si="238"/>
        <v>0</v>
      </c>
      <c r="AX340" s="72">
        <f t="shared" si="239"/>
        <v>0</v>
      </c>
      <c r="AY340" s="72">
        <f t="shared" si="240"/>
        <v>0</v>
      </c>
      <c r="AZ340" s="72">
        <f t="shared" si="241"/>
        <v>0</v>
      </c>
      <c r="BA340" s="72">
        <f t="shared" si="242"/>
        <v>0</v>
      </c>
      <c r="BB340" s="72">
        <f t="shared" si="243"/>
        <v>0</v>
      </c>
      <c r="BC340" s="72">
        <f t="shared" si="244"/>
        <v>0</v>
      </c>
      <c r="BD340" s="72">
        <f t="shared" si="245"/>
        <v>0</v>
      </c>
      <c r="BE340" s="72">
        <f t="shared" si="246"/>
        <v>0</v>
      </c>
      <c r="BF340" s="72">
        <f t="shared" si="247"/>
        <v>0</v>
      </c>
      <c r="BG340" s="72">
        <f t="shared" si="248"/>
        <v>0</v>
      </c>
      <c r="BH340" s="72">
        <f t="shared" si="249"/>
        <v>0</v>
      </c>
      <c r="BI340" s="72">
        <f t="shared" si="250"/>
        <v>0</v>
      </c>
      <c r="BJ340" s="72">
        <f t="shared" si="251"/>
        <v>0</v>
      </c>
      <c r="BK340" s="72"/>
      <c r="BL340" s="72"/>
    </row>
    <row r="341" spans="1:64" ht="15" customHeight="1">
      <c r="A341" s="93"/>
      <c r="B341" s="11"/>
      <c r="C341" s="28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94"/>
      <c r="T341" s="26">
        <f t="shared" si="210"/>
        <v>0</v>
      </c>
      <c r="U341" s="95">
        <f t="shared" si="211"/>
        <v>0</v>
      </c>
      <c r="V341" s="19"/>
      <c r="W341" s="72">
        <f t="shared" si="212"/>
        <v>0</v>
      </c>
      <c r="X341" s="72">
        <f t="shared" si="213"/>
        <v>0</v>
      </c>
      <c r="Y341" s="72">
        <f t="shared" si="214"/>
        <v>0</v>
      </c>
      <c r="Z341" s="72">
        <f t="shared" si="215"/>
        <v>0</v>
      </c>
      <c r="AA341" s="72">
        <f t="shared" si="216"/>
        <v>0</v>
      </c>
      <c r="AB341" s="72">
        <f t="shared" si="217"/>
        <v>0</v>
      </c>
      <c r="AC341" s="72">
        <f t="shared" si="218"/>
        <v>0</v>
      </c>
      <c r="AD341" s="72">
        <f t="shared" si="219"/>
        <v>0</v>
      </c>
      <c r="AE341" s="72">
        <f t="shared" si="220"/>
        <v>0</v>
      </c>
      <c r="AF341" s="72">
        <f t="shared" si="221"/>
        <v>0</v>
      </c>
      <c r="AG341" s="72">
        <f t="shared" si="222"/>
        <v>0</v>
      </c>
      <c r="AH341" s="72">
        <f t="shared" si="223"/>
        <v>0</v>
      </c>
      <c r="AI341" s="72">
        <f t="shared" si="224"/>
        <v>0</v>
      </c>
      <c r="AJ341" s="72">
        <f t="shared" si="225"/>
        <v>0</v>
      </c>
      <c r="AK341" s="72">
        <f t="shared" si="226"/>
        <v>0</v>
      </c>
      <c r="AL341" s="72">
        <f t="shared" si="227"/>
        <v>0</v>
      </c>
      <c r="AM341" s="72">
        <f t="shared" si="228"/>
        <v>0</v>
      </c>
      <c r="AN341" s="72">
        <f t="shared" si="229"/>
        <v>0</v>
      </c>
      <c r="AO341" s="72">
        <f t="shared" si="230"/>
        <v>0</v>
      </c>
      <c r="AP341" s="72">
        <f t="shared" si="231"/>
        <v>0</v>
      </c>
      <c r="AQ341" s="72">
        <f t="shared" si="232"/>
        <v>0</v>
      </c>
      <c r="AR341" s="72">
        <f t="shared" si="233"/>
        <v>0</v>
      </c>
      <c r="AS341" s="72">
        <f t="shared" si="234"/>
        <v>0</v>
      </c>
      <c r="AT341" s="72">
        <f t="shared" si="235"/>
        <v>0</v>
      </c>
      <c r="AU341" s="72">
        <f t="shared" si="236"/>
        <v>0</v>
      </c>
      <c r="AV341" s="72">
        <f t="shared" si="237"/>
        <v>0</v>
      </c>
      <c r="AW341" s="72">
        <f t="shared" si="238"/>
        <v>0</v>
      </c>
      <c r="AX341" s="72">
        <f t="shared" si="239"/>
        <v>0</v>
      </c>
      <c r="AY341" s="72">
        <f t="shared" si="240"/>
        <v>0</v>
      </c>
      <c r="AZ341" s="72">
        <f t="shared" si="241"/>
        <v>0</v>
      </c>
      <c r="BA341" s="72">
        <f t="shared" si="242"/>
        <v>0</v>
      </c>
      <c r="BB341" s="72">
        <f t="shared" si="243"/>
        <v>0</v>
      </c>
      <c r="BC341" s="72">
        <f t="shared" si="244"/>
        <v>0</v>
      </c>
      <c r="BD341" s="72">
        <f t="shared" si="245"/>
        <v>0</v>
      </c>
      <c r="BE341" s="72">
        <f t="shared" si="246"/>
        <v>0</v>
      </c>
      <c r="BF341" s="72">
        <f t="shared" si="247"/>
        <v>0</v>
      </c>
      <c r="BG341" s="72">
        <f t="shared" si="248"/>
        <v>0</v>
      </c>
      <c r="BH341" s="72">
        <f t="shared" si="249"/>
        <v>0</v>
      </c>
      <c r="BI341" s="72">
        <f t="shared" si="250"/>
        <v>0</v>
      </c>
      <c r="BJ341" s="72">
        <f t="shared" si="251"/>
        <v>0</v>
      </c>
      <c r="BK341" s="72"/>
      <c r="BL341" s="72"/>
    </row>
    <row r="342" spans="1:64" ht="15" customHeight="1">
      <c r="A342" s="93"/>
      <c r="B342" s="11"/>
      <c r="C342" s="28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94"/>
      <c r="T342" s="26">
        <f t="shared" si="210"/>
        <v>0</v>
      </c>
      <c r="U342" s="95">
        <f t="shared" si="211"/>
        <v>0</v>
      </c>
      <c r="V342" s="19"/>
      <c r="W342" s="72">
        <f t="shared" si="212"/>
        <v>0</v>
      </c>
      <c r="X342" s="72">
        <f t="shared" si="213"/>
        <v>0</v>
      </c>
      <c r="Y342" s="72">
        <f t="shared" si="214"/>
        <v>0</v>
      </c>
      <c r="Z342" s="72">
        <f t="shared" si="215"/>
        <v>0</v>
      </c>
      <c r="AA342" s="72">
        <f t="shared" si="216"/>
        <v>0</v>
      </c>
      <c r="AB342" s="72">
        <f t="shared" si="217"/>
        <v>0</v>
      </c>
      <c r="AC342" s="72">
        <f t="shared" si="218"/>
        <v>0</v>
      </c>
      <c r="AD342" s="72">
        <f t="shared" si="219"/>
        <v>0</v>
      </c>
      <c r="AE342" s="72">
        <f t="shared" si="220"/>
        <v>0</v>
      </c>
      <c r="AF342" s="72">
        <f t="shared" si="221"/>
        <v>0</v>
      </c>
      <c r="AG342" s="72">
        <f t="shared" si="222"/>
        <v>0</v>
      </c>
      <c r="AH342" s="72">
        <f t="shared" si="223"/>
        <v>0</v>
      </c>
      <c r="AI342" s="72">
        <f t="shared" si="224"/>
        <v>0</v>
      </c>
      <c r="AJ342" s="72">
        <f t="shared" si="225"/>
        <v>0</v>
      </c>
      <c r="AK342" s="72">
        <f t="shared" si="226"/>
        <v>0</v>
      </c>
      <c r="AL342" s="72">
        <f t="shared" si="227"/>
        <v>0</v>
      </c>
      <c r="AM342" s="72">
        <f t="shared" si="228"/>
        <v>0</v>
      </c>
      <c r="AN342" s="72">
        <f t="shared" si="229"/>
        <v>0</v>
      </c>
      <c r="AO342" s="72">
        <f t="shared" si="230"/>
        <v>0</v>
      </c>
      <c r="AP342" s="72">
        <f t="shared" si="231"/>
        <v>0</v>
      </c>
      <c r="AQ342" s="72">
        <f t="shared" si="232"/>
        <v>0</v>
      </c>
      <c r="AR342" s="72">
        <f t="shared" si="233"/>
        <v>0</v>
      </c>
      <c r="AS342" s="72">
        <f t="shared" si="234"/>
        <v>0</v>
      </c>
      <c r="AT342" s="72">
        <f t="shared" si="235"/>
        <v>0</v>
      </c>
      <c r="AU342" s="72">
        <f t="shared" si="236"/>
        <v>0</v>
      </c>
      <c r="AV342" s="72">
        <f t="shared" si="237"/>
        <v>0</v>
      </c>
      <c r="AW342" s="72">
        <f t="shared" si="238"/>
        <v>0</v>
      </c>
      <c r="AX342" s="72">
        <f t="shared" si="239"/>
        <v>0</v>
      </c>
      <c r="AY342" s="72">
        <f t="shared" si="240"/>
        <v>0</v>
      </c>
      <c r="AZ342" s="72">
        <f t="shared" si="241"/>
        <v>0</v>
      </c>
      <c r="BA342" s="72">
        <f t="shared" si="242"/>
        <v>0</v>
      </c>
      <c r="BB342" s="72">
        <f t="shared" si="243"/>
        <v>0</v>
      </c>
      <c r="BC342" s="72">
        <f t="shared" si="244"/>
        <v>0</v>
      </c>
      <c r="BD342" s="72">
        <f t="shared" si="245"/>
        <v>0</v>
      </c>
      <c r="BE342" s="72">
        <f t="shared" si="246"/>
        <v>0</v>
      </c>
      <c r="BF342" s="72">
        <f t="shared" si="247"/>
        <v>0</v>
      </c>
      <c r="BG342" s="72">
        <f t="shared" si="248"/>
        <v>0</v>
      </c>
      <c r="BH342" s="72">
        <f t="shared" si="249"/>
        <v>0</v>
      </c>
      <c r="BI342" s="72">
        <f t="shared" si="250"/>
        <v>0</v>
      </c>
      <c r="BJ342" s="72">
        <f t="shared" si="251"/>
        <v>0</v>
      </c>
      <c r="BK342" s="72"/>
      <c r="BL342" s="72"/>
    </row>
    <row r="343" spans="1:64" ht="15" customHeight="1">
      <c r="A343" s="93"/>
      <c r="B343" s="11"/>
      <c r="C343" s="28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94"/>
      <c r="T343" s="26">
        <f t="shared" si="210"/>
        <v>0</v>
      </c>
      <c r="U343" s="95">
        <f t="shared" si="211"/>
        <v>0</v>
      </c>
      <c r="V343" s="19"/>
      <c r="W343" s="72">
        <f t="shared" si="212"/>
        <v>0</v>
      </c>
      <c r="X343" s="72">
        <f t="shared" si="213"/>
        <v>0</v>
      </c>
      <c r="Y343" s="72">
        <f t="shared" si="214"/>
        <v>0</v>
      </c>
      <c r="Z343" s="72">
        <f t="shared" si="215"/>
        <v>0</v>
      </c>
      <c r="AA343" s="72">
        <f t="shared" si="216"/>
        <v>0</v>
      </c>
      <c r="AB343" s="72">
        <f t="shared" si="217"/>
        <v>0</v>
      </c>
      <c r="AC343" s="72">
        <f t="shared" si="218"/>
        <v>0</v>
      </c>
      <c r="AD343" s="72">
        <f t="shared" si="219"/>
        <v>0</v>
      </c>
      <c r="AE343" s="72">
        <f t="shared" si="220"/>
        <v>0</v>
      </c>
      <c r="AF343" s="72">
        <f t="shared" si="221"/>
        <v>0</v>
      </c>
      <c r="AG343" s="72">
        <f t="shared" si="222"/>
        <v>0</v>
      </c>
      <c r="AH343" s="72">
        <f t="shared" si="223"/>
        <v>0</v>
      </c>
      <c r="AI343" s="72">
        <f t="shared" si="224"/>
        <v>0</v>
      </c>
      <c r="AJ343" s="72">
        <f t="shared" si="225"/>
        <v>0</v>
      </c>
      <c r="AK343" s="72">
        <f t="shared" si="226"/>
        <v>0</v>
      </c>
      <c r="AL343" s="72">
        <f t="shared" si="227"/>
        <v>0</v>
      </c>
      <c r="AM343" s="72">
        <f t="shared" si="228"/>
        <v>0</v>
      </c>
      <c r="AN343" s="72">
        <f t="shared" si="229"/>
        <v>0</v>
      </c>
      <c r="AO343" s="72">
        <f t="shared" si="230"/>
        <v>0</v>
      </c>
      <c r="AP343" s="72">
        <f t="shared" si="231"/>
        <v>0</v>
      </c>
      <c r="AQ343" s="72">
        <f t="shared" si="232"/>
        <v>0</v>
      </c>
      <c r="AR343" s="72">
        <f t="shared" si="233"/>
        <v>0</v>
      </c>
      <c r="AS343" s="72">
        <f t="shared" si="234"/>
        <v>0</v>
      </c>
      <c r="AT343" s="72">
        <f t="shared" si="235"/>
        <v>0</v>
      </c>
      <c r="AU343" s="72">
        <f t="shared" si="236"/>
        <v>0</v>
      </c>
      <c r="AV343" s="72">
        <f t="shared" si="237"/>
        <v>0</v>
      </c>
      <c r="AW343" s="72">
        <f t="shared" si="238"/>
        <v>0</v>
      </c>
      <c r="AX343" s="72">
        <f t="shared" si="239"/>
        <v>0</v>
      </c>
      <c r="AY343" s="72">
        <f t="shared" si="240"/>
        <v>0</v>
      </c>
      <c r="AZ343" s="72">
        <f t="shared" si="241"/>
        <v>0</v>
      </c>
      <c r="BA343" s="72">
        <f t="shared" si="242"/>
        <v>0</v>
      </c>
      <c r="BB343" s="72">
        <f t="shared" si="243"/>
        <v>0</v>
      </c>
      <c r="BC343" s="72">
        <f t="shared" si="244"/>
        <v>0</v>
      </c>
      <c r="BD343" s="72">
        <f t="shared" si="245"/>
        <v>0</v>
      </c>
      <c r="BE343" s="72">
        <f t="shared" si="246"/>
        <v>0</v>
      </c>
      <c r="BF343" s="72">
        <f t="shared" si="247"/>
        <v>0</v>
      </c>
      <c r="BG343" s="72">
        <f t="shared" si="248"/>
        <v>0</v>
      </c>
      <c r="BH343" s="72">
        <f t="shared" si="249"/>
        <v>0</v>
      </c>
      <c r="BI343" s="72">
        <f t="shared" si="250"/>
        <v>0</v>
      </c>
      <c r="BJ343" s="72">
        <f t="shared" si="251"/>
        <v>0</v>
      </c>
      <c r="BK343" s="72"/>
      <c r="BL343" s="72"/>
    </row>
    <row r="344" spans="1:64" ht="15" customHeight="1">
      <c r="A344" s="93"/>
      <c r="B344" s="11"/>
      <c r="C344" s="28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94"/>
      <c r="T344" s="26">
        <f t="shared" si="210"/>
        <v>0</v>
      </c>
      <c r="U344" s="95">
        <f t="shared" si="211"/>
        <v>0</v>
      </c>
      <c r="V344" s="19"/>
      <c r="W344" s="72">
        <f t="shared" si="212"/>
        <v>0</v>
      </c>
      <c r="X344" s="72">
        <f t="shared" si="213"/>
        <v>0</v>
      </c>
      <c r="Y344" s="72">
        <f t="shared" si="214"/>
        <v>0</v>
      </c>
      <c r="Z344" s="72">
        <f t="shared" si="215"/>
        <v>0</v>
      </c>
      <c r="AA344" s="72">
        <f t="shared" si="216"/>
        <v>0</v>
      </c>
      <c r="AB344" s="72">
        <f t="shared" si="217"/>
        <v>0</v>
      </c>
      <c r="AC344" s="72">
        <f t="shared" si="218"/>
        <v>0</v>
      </c>
      <c r="AD344" s="72">
        <f t="shared" si="219"/>
        <v>0</v>
      </c>
      <c r="AE344" s="72">
        <f t="shared" si="220"/>
        <v>0</v>
      </c>
      <c r="AF344" s="72">
        <f t="shared" si="221"/>
        <v>0</v>
      </c>
      <c r="AG344" s="72">
        <f t="shared" si="222"/>
        <v>0</v>
      </c>
      <c r="AH344" s="72">
        <f t="shared" si="223"/>
        <v>0</v>
      </c>
      <c r="AI344" s="72">
        <f t="shared" si="224"/>
        <v>0</v>
      </c>
      <c r="AJ344" s="72">
        <f t="shared" si="225"/>
        <v>0</v>
      </c>
      <c r="AK344" s="72">
        <f t="shared" si="226"/>
        <v>0</v>
      </c>
      <c r="AL344" s="72">
        <f t="shared" si="227"/>
        <v>0</v>
      </c>
      <c r="AM344" s="72">
        <f t="shared" si="228"/>
        <v>0</v>
      </c>
      <c r="AN344" s="72">
        <f t="shared" si="229"/>
        <v>0</v>
      </c>
      <c r="AO344" s="72">
        <f t="shared" si="230"/>
        <v>0</v>
      </c>
      <c r="AP344" s="72">
        <f t="shared" si="231"/>
        <v>0</v>
      </c>
      <c r="AQ344" s="72">
        <f t="shared" si="232"/>
        <v>0</v>
      </c>
      <c r="AR344" s="72">
        <f t="shared" si="233"/>
        <v>0</v>
      </c>
      <c r="AS344" s="72">
        <f t="shared" si="234"/>
        <v>0</v>
      </c>
      <c r="AT344" s="72">
        <f t="shared" si="235"/>
        <v>0</v>
      </c>
      <c r="AU344" s="72">
        <f t="shared" si="236"/>
        <v>0</v>
      </c>
      <c r="AV344" s="72">
        <f t="shared" si="237"/>
        <v>0</v>
      </c>
      <c r="AW344" s="72">
        <f t="shared" si="238"/>
        <v>0</v>
      </c>
      <c r="AX344" s="72">
        <f t="shared" si="239"/>
        <v>0</v>
      </c>
      <c r="AY344" s="72">
        <f t="shared" si="240"/>
        <v>0</v>
      </c>
      <c r="AZ344" s="72">
        <f t="shared" si="241"/>
        <v>0</v>
      </c>
      <c r="BA344" s="72">
        <f t="shared" si="242"/>
        <v>0</v>
      </c>
      <c r="BB344" s="72">
        <f t="shared" si="243"/>
        <v>0</v>
      </c>
      <c r="BC344" s="72">
        <f t="shared" si="244"/>
        <v>0</v>
      </c>
      <c r="BD344" s="72">
        <f t="shared" si="245"/>
        <v>0</v>
      </c>
      <c r="BE344" s="72">
        <f t="shared" si="246"/>
        <v>0</v>
      </c>
      <c r="BF344" s="72">
        <f t="shared" si="247"/>
        <v>0</v>
      </c>
      <c r="BG344" s="72">
        <f t="shared" si="248"/>
        <v>0</v>
      </c>
      <c r="BH344" s="72">
        <f t="shared" si="249"/>
        <v>0</v>
      </c>
      <c r="BI344" s="72">
        <f t="shared" si="250"/>
        <v>0</v>
      </c>
      <c r="BJ344" s="72">
        <f t="shared" si="251"/>
        <v>0</v>
      </c>
      <c r="BK344" s="72"/>
      <c r="BL344" s="72"/>
    </row>
    <row r="345" spans="1:64" ht="15" customHeight="1">
      <c r="A345" s="93"/>
      <c r="B345" s="11"/>
      <c r="C345" s="28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94"/>
      <c r="T345" s="26">
        <f t="shared" si="210"/>
        <v>0</v>
      </c>
      <c r="U345" s="95">
        <f t="shared" si="211"/>
        <v>0</v>
      </c>
      <c r="V345" s="19"/>
      <c r="W345" s="72">
        <f t="shared" si="212"/>
        <v>0</v>
      </c>
      <c r="X345" s="72">
        <f t="shared" si="213"/>
        <v>0</v>
      </c>
      <c r="Y345" s="72">
        <f t="shared" si="214"/>
        <v>0</v>
      </c>
      <c r="Z345" s="72">
        <f t="shared" si="215"/>
        <v>0</v>
      </c>
      <c r="AA345" s="72">
        <f t="shared" si="216"/>
        <v>0</v>
      </c>
      <c r="AB345" s="72">
        <f t="shared" si="217"/>
        <v>0</v>
      </c>
      <c r="AC345" s="72">
        <f t="shared" si="218"/>
        <v>0</v>
      </c>
      <c r="AD345" s="72">
        <f t="shared" si="219"/>
        <v>0</v>
      </c>
      <c r="AE345" s="72">
        <f t="shared" si="220"/>
        <v>0</v>
      </c>
      <c r="AF345" s="72">
        <f t="shared" si="221"/>
        <v>0</v>
      </c>
      <c r="AG345" s="72">
        <f t="shared" si="222"/>
        <v>0</v>
      </c>
      <c r="AH345" s="72">
        <f t="shared" si="223"/>
        <v>0</v>
      </c>
      <c r="AI345" s="72">
        <f t="shared" si="224"/>
        <v>0</v>
      </c>
      <c r="AJ345" s="72">
        <f t="shared" si="225"/>
        <v>0</v>
      </c>
      <c r="AK345" s="72">
        <f t="shared" si="226"/>
        <v>0</v>
      </c>
      <c r="AL345" s="72">
        <f t="shared" si="227"/>
        <v>0</v>
      </c>
      <c r="AM345" s="72">
        <f t="shared" si="228"/>
        <v>0</v>
      </c>
      <c r="AN345" s="72">
        <f t="shared" si="229"/>
        <v>0</v>
      </c>
      <c r="AO345" s="72">
        <f t="shared" si="230"/>
        <v>0</v>
      </c>
      <c r="AP345" s="72">
        <f t="shared" si="231"/>
        <v>0</v>
      </c>
      <c r="AQ345" s="72">
        <f t="shared" si="232"/>
        <v>0</v>
      </c>
      <c r="AR345" s="72">
        <f t="shared" si="233"/>
        <v>0</v>
      </c>
      <c r="AS345" s="72">
        <f t="shared" si="234"/>
        <v>0</v>
      </c>
      <c r="AT345" s="72">
        <f t="shared" si="235"/>
        <v>0</v>
      </c>
      <c r="AU345" s="72">
        <f t="shared" si="236"/>
        <v>0</v>
      </c>
      <c r="AV345" s="72">
        <f t="shared" si="237"/>
        <v>0</v>
      </c>
      <c r="AW345" s="72">
        <f t="shared" si="238"/>
        <v>0</v>
      </c>
      <c r="AX345" s="72">
        <f t="shared" si="239"/>
        <v>0</v>
      </c>
      <c r="AY345" s="72">
        <f t="shared" si="240"/>
        <v>0</v>
      </c>
      <c r="AZ345" s="72">
        <f t="shared" si="241"/>
        <v>0</v>
      </c>
      <c r="BA345" s="72">
        <f t="shared" si="242"/>
        <v>0</v>
      </c>
      <c r="BB345" s="72">
        <f t="shared" si="243"/>
        <v>0</v>
      </c>
      <c r="BC345" s="72">
        <f t="shared" si="244"/>
        <v>0</v>
      </c>
      <c r="BD345" s="72">
        <f t="shared" si="245"/>
        <v>0</v>
      </c>
      <c r="BE345" s="72">
        <f t="shared" si="246"/>
        <v>0</v>
      </c>
      <c r="BF345" s="72">
        <f t="shared" si="247"/>
        <v>0</v>
      </c>
      <c r="BG345" s="72">
        <f t="shared" si="248"/>
        <v>0</v>
      </c>
      <c r="BH345" s="72">
        <f t="shared" si="249"/>
        <v>0</v>
      </c>
      <c r="BI345" s="72">
        <f t="shared" si="250"/>
        <v>0</v>
      </c>
      <c r="BJ345" s="72">
        <f t="shared" si="251"/>
        <v>0</v>
      </c>
      <c r="BK345" s="72"/>
      <c r="BL345" s="72"/>
    </row>
    <row r="346" spans="1:64" ht="15" customHeight="1">
      <c r="A346" s="93"/>
      <c r="B346" s="11"/>
      <c r="C346" s="28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94"/>
      <c r="T346" s="26">
        <f t="shared" si="210"/>
        <v>0</v>
      </c>
      <c r="U346" s="95">
        <f t="shared" si="211"/>
        <v>0</v>
      </c>
      <c r="V346" s="19"/>
      <c r="W346" s="72">
        <f t="shared" si="212"/>
        <v>0</v>
      </c>
      <c r="X346" s="72">
        <f t="shared" si="213"/>
        <v>0</v>
      </c>
      <c r="Y346" s="72">
        <f t="shared" si="214"/>
        <v>0</v>
      </c>
      <c r="Z346" s="72">
        <f t="shared" si="215"/>
        <v>0</v>
      </c>
      <c r="AA346" s="72">
        <f t="shared" si="216"/>
        <v>0</v>
      </c>
      <c r="AB346" s="72">
        <f t="shared" si="217"/>
        <v>0</v>
      </c>
      <c r="AC346" s="72">
        <f t="shared" si="218"/>
        <v>0</v>
      </c>
      <c r="AD346" s="72">
        <f t="shared" si="219"/>
        <v>0</v>
      </c>
      <c r="AE346" s="72">
        <f t="shared" si="220"/>
        <v>0</v>
      </c>
      <c r="AF346" s="72">
        <f t="shared" si="221"/>
        <v>0</v>
      </c>
      <c r="AG346" s="72">
        <f t="shared" si="222"/>
        <v>0</v>
      </c>
      <c r="AH346" s="72">
        <f t="shared" si="223"/>
        <v>0</v>
      </c>
      <c r="AI346" s="72">
        <f t="shared" si="224"/>
        <v>0</v>
      </c>
      <c r="AJ346" s="72">
        <f t="shared" si="225"/>
        <v>0</v>
      </c>
      <c r="AK346" s="72">
        <f t="shared" si="226"/>
        <v>0</v>
      </c>
      <c r="AL346" s="72">
        <f t="shared" si="227"/>
        <v>0</v>
      </c>
      <c r="AM346" s="72">
        <f t="shared" si="228"/>
        <v>0</v>
      </c>
      <c r="AN346" s="72">
        <f t="shared" si="229"/>
        <v>0</v>
      </c>
      <c r="AO346" s="72">
        <f t="shared" si="230"/>
        <v>0</v>
      </c>
      <c r="AP346" s="72">
        <f t="shared" si="231"/>
        <v>0</v>
      </c>
      <c r="AQ346" s="72">
        <f t="shared" si="232"/>
        <v>0</v>
      </c>
      <c r="AR346" s="72">
        <f t="shared" si="233"/>
        <v>0</v>
      </c>
      <c r="AS346" s="72">
        <f t="shared" si="234"/>
        <v>0</v>
      </c>
      <c r="AT346" s="72">
        <f t="shared" si="235"/>
        <v>0</v>
      </c>
      <c r="AU346" s="72">
        <f t="shared" si="236"/>
        <v>0</v>
      </c>
      <c r="AV346" s="72">
        <f t="shared" si="237"/>
        <v>0</v>
      </c>
      <c r="AW346" s="72">
        <f t="shared" si="238"/>
        <v>0</v>
      </c>
      <c r="AX346" s="72">
        <f t="shared" si="239"/>
        <v>0</v>
      </c>
      <c r="AY346" s="72">
        <f t="shared" si="240"/>
        <v>0</v>
      </c>
      <c r="AZ346" s="72">
        <f t="shared" si="241"/>
        <v>0</v>
      </c>
      <c r="BA346" s="72">
        <f t="shared" si="242"/>
        <v>0</v>
      </c>
      <c r="BB346" s="72">
        <f t="shared" si="243"/>
        <v>0</v>
      </c>
      <c r="BC346" s="72">
        <f t="shared" si="244"/>
        <v>0</v>
      </c>
      <c r="BD346" s="72">
        <f t="shared" si="245"/>
        <v>0</v>
      </c>
      <c r="BE346" s="72">
        <f t="shared" si="246"/>
        <v>0</v>
      </c>
      <c r="BF346" s="72">
        <f t="shared" si="247"/>
        <v>0</v>
      </c>
      <c r="BG346" s="72">
        <f t="shared" si="248"/>
        <v>0</v>
      </c>
      <c r="BH346" s="72">
        <f t="shared" si="249"/>
        <v>0</v>
      </c>
      <c r="BI346" s="72">
        <f t="shared" si="250"/>
        <v>0</v>
      </c>
      <c r="BJ346" s="72">
        <f t="shared" si="251"/>
        <v>0</v>
      </c>
      <c r="BK346" s="72"/>
      <c r="BL346" s="72"/>
    </row>
    <row r="347" spans="1:64" ht="15" customHeight="1">
      <c r="A347" s="93"/>
      <c r="B347" s="11"/>
      <c r="C347" s="28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94"/>
      <c r="T347" s="26">
        <f t="shared" si="210"/>
        <v>0</v>
      </c>
      <c r="U347" s="95">
        <f t="shared" si="211"/>
        <v>0</v>
      </c>
      <c r="V347" s="19"/>
      <c r="W347" s="72">
        <f t="shared" si="212"/>
        <v>0</v>
      </c>
      <c r="X347" s="72">
        <f t="shared" si="213"/>
        <v>0</v>
      </c>
      <c r="Y347" s="72">
        <f t="shared" si="214"/>
        <v>0</v>
      </c>
      <c r="Z347" s="72">
        <f t="shared" si="215"/>
        <v>0</v>
      </c>
      <c r="AA347" s="72">
        <f t="shared" si="216"/>
        <v>0</v>
      </c>
      <c r="AB347" s="72">
        <f t="shared" si="217"/>
        <v>0</v>
      </c>
      <c r="AC347" s="72">
        <f t="shared" si="218"/>
        <v>0</v>
      </c>
      <c r="AD347" s="72">
        <f t="shared" si="219"/>
        <v>0</v>
      </c>
      <c r="AE347" s="72">
        <f t="shared" si="220"/>
        <v>0</v>
      </c>
      <c r="AF347" s="72">
        <f t="shared" si="221"/>
        <v>0</v>
      </c>
      <c r="AG347" s="72">
        <f t="shared" si="222"/>
        <v>0</v>
      </c>
      <c r="AH347" s="72">
        <f t="shared" si="223"/>
        <v>0</v>
      </c>
      <c r="AI347" s="72">
        <f t="shared" si="224"/>
        <v>0</v>
      </c>
      <c r="AJ347" s="72">
        <f t="shared" si="225"/>
        <v>0</v>
      </c>
      <c r="AK347" s="72">
        <f t="shared" si="226"/>
        <v>0</v>
      </c>
      <c r="AL347" s="72">
        <f t="shared" si="227"/>
        <v>0</v>
      </c>
      <c r="AM347" s="72">
        <f t="shared" si="228"/>
        <v>0</v>
      </c>
      <c r="AN347" s="72">
        <f t="shared" si="229"/>
        <v>0</v>
      </c>
      <c r="AO347" s="72">
        <f t="shared" si="230"/>
        <v>0</v>
      </c>
      <c r="AP347" s="72">
        <f t="shared" si="231"/>
        <v>0</v>
      </c>
      <c r="AQ347" s="72">
        <f t="shared" si="232"/>
        <v>0</v>
      </c>
      <c r="AR347" s="72">
        <f t="shared" si="233"/>
        <v>0</v>
      </c>
      <c r="AS347" s="72">
        <f t="shared" si="234"/>
        <v>0</v>
      </c>
      <c r="AT347" s="72">
        <f t="shared" si="235"/>
        <v>0</v>
      </c>
      <c r="AU347" s="72">
        <f t="shared" si="236"/>
        <v>0</v>
      </c>
      <c r="AV347" s="72">
        <f t="shared" si="237"/>
        <v>0</v>
      </c>
      <c r="AW347" s="72">
        <f t="shared" si="238"/>
        <v>0</v>
      </c>
      <c r="AX347" s="72">
        <f t="shared" si="239"/>
        <v>0</v>
      </c>
      <c r="AY347" s="72">
        <f t="shared" si="240"/>
        <v>0</v>
      </c>
      <c r="AZ347" s="72">
        <f t="shared" si="241"/>
        <v>0</v>
      </c>
      <c r="BA347" s="72">
        <f t="shared" si="242"/>
        <v>0</v>
      </c>
      <c r="BB347" s="72">
        <f t="shared" si="243"/>
        <v>0</v>
      </c>
      <c r="BC347" s="72">
        <f t="shared" si="244"/>
        <v>0</v>
      </c>
      <c r="BD347" s="72">
        <f t="shared" si="245"/>
        <v>0</v>
      </c>
      <c r="BE347" s="72">
        <f t="shared" si="246"/>
        <v>0</v>
      </c>
      <c r="BF347" s="72">
        <f t="shared" si="247"/>
        <v>0</v>
      </c>
      <c r="BG347" s="72">
        <f t="shared" si="248"/>
        <v>0</v>
      </c>
      <c r="BH347" s="72">
        <f t="shared" si="249"/>
        <v>0</v>
      </c>
      <c r="BI347" s="72">
        <f t="shared" si="250"/>
        <v>0</v>
      </c>
      <c r="BJ347" s="72">
        <f t="shared" si="251"/>
        <v>0</v>
      </c>
      <c r="BK347" s="72"/>
      <c r="BL347" s="72"/>
    </row>
    <row r="348" spans="1:64" ht="15" customHeight="1">
      <c r="A348" s="93"/>
      <c r="B348" s="11"/>
      <c r="C348" s="28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94"/>
      <c r="T348" s="26">
        <f t="shared" si="210"/>
        <v>0</v>
      </c>
      <c r="U348" s="95">
        <f t="shared" si="211"/>
        <v>0</v>
      </c>
      <c r="V348" s="19"/>
      <c r="W348" s="72">
        <f t="shared" si="212"/>
        <v>0</v>
      </c>
      <c r="X348" s="72">
        <f t="shared" si="213"/>
        <v>0</v>
      </c>
      <c r="Y348" s="72">
        <f t="shared" si="214"/>
        <v>0</v>
      </c>
      <c r="Z348" s="72">
        <f t="shared" si="215"/>
        <v>0</v>
      </c>
      <c r="AA348" s="72">
        <f t="shared" si="216"/>
        <v>0</v>
      </c>
      <c r="AB348" s="72">
        <f t="shared" si="217"/>
        <v>0</v>
      </c>
      <c r="AC348" s="72">
        <f t="shared" si="218"/>
        <v>0</v>
      </c>
      <c r="AD348" s="72">
        <f t="shared" si="219"/>
        <v>0</v>
      </c>
      <c r="AE348" s="72">
        <f t="shared" si="220"/>
        <v>0</v>
      </c>
      <c r="AF348" s="72">
        <f t="shared" si="221"/>
        <v>0</v>
      </c>
      <c r="AG348" s="72">
        <f t="shared" si="222"/>
        <v>0</v>
      </c>
      <c r="AH348" s="72">
        <f t="shared" si="223"/>
        <v>0</v>
      </c>
      <c r="AI348" s="72">
        <f t="shared" si="224"/>
        <v>0</v>
      </c>
      <c r="AJ348" s="72">
        <f t="shared" si="225"/>
        <v>0</v>
      </c>
      <c r="AK348" s="72">
        <f t="shared" si="226"/>
        <v>0</v>
      </c>
      <c r="AL348" s="72">
        <f t="shared" si="227"/>
        <v>0</v>
      </c>
      <c r="AM348" s="72">
        <f t="shared" si="228"/>
        <v>0</v>
      </c>
      <c r="AN348" s="72">
        <f t="shared" si="229"/>
        <v>0</v>
      </c>
      <c r="AO348" s="72">
        <f t="shared" si="230"/>
        <v>0</v>
      </c>
      <c r="AP348" s="72">
        <f t="shared" si="231"/>
        <v>0</v>
      </c>
      <c r="AQ348" s="72">
        <f t="shared" si="232"/>
        <v>0</v>
      </c>
      <c r="AR348" s="72">
        <f t="shared" si="233"/>
        <v>0</v>
      </c>
      <c r="AS348" s="72">
        <f t="shared" si="234"/>
        <v>0</v>
      </c>
      <c r="AT348" s="72">
        <f t="shared" si="235"/>
        <v>0</v>
      </c>
      <c r="AU348" s="72">
        <f t="shared" si="236"/>
        <v>0</v>
      </c>
      <c r="AV348" s="72">
        <f t="shared" si="237"/>
        <v>0</v>
      </c>
      <c r="AW348" s="72">
        <f t="shared" si="238"/>
        <v>0</v>
      </c>
      <c r="AX348" s="72">
        <f t="shared" si="239"/>
        <v>0</v>
      </c>
      <c r="AY348" s="72">
        <f t="shared" si="240"/>
        <v>0</v>
      </c>
      <c r="AZ348" s="72">
        <f t="shared" si="241"/>
        <v>0</v>
      </c>
      <c r="BA348" s="72">
        <f t="shared" si="242"/>
        <v>0</v>
      </c>
      <c r="BB348" s="72">
        <f t="shared" si="243"/>
        <v>0</v>
      </c>
      <c r="BC348" s="72">
        <f t="shared" si="244"/>
        <v>0</v>
      </c>
      <c r="BD348" s="72">
        <f t="shared" si="245"/>
        <v>0</v>
      </c>
      <c r="BE348" s="72">
        <f t="shared" si="246"/>
        <v>0</v>
      </c>
      <c r="BF348" s="72">
        <f t="shared" si="247"/>
        <v>0</v>
      </c>
      <c r="BG348" s="72">
        <f t="shared" si="248"/>
        <v>0</v>
      </c>
      <c r="BH348" s="72">
        <f t="shared" si="249"/>
        <v>0</v>
      </c>
      <c r="BI348" s="72">
        <f t="shared" si="250"/>
        <v>0</v>
      </c>
      <c r="BJ348" s="72">
        <f t="shared" si="251"/>
        <v>0</v>
      </c>
      <c r="BK348" s="72"/>
      <c r="BL348" s="72"/>
    </row>
    <row r="349" spans="1:64" ht="15" customHeight="1">
      <c r="A349" s="93"/>
      <c r="B349" s="11"/>
      <c r="C349" s="28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94"/>
      <c r="T349" s="26">
        <f t="shared" si="210"/>
        <v>0</v>
      </c>
      <c r="U349" s="95">
        <f t="shared" si="211"/>
        <v>0</v>
      </c>
      <c r="V349" s="19"/>
      <c r="W349" s="72">
        <f t="shared" si="212"/>
        <v>0</v>
      </c>
      <c r="X349" s="72">
        <f t="shared" si="213"/>
        <v>0</v>
      </c>
      <c r="Y349" s="72">
        <f t="shared" si="214"/>
        <v>0</v>
      </c>
      <c r="Z349" s="72">
        <f t="shared" si="215"/>
        <v>0</v>
      </c>
      <c r="AA349" s="72">
        <f t="shared" si="216"/>
        <v>0</v>
      </c>
      <c r="AB349" s="72">
        <f t="shared" si="217"/>
        <v>0</v>
      </c>
      <c r="AC349" s="72">
        <f t="shared" si="218"/>
        <v>0</v>
      </c>
      <c r="AD349" s="72">
        <f t="shared" si="219"/>
        <v>0</v>
      </c>
      <c r="AE349" s="72">
        <f t="shared" si="220"/>
        <v>0</v>
      </c>
      <c r="AF349" s="72">
        <f t="shared" si="221"/>
        <v>0</v>
      </c>
      <c r="AG349" s="72">
        <f t="shared" si="222"/>
        <v>0</v>
      </c>
      <c r="AH349" s="72">
        <f t="shared" si="223"/>
        <v>0</v>
      </c>
      <c r="AI349" s="72">
        <f t="shared" si="224"/>
        <v>0</v>
      </c>
      <c r="AJ349" s="72">
        <f t="shared" si="225"/>
        <v>0</v>
      </c>
      <c r="AK349" s="72">
        <f t="shared" si="226"/>
        <v>0</v>
      </c>
      <c r="AL349" s="72">
        <f t="shared" si="227"/>
        <v>0</v>
      </c>
      <c r="AM349" s="72">
        <f t="shared" si="228"/>
        <v>0</v>
      </c>
      <c r="AN349" s="72">
        <f t="shared" si="229"/>
        <v>0</v>
      </c>
      <c r="AO349" s="72">
        <f t="shared" si="230"/>
        <v>0</v>
      </c>
      <c r="AP349" s="72">
        <f t="shared" si="231"/>
        <v>0</v>
      </c>
      <c r="AQ349" s="72">
        <f t="shared" si="232"/>
        <v>0</v>
      </c>
      <c r="AR349" s="72">
        <f t="shared" si="233"/>
        <v>0</v>
      </c>
      <c r="AS349" s="72">
        <f t="shared" si="234"/>
        <v>0</v>
      </c>
      <c r="AT349" s="72">
        <f t="shared" si="235"/>
        <v>0</v>
      </c>
      <c r="AU349" s="72">
        <f t="shared" si="236"/>
        <v>0</v>
      </c>
      <c r="AV349" s="72">
        <f t="shared" si="237"/>
        <v>0</v>
      </c>
      <c r="AW349" s="72">
        <f t="shared" si="238"/>
        <v>0</v>
      </c>
      <c r="AX349" s="72">
        <f t="shared" si="239"/>
        <v>0</v>
      </c>
      <c r="AY349" s="72">
        <f t="shared" si="240"/>
        <v>0</v>
      </c>
      <c r="AZ349" s="72">
        <f t="shared" si="241"/>
        <v>0</v>
      </c>
      <c r="BA349" s="72">
        <f t="shared" si="242"/>
        <v>0</v>
      </c>
      <c r="BB349" s="72">
        <f t="shared" si="243"/>
        <v>0</v>
      </c>
      <c r="BC349" s="72">
        <f t="shared" si="244"/>
        <v>0</v>
      </c>
      <c r="BD349" s="72">
        <f t="shared" si="245"/>
        <v>0</v>
      </c>
      <c r="BE349" s="72">
        <f t="shared" si="246"/>
        <v>0</v>
      </c>
      <c r="BF349" s="72">
        <f t="shared" si="247"/>
        <v>0</v>
      </c>
      <c r="BG349" s="72">
        <f t="shared" si="248"/>
        <v>0</v>
      </c>
      <c r="BH349" s="72">
        <f t="shared" si="249"/>
        <v>0</v>
      </c>
      <c r="BI349" s="72">
        <f t="shared" si="250"/>
        <v>0</v>
      </c>
      <c r="BJ349" s="72">
        <f t="shared" si="251"/>
        <v>0</v>
      </c>
      <c r="BK349" s="72"/>
      <c r="BL349" s="72"/>
    </row>
    <row r="350" spans="1:64" ht="15" customHeight="1">
      <c r="A350" s="93"/>
      <c r="B350" s="11"/>
      <c r="C350" s="28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94"/>
      <c r="T350" s="26">
        <f t="shared" si="210"/>
        <v>0</v>
      </c>
      <c r="U350" s="95">
        <f t="shared" si="211"/>
        <v>0</v>
      </c>
      <c r="V350" s="19"/>
      <c r="W350" s="72">
        <f t="shared" si="212"/>
        <v>0</v>
      </c>
      <c r="X350" s="72">
        <f t="shared" si="213"/>
        <v>0</v>
      </c>
      <c r="Y350" s="72">
        <f t="shared" si="214"/>
        <v>0</v>
      </c>
      <c r="Z350" s="72">
        <f t="shared" si="215"/>
        <v>0</v>
      </c>
      <c r="AA350" s="72">
        <f t="shared" si="216"/>
        <v>0</v>
      </c>
      <c r="AB350" s="72">
        <f t="shared" si="217"/>
        <v>0</v>
      </c>
      <c r="AC350" s="72">
        <f t="shared" si="218"/>
        <v>0</v>
      </c>
      <c r="AD350" s="72">
        <f t="shared" si="219"/>
        <v>0</v>
      </c>
      <c r="AE350" s="72">
        <f t="shared" si="220"/>
        <v>0</v>
      </c>
      <c r="AF350" s="72">
        <f t="shared" si="221"/>
        <v>0</v>
      </c>
      <c r="AG350" s="72">
        <f t="shared" si="222"/>
        <v>0</v>
      </c>
      <c r="AH350" s="72">
        <f t="shared" si="223"/>
        <v>0</v>
      </c>
      <c r="AI350" s="72">
        <f t="shared" si="224"/>
        <v>0</v>
      </c>
      <c r="AJ350" s="72">
        <f t="shared" si="225"/>
        <v>0</v>
      </c>
      <c r="AK350" s="72">
        <f t="shared" si="226"/>
        <v>0</v>
      </c>
      <c r="AL350" s="72">
        <f t="shared" si="227"/>
        <v>0</v>
      </c>
      <c r="AM350" s="72">
        <f t="shared" si="228"/>
        <v>0</v>
      </c>
      <c r="AN350" s="72">
        <f t="shared" si="229"/>
        <v>0</v>
      </c>
      <c r="AO350" s="72">
        <f t="shared" si="230"/>
        <v>0</v>
      </c>
      <c r="AP350" s="72">
        <f t="shared" si="231"/>
        <v>0</v>
      </c>
      <c r="AQ350" s="72">
        <f t="shared" si="232"/>
        <v>0</v>
      </c>
      <c r="AR350" s="72">
        <f t="shared" si="233"/>
        <v>0</v>
      </c>
      <c r="AS350" s="72">
        <f t="shared" si="234"/>
        <v>0</v>
      </c>
      <c r="AT350" s="72">
        <f t="shared" si="235"/>
        <v>0</v>
      </c>
      <c r="AU350" s="72">
        <f t="shared" si="236"/>
        <v>0</v>
      </c>
      <c r="AV350" s="72">
        <f t="shared" si="237"/>
        <v>0</v>
      </c>
      <c r="AW350" s="72">
        <f t="shared" si="238"/>
        <v>0</v>
      </c>
      <c r="AX350" s="72">
        <f t="shared" si="239"/>
        <v>0</v>
      </c>
      <c r="AY350" s="72">
        <f t="shared" si="240"/>
        <v>0</v>
      </c>
      <c r="AZ350" s="72">
        <f t="shared" si="241"/>
        <v>0</v>
      </c>
      <c r="BA350" s="72">
        <f t="shared" si="242"/>
        <v>0</v>
      </c>
      <c r="BB350" s="72">
        <f t="shared" si="243"/>
        <v>0</v>
      </c>
      <c r="BC350" s="72">
        <f t="shared" si="244"/>
        <v>0</v>
      </c>
      <c r="BD350" s="72">
        <f t="shared" si="245"/>
        <v>0</v>
      </c>
      <c r="BE350" s="72">
        <f t="shared" si="246"/>
        <v>0</v>
      </c>
      <c r="BF350" s="72">
        <f t="shared" si="247"/>
        <v>0</v>
      </c>
      <c r="BG350" s="72">
        <f t="shared" si="248"/>
        <v>0</v>
      </c>
      <c r="BH350" s="72">
        <f t="shared" si="249"/>
        <v>0</v>
      </c>
      <c r="BI350" s="72">
        <f t="shared" si="250"/>
        <v>0</v>
      </c>
      <c r="BJ350" s="72">
        <f t="shared" si="251"/>
        <v>0</v>
      </c>
      <c r="BK350" s="72"/>
      <c r="BL350" s="72"/>
    </row>
    <row r="351" spans="1:64" ht="15" customHeight="1">
      <c r="A351" s="93"/>
      <c r="B351" s="11"/>
      <c r="C351" s="28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94"/>
      <c r="T351" s="26">
        <f t="shared" si="210"/>
        <v>0</v>
      </c>
      <c r="U351" s="95">
        <f t="shared" si="211"/>
        <v>0</v>
      </c>
      <c r="V351" s="19"/>
      <c r="W351" s="72">
        <f t="shared" si="212"/>
        <v>0</v>
      </c>
      <c r="X351" s="72">
        <f t="shared" si="213"/>
        <v>0</v>
      </c>
      <c r="Y351" s="72">
        <f t="shared" si="214"/>
        <v>0</v>
      </c>
      <c r="Z351" s="72">
        <f t="shared" si="215"/>
        <v>0</v>
      </c>
      <c r="AA351" s="72">
        <f t="shared" si="216"/>
        <v>0</v>
      </c>
      <c r="AB351" s="72">
        <f t="shared" si="217"/>
        <v>0</v>
      </c>
      <c r="AC351" s="72">
        <f t="shared" si="218"/>
        <v>0</v>
      </c>
      <c r="AD351" s="72">
        <f t="shared" si="219"/>
        <v>0</v>
      </c>
      <c r="AE351" s="72">
        <f t="shared" si="220"/>
        <v>0</v>
      </c>
      <c r="AF351" s="72">
        <f t="shared" si="221"/>
        <v>0</v>
      </c>
      <c r="AG351" s="72">
        <f t="shared" si="222"/>
        <v>0</v>
      </c>
      <c r="AH351" s="72">
        <f t="shared" si="223"/>
        <v>0</v>
      </c>
      <c r="AI351" s="72">
        <f t="shared" si="224"/>
        <v>0</v>
      </c>
      <c r="AJ351" s="72">
        <f t="shared" si="225"/>
        <v>0</v>
      </c>
      <c r="AK351" s="72">
        <f t="shared" si="226"/>
        <v>0</v>
      </c>
      <c r="AL351" s="72">
        <f t="shared" si="227"/>
        <v>0</v>
      </c>
      <c r="AM351" s="72">
        <f t="shared" si="228"/>
        <v>0</v>
      </c>
      <c r="AN351" s="72">
        <f t="shared" si="229"/>
        <v>0</v>
      </c>
      <c r="AO351" s="72">
        <f t="shared" si="230"/>
        <v>0</v>
      </c>
      <c r="AP351" s="72">
        <f t="shared" si="231"/>
        <v>0</v>
      </c>
      <c r="AQ351" s="72">
        <f t="shared" si="232"/>
        <v>0</v>
      </c>
      <c r="AR351" s="72">
        <f t="shared" si="233"/>
        <v>0</v>
      </c>
      <c r="AS351" s="72">
        <f t="shared" si="234"/>
        <v>0</v>
      </c>
      <c r="AT351" s="72">
        <f t="shared" si="235"/>
        <v>0</v>
      </c>
      <c r="AU351" s="72">
        <f t="shared" si="236"/>
        <v>0</v>
      </c>
      <c r="AV351" s="72">
        <f t="shared" si="237"/>
        <v>0</v>
      </c>
      <c r="AW351" s="72">
        <f t="shared" si="238"/>
        <v>0</v>
      </c>
      <c r="AX351" s="72">
        <f t="shared" si="239"/>
        <v>0</v>
      </c>
      <c r="AY351" s="72">
        <f t="shared" si="240"/>
        <v>0</v>
      </c>
      <c r="AZ351" s="72">
        <f t="shared" si="241"/>
        <v>0</v>
      </c>
      <c r="BA351" s="72">
        <f t="shared" si="242"/>
        <v>0</v>
      </c>
      <c r="BB351" s="72">
        <f t="shared" si="243"/>
        <v>0</v>
      </c>
      <c r="BC351" s="72">
        <f t="shared" si="244"/>
        <v>0</v>
      </c>
      <c r="BD351" s="72">
        <f t="shared" si="245"/>
        <v>0</v>
      </c>
      <c r="BE351" s="72">
        <f t="shared" si="246"/>
        <v>0</v>
      </c>
      <c r="BF351" s="72">
        <f t="shared" si="247"/>
        <v>0</v>
      </c>
      <c r="BG351" s="72">
        <f t="shared" si="248"/>
        <v>0</v>
      </c>
      <c r="BH351" s="72">
        <f t="shared" si="249"/>
        <v>0</v>
      </c>
      <c r="BI351" s="72">
        <f t="shared" si="250"/>
        <v>0</v>
      </c>
      <c r="BJ351" s="72">
        <f t="shared" si="251"/>
        <v>0</v>
      </c>
      <c r="BK351" s="72"/>
      <c r="BL351" s="72"/>
    </row>
    <row r="352" spans="1:64" ht="15" customHeight="1">
      <c r="A352" s="93"/>
      <c r="B352" s="11"/>
      <c r="C352" s="28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94"/>
      <c r="T352" s="26">
        <f t="shared" si="210"/>
        <v>0</v>
      </c>
      <c r="U352" s="95">
        <f t="shared" si="211"/>
        <v>0</v>
      </c>
      <c r="V352" s="19"/>
      <c r="W352" s="72">
        <f t="shared" si="212"/>
        <v>0</v>
      </c>
      <c r="X352" s="72">
        <f t="shared" si="213"/>
        <v>0</v>
      </c>
      <c r="Y352" s="72">
        <f t="shared" si="214"/>
        <v>0</v>
      </c>
      <c r="Z352" s="72">
        <f t="shared" si="215"/>
        <v>0</v>
      </c>
      <c r="AA352" s="72">
        <f t="shared" si="216"/>
        <v>0</v>
      </c>
      <c r="AB352" s="72">
        <f t="shared" si="217"/>
        <v>0</v>
      </c>
      <c r="AC352" s="72">
        <f t="shared" si="218"/>
        <v>0</v>
      </c>
      <c r="AD352" s="72">
        <f t="shared" si="219"/>
        <v>0</v>
      </c>
      <c r="AE352" s="72">
        <f t="shared" si="220"/>
        <v>0</v>
      </c>
      <c r="AF352" s="72">
        <f t="shared" si="221"/>
        <v>0</v>
      </c>
      <c r="AG352" s="72">
        <f t="shared" si="222"/>
        <v>0</v>
      </c>
      <c r="AH352" s="72">
        <f t="shared" si="223"/>
        <v>0</v>
      </c>
      <c r="AI352" s="72">
        <f t="shared" si="224"/>
        <v>0</v>
      </c>
      <c r="AJ352" s="72">
        <f t="shared" si="225"/>
        <v>0</v>
      </c>
      <c r="AK352" s="72">
        <f t="shared" si="226"/>
        <v>0</v>
      </c>
      <c r="AL352" s="72">
        <f t="shared" si="227"/>
        <v>0</v>
      </c>
      <c r="AM352" s="72">
        <f t="shared" si="228"/>
        <v>0</v>
      </c>
      <c r="AN352" s="72">
        <f t="shared" si="229"/>
        <v>0</v>
      </c>
      <c r="AO352" s="72">
        <f t="shared" si="230"/>
        <v>0</v>
      </c>
      <c r="AP352" s="72">
        <f t="shared" si="231"/>
        <v>0</v>
      </c>
      <c r="AQ352" s="72">
        <f t="shared" si="232"/>
        <v>0</v>
      </c>
      <c r="AR352" s="72">
        <f t="shared" si="233"/>
        <v>0</v>
      </c>
      <c r="AS352" s="72">
        <f t="shared" si="234"/>
        <v>0</v>
      </c>
      <c r="AT352" s="72">
        <f t="shared" si="235"/>
        <v>0</v>
      </c>
      <c r="AU352" s="72">
        <f t="shared" si="236"/>
        <v>0</v>
      </c>
      <c r="AV352" s="72">
        <f t="shared" si="237"/>
        <v>0</v>
      </c>
      <c r="AW352" s="72">
        <f t="shared" si="238"/>
        <v>0</v>
      </c>
      <c r="AX352" s="72">
        <f t="shared" si="239"/>
        <v>0</v>
      </c>
      <c r="AY352" s="72">
        <f t="shared" si="240"/>
        <v>0</v>
      </c>
      <c r="AZ352" s="72">
        <f t="shared" si="241"/>
        <v>0</v>
      </c>
      <c r="BA352" s="72">
        <f t="shared" si="242"/>
        <v>0</v>
      </c>
      <c r="BB352" s="72">
        <f t="shared" si="243"/>
        <v>0</v>
      </c>
      <c r="BC352" s="72">
        <f t="shared" si="244"/>
        <v>0</v>
      </c>
      <c r="BD352" s="72">
        <f t="shared" si="245"/>
        <v>0</v>
      </c>
      <c r="BE352" s="72">
        <f t="shared" si="246"/>
        <v>0</v>
      </c>
      <c r="BF352" s="72">
        <f t="shared" si="247"/>
        <v>0</v>
      </c>
      <c r="BG352" s="72">
        <f t="shared" si="248"/>
        <v>0</v>
      </c>
      <c r="BH352" s="72">
        <f t="shared" si="249"/>
        <v>0</v>
      </c>
      <c r="BI352" s="72">
        <f t="shared" si="250"/>
        <v>0</v>
      </c>
      <c r="BJ352" s="72">
        <f t="shared" si="251"/>
        <v>0</v>
      </c>
      <c r="BK352" s="72"/>
      <c r="BL352" s="72"/>
    </row>
    <row r="353" spans="1:64" ht="15" customHeight="1">
      <c r="A353" s="93"/>
      <c r="B353" s="11"/>
      <c r="C353" s="28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94"/>
      <c r="T353" s="26">
        <f t="shared" si="210"/>
        <v>0</v>
      </c>
      <c r="U353" s="95">
        <f t="shared" si="211"/>
        <v>0</v>
      </c>
      <c r="V353" s="19"/>
      <c r="W353" s="72">
        <f t="shared" si="212"/>
        <v>0</v>
      </c>
      <c r="X353" s="72">
        <f t="shared" si="213"/>
        <v>0</v>
      </c>
      <c r="Y353" s="72">
        <f t="shared" si="214"/>
        <v>0</v>
      </c>
      <c r="Z353" s="72">
        <f t="shared" si="215"/>
        <v>0</v>
      </c>
      <c r="AA353" s="72">
        <f t="shared" si="216"/>
        <v>0</v>
      </c>
      <c r="AB353" s="72">
        <f t="shared" si="217"/>
        <v>0</v>
      </c>
      <c r="AC353" s="72">
        <f t="shared" si="218"/>
        <v>0</v>
      </c>
      <c r="AD353" s="72">
        <f t="shared" si="219"/>
        <v>0</v>
      </c>
      <c r="AE353" s="72">
        <f t="shared" si="220"/>
        <v>0</v>
      </c>
      <c r="AF353" s="72">
        <f t="shared" si="221"/>
        <v>0</v>
      </c>
      <c r="AG353" s="72">
        <f t="shared" si="222"/>
        <v>0</v>
      </c>
      <c r="AH353" s="72">
        <f t="shared" si="223"/>
        <v>0</v>
      </c>
      <c r="AI353" s="72">
        <f t="shared" si="224"/>
        <v>0</v>
      </c>
      <c r="AJ353" s="72">
        <f t="shared" si="225"/>
        <v>0</v>
      </c>
      <c r="AK353" s="72">
        <f t="shared" si="226"/>
        <v>0</v>
      </c>
      <c r="AL353" s="72">
        <f t="shared" si="227"/>
        <v>0</v>
      </c>
      <c r="AM353" s="72">
        <f t="shared" si="228"/>
        <v>0</v>
      </c>
      <c r="AN353" s="72">
        <f t="shared" si="229"/>
        <v>0</v>
      </c>
      <c r="AO353" s="72">
        <f t="shared" si="230"/>
        <v>0</v>
      </c>
      <c r="AP353" s="72">
        <f t="shared" si="231"/>
        <v>0</v>
      </c>
      <c r="AQ353" s="72">
        <f t="shared" si="232"/>
        <v>0</v>
      </c>
      <c r="AR353" s="72">
        <f t="shared" si="233"/>
        <v>0</v>
      </c>
      <c r="AS353" s="72">
        <f t="shared" si="234"/>
        <v>0</v>
      </c>
      <c r="AT353" s="72">
        <f t="shared" si="235"/>
        <v>0</v>
      </c>
      <c r="AU353" s="72">
        <f t="shared" si="236"/>
        <v>0</v>
      </c>
      <c r="AV353" s="72">
        <f t="shared" si="237"/>
        <v>0</v>
      </c>
      <c r="AW353" s="72">
        <f t="shared" si="238"/>
        <v>0</v>
      </c>
      <c r="AX353" s="72">
        <f t="shared" si="239"/>
        <v>0</v>
      </c>
      <c r="AY353" s="72">
        <f t="shared" si="240"/>
        <v>0</v>
      </c>
      <c r="AZ353" s="72">
        <f t="shared" si="241"/>
        <v>0</v>
      </c>
      <c r="BA353" s="72">
        <f t="shared" si="242"/>
        <v>0</v>
      </c>
      <c r="BB353" s="72">
        <f t="shared" si="243"/>
        <v>0</v>
      </c>
      <c r="BC353" s="72">
        <f t="shared" si="244"/>
        <v>0</v>
      </c>
      <c r="BD353" s="72">
        <f t="shared" si="245"/>
        <v>0</v>
      </c>
      <c r="BE353" s="72">
        <f t="shared" si="246"/>
        <v>0</v>
      </c>
      <c r="BF353" s="72">
        <f t="shared" si="247"/>
        <v>0</v>
      </c>
      <c r="BG353" s="72">
        <f t="shared" si="248"/>
        <v>0</v>
      </c>
      <c r="BH353" s="72">
        <f t="shared" si="249"/>
        <v>0</v>
      </c>
      <c r="BI353" s="72">
        <f t="shared" si="250"/>
        <v>0</v>
      </c>
      <c r="BJ353" s="72">
        <f t="shared" si="251"/>
        <v>0</v>
      </c>
      <c r="BK353" s="72"/>
      <c r="BL353" s="72"/>
    </row>
    <row r="354" spans="1:64" ht="15" customHeight="1">
      <c r="A354" s="93"/>
      <c r="B354" s="11"/>
      <c r="C354" s="28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94"/>
      <c r="T354" s="26">
        <f t="shared" si="210"/>
        <v>0</v>
      </c>
      <c r="U354" s="95">
        <f t="shared" si="211"/>
        <v>0</v>
      </c>
      <c r="V354" s="19"/>
      <c r="W354" s="72">
        <f t="shared" si="212"/>
        <v>0</v>
      </c>
      <c r="X354" s="72">
        <f t="shared" si="213"/>
        <v>0</v>
      </c>
      <c r="Y354" s="72">
        <f t="shared" si="214"/>
        <v>0</v>
      </c>
      <c r="Z354" s="72">
        <f t="shared" si="215"/>
        <v>0</v>
      </c>
      <c r="AA354" s="72">
        <f t="shared" si="216"/>
        <v>0</v>
      </c>
      <c r="AB354" s="72">
        <f t="shared" si="217"/>
        <v>0</v>
      </c>
      <c r="AC354" s="72">
        <f t="shared" si="218"/>
        <v>0</v>
      </c>
      <c r="AD354" s="72">
        <f t="shared" si="219"/>
        <v>0</v>
      </c>
      <c r="AE354" s="72">
        <f t="shared" si="220"/>
        <v>0</v>
      </c>
      <c r="AF354" s="72">
        <f t="shared" si="221"/>
        <v>0</v>
      </c>
      <c r="AG354" s="72">
        <f t="shared" si="222"/>
        <v>0</v>
      </c>
      <c r="AH354" s="72">
        <f t="shared" si="223"/>
        <v>0</v>
      </c>
      <c r="AI354" s="72">
        <f t="shared" si="224"/>
        <v>0</v>
      </c>
      <c r="AJ354" s="72">
        <f t="shared" si="225"/>
        <v>0</v>
      </c>
      <c r="AK354" s="72">
        <f t="shared" si="226"/>
        <v>0</v>
      </c>
      <c r="AL354" s="72">
        <f t="shared" si="227"/>
        <v>0</v>
      </c>
      <c r="AM354" s="72">
        <f t="shared" si="228"/>
        <v>0</v>
      </c>
      <c r="AN354" s="72">
        <f t="shared" si="229"/>
        <v>0</v>
      </c>
      <c r="AO354" s="72">
        <f t="shared" si="230"/>
        <v>0</v>
      </c>
      <c r="AP354" s="72">
        <f t="shared" si="231"/>
        <v>0</v>
      </c>
      <c r="AQ354" s="72">
        <f t="shared" si="232"/>
        <v>0</v>
      </c>
      <c r="AR354" s="72">
        <f t="shared" si="233"/>
        <v>0</v>
      </c>
      <c r="AS354" s="72">
        <f t="shared" si="234"/>
        <v>0</v>
      </c>
      <c r="AT354" s="72">
        <f t="shared" si="235"/>
        <v>0</v>
      </c>
      <c r="AU354" s="72">
        <f t="shared" si="236"/>
        <v>0</v>
      </c>
      <c r="AV354" s="72">
        <f t="shared" si="237"/>
        <v>0</v>
      </c>
      <c r="AW354" s="72">
        <f t="shared" si="238"/>
        <v>0</v>
      </c>
      <c r="AX354" s="72">
        <f t="shared" si="239"/>
        <v>0</v>
      </c>
      <c r="AY354" s="72">
        <f t="shared" si="240"/>
        <v>0</v>
      </c>
      <c r="AZ354" s="72">
        <f t="shared" si="241"/>
        <v>0</v>
      </c>
      <c r="BA354" s="72">
        <f t="shared" si="242"/>
        <v>0</v>
      </c>
      <c r="BB354" s="72">
        <f t="shared" si="243"/>
        <v>0</v>
      </c>
      <c r="BC354" s="72">
        <f t="shared" si="244"/>
        <v>0</v>
      </c>
      <c r="BD354" s="72">
        <f t="shared" si="245"/>
        <v>0</v>
      </c>
      <c r="BE354" s="72">
        <f t="shared" si="246"/>
        <v>0</v>
      </c>
      <c r="BF354" s="72">
        <f t="shared" si="247"/>
        <v>0</v>
      </c>
      <c r="BG354" s="72">
        <f t="shared" si="248"/>
        <v>0</v>
      </c>
      <c r="BH354" s="72">
        <f t="shared" si="249"/>
        <v>0</v>
      </c>
      <c r="BI354" s="72">
        <f t="shared" si="250"/>
        <v>0</v>
      </c>
      <c r="BJ354" s="72">
        <f t="shared" si="251"/>
        <v>0</v>
      </c>
      <c r="BK354" s="72"/>
      <c r="BL354" s="72"/>
    </row>
    <row r="355" spans="1:64" ht="15" customHeight="1">
      <c r="A355" s="93"/>
      <c r="B355" s="11"/>
      <c r="C355" s="28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94"/>
      <c r="T355" s="26">
        <f t="shared" si="210"/>
        <v>0</v>
      </c>
      <c r="U355" s="95">
        <f t="shared" si="211"/>
        <v>0</v>
      </c>
      <c r="V355" s="19"/>
      <c r="W355" s="72">
        <f t="shared" si="212"/>
        <v>0</v>
      </c>
      <c r="X355" s="72">
        <f t="shared" si="213"/>
        <v>0</v>
      </c>
      <c r="Y355" s="72">
        <f t="shared" si="214"/>
        <v>0</v>
      </c>
      <c r="Z355" s="72">
        <f t="shared" si="215"/>
        <v>0</v>
      </c>
      <c r="AA355" s="72">
        <f t="shared" si="216"/>
        <v>0</v>
      </c>
      <c r="AB355" s="72">
        <f t="shared" si="217"/>
        <v>0</v>
      </c>
      <c r="AC355" s="72">
        <f t="shared" si="218"/>
        <v>0</v>
      </c>
      <c r="AD355" s="72">
        <f t="shared" si="219"/>
        <v>0</v>
      </c>
      <c r="AE355" s="72">
        <f t="shared" si="220"/>
        <v>0</v>
      </c>
      <c r="AF355" s="72">
        <f t="shared" si="221"/>
        <v>0</v>
      </c>
      <c r="AG355" s="72">
        <f t="shared" si="222"/>
        <v>0</v>
      </c>
      <c r="AH355" s="72">
        <f t="shared" si="223"/>
        <v>0</v>
      </c>
      <c r="AI355" s="72">
        <f t="shared" si="224"/>
        <v>0</v>
      </c>
      <c r="AJ355" s="72">
        <f t="shared" si="225"/>
        <v>0</v>
      </c>
      <c r="AK355" s="72">
        <f t="shared" si="226"/>
        <v>0</v>
      </c>
      <c r="AL355" s="72">
        <f t="shared" si="227"/>
        <v>0</v>
      </c>
      <c r="AM355" s="72">
        <f t="shared" si="228"/>
        <v>0</v>
      </c>
      <c r="AN355" s="72">
        <f t="shared" si="229"/>
        <v>0</v>
      </c>
      <c r="AO355" s="72">
        <f t="shared" si="230"/>
        <v>0</v>
      </c>
      <c r="AP355" s="72">
        <f t="shared" si="231"/>
        <v>0</v>
      </c>
      <c r="AQ355" s="72">
        <f t="shared" si="232"/>
        <v>0</v>
      </c>
      <c r="AR355" s="72">
        <f t="shared" si="233"/>
        <v>0</v>
      </c>
      <c r="AS355" s="72">
        <f t="shared" si="234"/>
        <v>0</v>
      </c>
      <c r="AT355" s="72">
        <f t="shared" si="235"/>
        <v>0</v>
      </c>
      <c r="AU355" s="72">
        <f t="shared" si="236"/>
        <v>0</v>
      </c>
      <c r="AV355" s="72">
        <f t="shared" si="237"/>
        <v>0</v>
      </c>
      <c r="AW355" s="72">
        <f t="shared" si="238"/>
        <v>0</v>
      </c>
      <c r="AX355" s="72">
        <f t="shared" si="239"/>
        <v>0</v>
      </c>
      <c r="AY355" s="72">
        <f t="shared" si="240"/>
        <v>0</v>
      </c>
      <c r="AZ355" s="72">
        <f t="shared" si="241"/>
        <v>0</v>
      </c>
      <c r="BA355" s="72">
        <f t="shared" si="242"/>
        <v>0</v>
      </c>
      <c r="BB355" s="72">
        <f t="shared" si="243"/>
        <v>0</v>
      </c>
      <c r="BC355" s="72">
        <f t="shared" si="244"/>
        <v>0</v>
      </c>
      <c r="BD355" s="72">
        <f t="shared" si="245"/>
        <v>0</v>
      </c>
      <c r="BE355" s="72">
        <f t="shared" si="246"/>
        <v>0</v>
      </c>
      <c r="BF355" s="72">
        <f t="shared" si="247"/>
        <v>0</v>
      </c>
      <c r="BG355" s="72">
        <f t="shared" si="248"/>
        <v>0</v>
      </c>
      <c r="BH355" s="72">
        <f t="shared" si="249"/>
        <v>0</v>
      </c>
      <c r="BI355" s="72">
        <f t="shared" si="250"/>
        <v>0</v>
      </c>
      <c r="BJ355" s="72">
        <f t="shared" si="251"/>
        <v>0</v>
      </c>
      <c r="BK355" s="72"/>
      <c r="BL355" s="72"/>
    </row>
    <row r="356" spans="1:64" ht="15" customHeight="1">
      <c r="A356" s="93"/>
      <c r="B356" s="11"/>
      <c r="C356" s="28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94"/>
      <c r="T356" s="26">
        <f t="shared" si="210"/>
        <v>0</v>
      </c>
      <c r="U356" s="95">
        <f t="shared" si="211"/>
        <v>0</v>
      </c>
      <c r="V356" s="19"/>
      <c r="W356" s="72">
        <f t="shared" si="212"/>
        <v>0</v>
      </c>
      <c r="X356" s="72">
        <f t="shared" si="213"/>
        <v>0</v>
      </c>
      <c r="Y356" s="72">
        <f t="shared" si="214"/>
        <v>0</v>
      </c>
      <c r="Z356" s="72">
        <f t="shared" si="215"/>
        <v>0</v>
      </c>
      <c r="AA356" s="72">
        <f t="shared" si="216"/>
        <v>0</v>
      </c>
      <c r="AB356" s="72">
        <f t="shared" si="217"/>
        <v>0</v>
      </c>
      <c r="AC356" s="72">
        <f t="shared" si="218"/>
        <v>0</v>
      </c>
      <c r="AD356" s="72">
        <f t="shared" si="219"/>
        <v>0</v>
      </c>
      <c r="AE356" s="72">
        <f t="shared" si="220"/>
        <v>0</v>
      </c>
      <c r="AF356" s="72">
        <f t="shared" si="221"/>
        <v>0</v>
      </c>
      <c r="AG356" s="72">
        <f t="shared" si="222"/>
        <v>0</v>
      </c>
      <c r="AH356" s="72">
        <f t="shared" si="223"/>
        <v>0</v>
      </c>
      <c r="AI356" s="72">
        <f t="shared" si="224"/>
        <v>0</v>
      </c>
      <c r="AJ356" s="72">
        <f t="shared" si="225"/>
        <v>0</v>
      </c>
      <c r="AK356" s="72">
        <f t="shared" si="226"/>
        <v>0</v>
      </c>
      <c r="AL356" s="72">
        <f t="shared" si="227"/>
        <v>0</v>
      </c>
      <c r="AM356" s="72">
        <f t="shared" si="228"/>
        <v>0</v>
      </c>
      <c r="AN356" s="72">
        <f t="shared" si="229"/>
        <v>0</v>
      </c>
      <c r="AO356" s="72">
        <f t="shared" si="230"/>
        <v>0</v>
      </c>
      <c r="AP356" s="72">
        <f t="shared" si="231"/>
        <v>0</v>
      </c>
      <c r="AQ356" s="72">
        <f t="shared" si="232"/>
        <v>0</v>
      </c>
      <c r="AR356" s="72">
        <f t="shared" si="233"/>
        <v>0</v>
      </c>
      <c r="AS356" s="72">
        <f t="shared" si="234"/>
        <v>0</v>
      </c>
      <c r="AT356" s="72">
        <f t="shared" si="235"/>
        <v>0</v>
      </c>
      <c r="AU356" s="72">
        <f t="shared" si="236"/>
        <v>0</v>
      </c>
      <c r="AV356" s="72">
        <f t="shared" si="237"/>
        <v>0</v>
      </c>
      <c r="AW356" s="72">
        <f t="shared" si="238"/>
        <v>0</v>
      </c>
      <c r="AX356" s="72">
        <f t="shared" si="239"/>
        <v>0</v>
      </c>
      <c r="AY356" s="72">
        <f t="shared" si="240"/>
        <v>0</v>
      </c>
      <c r="AZ356" s="72">
        <f t="shared" si="241"/>
        <v>0</v>
      </c>
      <c r="BA356" s="72">
        <f t="shared" si="242"/>
        <v>0</v>
      </c>
      <c r="BB356" s="72">
        <f t="shared" si="243"/>
        <v>0</v>
      </c>
      <c r="BC356" s="72">
        <f t="shared" si="244"/>
        <v>0</v>
      </c>
      <c r="BD356" s="72">
        <f t="shared" si="245"/>
        <v>0</v>
      </c>
      <c r="BE356" s="72">
        <f t="shared" si="246"/>
        <v>0</v>
      </c>
      <c r="BF356" s="72">
        <f t="shared" si="247"/>
        <v>0</v>
      </c>
      <c r="BG356" s="72">
        <f t="shared" si="248"/>
        <v>0</v>
      </c>
      <c r="BH356" s="72">
        <f t="shared" si="249"/>
        <v>0</v>
      </c>
      <c r="BI356" s="72">
        <f t="shared" si="250"/>
        <v>0</v>
      </c>
      <c r="BJ356" s="72">
        <f t="shared" si="251"/>
        <v>0</v>
      </c>
      <c r="BK356" s="72"/>
      <c r="BL356" s="72"/>
    </row>
    <row r="357" spans="1:64" ht="15" customHeight="1">
      <c r="A357" s="93"/>
      <c r="B357" s="11"/>
      <c r="C357" s="28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94"/>
      <c r="T357" s="26">
        <f t="shared" si="210"/>
        <v>0</v>
      </c>
      <c r="U357" s="95">
        <f t="shared" si="211"/>
        <v>0</v>
      </c>
      <c r="V357" s="19"/>
      <c r="W357" s="72">
        <f t="shared" si="212"/>
        <v>0</v>
      </c>
      <c r="X357" s="72">
        <f t="shared" si="213"/>
        <v>0</v>
      </c>
      <c r="Y357" s="72">
        <f t="shared" si="214"/>
        <v>0</v>
      </c>
      <c r="Z357" s="72">
        <f t="shared" si="215"/>
        <v>0</v>
      </c>
      <c r="AA357" s="72">
        <f t="shared" si="216"/>
        <v>0</v>
      </c>
      <c r="AB357" s="72">
        <f t="shared" si="217"/>
        <v>0</v>
      </c>
      <c r="AC357" s="72">
        <f t="shared" si="218"/>
        <v>0</v>
      </c>
      <c r="AD357" s="72">
        <f t="shared" si="219"/>
        <v>0</v>
      </c>
      <c r="AE357" s="72">
        <f t="shared" si="220"/>
        <v>0</v>
      </c>
      <c r="AF357" s="72">
        <f t="shared" si="221"/>
        <v>0</v>
      </c>
      <c r="AG357" s="72">
        <f t="shared" si="222"/>
        <v>0</v>
      </c>
      <c r="AH357" s="72">
        <f t="shared" si="223"/>
        <v>0</v>
      </c>
      <c r="AI357" s="72">
        <f t="shared" si="224"/>
        <v>0</v>
      </c>
      <c r="AJ357" s="72">
        <f t="shared" si="225"/>
        <v>0</v>
      </c>
      <c r="AK357" s="72">
        <f t="shared" si="226"/>
        <v>0</v>
      </c>
      <c r="AL357" s="72">
        <f t="shared" si="227"/>
        <v>0</v>
      </c>
      <c r="AM357" s="72">
        <f t="shared" si="228"/>
        <v>0</v>
      </c>
      <c r="AN357" s="72">
        <f t="shared" si="229"/>
        <v>0</v>
      </c>
      <c r="AO357" s="72">
        <f t="shared" si="230"/>
        <v>0</v>
      </c>
      <c r="AP357" s="72">
        <f t="shared" si="231"/>
        <v>0</v>
      </c>
      <c r="AQ357" s="72">
        <f t="shared" si="232"/>
        <v>0</v>
      </c>
      <c r="AR357" s="72">
        <f t="shared" si="233"/>
        <v>0</v>
      </c>
      <c r="AS357" s="72">
        <f t="shared" si="234"/>
        <v>0</v>
      </c>
      <c r="AT357" s="72">
        <f t="shared" si="235"/>
        <v>0</v>
      </c>
      <c r="AU357" s="72">
        <f t="shared" si="236"/>
        <v>0</v>
      </c>
      <c r="AV357" s="72">
        <f t="shared" si="237"/>
        <v>0</v>
      </c>
      <c r="AW357" s="72">
        <f t="shared" si="238"/>
        <v>0</v>
      </c>
      <c r="AX357" s="72">
        <f t="shared" si="239"/>
        <v>0</v>
      </c>
      <c r="AY357" s="72">
        <f t="shared" si="240"/>
        <v>0</v>
      </c>
      <c r="AZ357" s="72">
        <f t="shared" si="241"/>
        <v>0</v>
      </c>
      <c r="BA357" s="72">
        <f t="shared" si="242"/>
        <v>0</v>
      </c>
      <c r="BB357" s="72">
        <f t="shared" si="243"/>
        <v>0</v>
      </c>
      <c r="BC357" s="72">
        <f t="shared" si="244"/>
        <v>0</v>
      </c>
      <c r="BD357" s="72">
        <f t="shared" si="245"/>
        <v>0</v>
      </c>
      <c r="BE357" s="72">
        <f t="shared" si="246"/>
        <v>0</v>
      </c>
      <c r="BF357" s="72">
        <f t="shared" si="247"/>
        <v>0</v>
      </c>
      <c r="BG357" s="72">
        <f t="shared" si="248"/>
        <v>0</v>
      </c>
      <c r="BH357" s="72">
        <f t="shared" si="249"/>
        <v>0</v>
      </c>
      <c r="BI357" s="72">
        <f t="shared" si="250"/>
        <v>0</v>
      </c>
      <c r="BJ357" s="72">
        <f t="shared" si="251"/>
        <v>0</v>
      </c>
      <c r="BK357" s="72"/>
      <c r="BL357" s="72"/>
    </row>
    <row r="358" spans="1:64" ht="15" customHeight="1">
      <c r="A358" s="93"/>
      <c r="B358" s="11"/>
      <c r="C358" s="28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94"/>
      <c r="T358" s="26">
        <f t="shared" si="210"/>
        <v>0</v>
      </c>
      <c r="U358" s="95">
        <f t="shared" si="211"/>
        <v>0</v>
      </c>
      <c r="V358" s="19"/>
      <c r="W358" s="72">
        <f t="shared" si="212"/>
        <v>0</v>
      </c>
      <c r="X358" s="72">
        <f t="shared" si="213"/>
        <v>0</v>
      </c>
      <c r="Y358" s="72">
        <f t="shared" si="214"/>
        <v>0</v>
      </c>
      <c r="Z358" s="72">
        <f t="shared" si="215"/>
        <v>0</v>
      </c>
      <c r="AA358" s="72">
        <f t="shared" si="216"/>
        <v>0</v>
      </c>
      <c r="AB358" s="72">
        <f t="shared" si="217"/>
        <v>0</v>
      </c>
      <c r="AC358" s="72">
        <f t="shared" si="218"/>
        <v>0</v>
      </c>
      <c r="AD358" s="72">
        <f t="shared" si="219"/>
        <v>0</v>
      </c>
      <c r="AE358" s="72">
        <f t="shared" si="220"/>
        <v>0</v>
      </c>
      <c r="AF358" s="72">
        <f t="shared" si="221"/>
        <v>0</v>
      </c>
      <c r="AG358" s="72">
        <f t="shared" si="222"/>
        <v>0</v>
      </c>
      <c r="AH358" s="72">
        <f t="shared" si="223"/>
        <v>0</v>
      </c>
      <c r="AI358" s="72">
        <f t="shared" si="224"/>
        <v>0</v>
      </c>
      <c r="AJ358" s="72">
        <f t="shared" si="225"/>
        <v>0</v>
      </c>
      <c r="AK358" s="72">
        <f t="shared" si="226"/>
        <v>0</v>
      </c>
      <c r="AL358" s="72">
        <f t="shared" si="227"/>
        <v>0</v>
      </c>
      <c r="AM358" s="72">
        <f t="shared" si="228"/>
        <v>0</v>
      </c>
      <c r="AN358" s="72">
        <f t="shared" si="229"/>
        <v>0</v>
      </c>
      <c r="AO358" s="72">
        <f t="shared" si="230"/>
        <v>0</v>
      </c>
      <c r="AP358" s="72">
        <f t="shared" si="231"/>
        <v>0</v>
      </c>
      <c r="AQ358" s="72">
        <f t="shared" si="232"/>
        <v>0</v>
      </c>
      <c r="AR358" s="72">
        <f t="shared" si="233"/>
        <v>0</v>
      </c>
      <c r="AS358" s="72">
        <f t="shared" si="234"/>
        <v>0</v>
      </c>
      <c r="AT358" s="72">
        <f t="shared" si="235"/>
        <v>0</v>
      </c>
      <c r="AU358" s="72">
        <f t="shared" si="236"/>
        <v>0</v>
      </c>
      <c r="AV358" s="72">
        <f t="shared" si="237"/>
        <v>0</v>
      </c>
      <c r="AW358" s="72">
        <f t="shared" si="238"/>
        <v>0</v>
      </c>
      <c r="AX358" s="72">
        <f t="shared" si="239"/>
        <v>0</v>
      </c>
      <c r="AY358" s="72">
        <f t="shared" si="240"/>
        <v>0</v>
      </c>
      <c r="AZ358" s="72">
        <f t="shared" si="241"/>
        <v>0</v>
      </c>
      <c r="BA358" s="72">
        <f t="shared" si="242"/>
        <v>0</v>
      </c>
      <c r="BB358" s="72">
        <f t="shared" si="243"/>
        <v>0</v>
      </c>
      <c r="BC358" s="72">
        <f t="shared" si="244"/>
        <v>0</v>
      </c>
      <c r="BD358" s="72">
        <f t="shared" si="245"/>
        <v>0</v>
      </c>
      <c r="BE358" s="72">
        <f t="shared" si="246"/>
        <v>0</v>
      </c>
      <c r="BF358" s="72">
        <f t="shared" si="247"/>
        <v>0</v>
      </c>
      <c r="BG358" s="72">
        <f t="shared" si="248"/>
        <v>0</v>
      </c>
      <c r="BH358" s="72">
        <f t="shared" si="249"/>
        <v>0</v>
      </c>
      <c r="BI358" s="72">
        <f t="shared" si="250"/>
        <v>0</v>
      </c>
      <c r="BJ358" s="72">
        <f t="shared" si="251"/>
        <v>0</v>
      </c>
      <c r="BK358" s="72"/>
      <c r="BL358" s="72"/>
    </row>
    <row r="359" spans="1:64" ht="15" customHeight="1">
      <c r="A359" s="93"/>
      <c r="B359" s="11"/>
      <c r="C359" s="28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94"/>
      <c r="T359" s="26">
        <f t="shared" si="210"/>
        <v>0</v>
      </c>
      <c r="U359" s="95">
        <f t="shared" si="211"/>
        <v>0</v>
      </c>
      <c r="V359" s="19"/>
      <c r="W359" s="72">
        <f t="shared" si="212"/>
        <v>0</v>
      </c>
      <c r="X359" s="72">
        <f t="shared" si="213"/>
        <v>0</v>
      </c>
      <c r="Y359" s="72">
        <f t="shared" si="214"/>
        <v>0</v>
      </c>
      <c r="Z359" s="72">
        <f t="shared" si="215"/>
        <v>0</v>
      </c>
      <c r="AA359" s="72">
        <f t="shared" si="216"/>
        <v>0</v>
      </c>
      <c r="AB359" s="72">
        <f t="shared" si="217"/>
        <v>0</v>
      </c>
      <c r="AC359" s="72">
        <f t="shared" si="218"/>
        <v>0</v>
      </c>
      <c r="AD359" s="72">
        <f t="shared" si="219"/>
        <v>0</v>
      </c>
      <c r="AE359" s="72">
        <f t="shared" si="220"/>
        <v>0</v>
      </c>
      <c r="AF359" s="72">
        <f t="shared" si="221"/>
        <v>0</v>
      </c>
      <c r="AG359" s="72">
        <f t="shared" si="222"/>
        <v>0</v>
      </c>
      <c r="AH359" s="72">
        <f t="shared" si="223"/>
        <v>0</v>
      </c>
      <c r="AI359" s="72">
        <f t="shared" si="224"/>
        <v>0</v>
      </c>
      <c r="AJ359" s="72">
        <f t="shared" si="225"/>
        <v>0</v>
      </c>
      <c r="AK359" s="72">
        <f t="shared" si="226"/>
        <v>0</v>
      </c>
      <c r="AL359" s="72">
        <f t="shared" si="227"/>
        <v>0</v>
      </c>
      <c r="AM359" s="72">
        <f t="shared" si="228"/>
        <v>0</v>
      </c>
      <c r="AN359" s="72">
        <f t="shared" si="229"/>
        <v>0</v>
      </c>
      <c r="AO359" s="72">
        <f t="shared" si="230"/>
        <v>0</v>
      </c>
      <c r="AP359" s="72">
        <f t="shared" si="231"/>
        <v>0</v>
      </c>
      <c r="AQ359" s="72">
        <f t="shared" si="232"/>
        <v>0</v>
      </c>
      <c r="AR359" s="72">
        <f t="shared" si="233"/>
        <v>0</v>
      </c>
      <c r="AS359" s="72">
        <f t="shared" si="234"/>
        <v>0</v>
      </c>
      <c r="AT359" s="72">
        <f t="shared" si="235"/>
        <v>0</v>
      </c>
      <c r="AU359" s="72">
        <f t="shared" si="236"/>
        <v>0</v>
      </c>
      <c r="AV359" s="72">
        <f t="shared" si="237"/>
        <v>0</v>
      </c>
      <c r="AW359" s="72">
        <f t="shared" si="238"/>
        <v>0</v>
      </c>
      <c r="AX359" s="72">
        <f t="shared" si="239"/>
        <v>0</v>
      </c>
      <c r="AY359" s="72">
        <f t="shared" si="240"/>
        <v>0</v>
      </c>
      <c r="AZ359" s="72">
        <f t="shared" si="241"/>
        <v>0</v>
      </c>
      <c r="BA359" s="72">
        <f t="shared" si="242"/>
        <v>0</v>
      </c>
      <c r="BB359" s="72">
        <f t="shared" si="243"/>
        <v>0</v>
      </c>
      <c r="BC359" s="72">
        <f t="shared" si="244"/>
        <v>0</v>
      </c>
      <c r="BD359" s="72">
        <f t="shared" si="245"/>
        <v>0</v>
      </c>
      <c r="BE359" s="72">
        <f t="shared" si="246"/>
        <v>0</v>
      </c>
      <c r="BF359" s="72">
        <f t="shared" si="247"/>
        <v>0</v>
      </c>
      <c r="BG359" s="72">
        <f t="shared" si="248"/>
        <v>0</v>
      </c>
      <c r="BH359" s="72">
        <f t="shared" si="249"/>
        <v>0</v>
      </c>
      <c r="BI359" s="72">
        <f t="shared" si="250"/>
        <v>0</v>
      </c>
      <c r="BJ359" s="72">
        <f t="shared" si="251"/>
        <v>0</v>
      </c>
      <c r="BK359" s="72"/>
      <c r="BL359" s="72"/>
    </row>
    <row r="360" spans="1:64" ht="15" customHeight="1">
      <c r="A360" s="93"/>
      <c r="B360" s="11"/>
      <c r="C360" s="28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94"/>
      <c r="T360" s="26">
        <f t="shared" si="210"/>
        <v>0</v>
      </c>
      <c r="U360" s="95">
        <f t="shared" si="211"/>
        <v>0</v>
      </c>
      <c r="V360" s="19"/>
      <c r="W360" s="72">
        <f t="shared" si="212"/>
        <v>0</v>
      </c>
      <c r="X360" s="72">
        <f t="shared" si="213"/>
        <v>0</v>
      </c>
      <c r="Y360" s="72">
        <f t="shared" si="214"/>
        <v>0</v>
      </c>
      <c r="Z360" s="72">
        <f t="shared" si="215"/>
        <v>0</v>
      </c>
      <c r="AA360" s="72">
        <f t="shared" si="216"/>
        <v>0</v>
      </c>
      <c r="AB360" s="72">
        <f t="shared" si="217"/>
        <v>0</v>
      </c>
      <c r="AC360" s="72">
        <f t="shared" si="218"/>
        <v>0</v>
      </c>
      <c r="AD360" s="72">
        <f t="shared" si="219"/>
        <v>0</v>
      </c>
      <c r="AE360" s="72">
        <f t="shared" si="220"/>
        <v>0</v>
      </c>
      <c r="AF360" s="72">
        <f t="shared" si="221"/>
        <v>0</v>
      </c>
      <c r="AG360" s="72">
        <f t="shared" si="222"/>
        <v>0</v>
      </c>
      <c r="AH360" s="72">
        <f t="shared" si="223"/>
        <v>0</v>
      </c>
      <c r="AI360" s="72">
        <f t="shared" si="224"/>
        <v>0</v>
      </c>
      <c r="AJ360" s="72">
        <f t="shared" si="225"/>
        <v>0</v>
      </c>
      <c r="AK360" s="72">
        <f t="shared" si="226"/>
        <v>0</v>
      </c>
      <c r="AL360" s="72">
        <f t="shared" si="227"/>
        <v>0</v>
      </c>
      <c r="AM360" s="72">
        <f t="shared" si="228"/>
        <v>0</v>
      </c>
      <c r="AN360" s="72">
        <f t="shared" si="229"/>
        <v>0</v>
      </c>
      <c r="AO360" s="72">
        <f t="shared" si="230"/>
        <v>0</v>
      </c>
      <c r="AP360" s="72">
        <f t="shared" si="231"/>
        <v>0</v>
      </c>
      <c r="AQ360" s="72">
        <f t="shared" si="232"/>
        <v>0</v>
      </c>
      <c r="AR360" s="72">
        <f t="shared" si="233"/>
        <v>0</v>
      </c>
      <c r="AS360" s="72">
        <f t="shared" si="234"/>
        <v>0</v>
      </c>
      <c r="AT360" s="72">
        <f t="shared" si="235"/>
        <v>0</v>
      </c>
      <c r="AU360" s="72">
        <f t="shared" si="236"/>
        <v>0</v>
      </c>
      <c r="AV360" s="72">
        <f t="shared" si="237"/>
        <v>0</v>
      </c>
      <c r="AW360" s="72">
        <f t="shared" si="238"/>
        <v>0</v>
      </c>
      <c r="AX360" s="72">
        <f t="shared" si="239"/>
        <v>0</v>
      </c>
      <c r="AY360" s="72">
        <f t="shared" si="240"/>
        <v>0</v>
      </c>
      <c r="AZ360" s="72">
        <f t="shared" si="241"/>
        <v>0</v>
      </c>
      <c r="BA360" s="72">
        <f t="shared" si="242"/>
        <v>0</v>
      </c>
      <c r="BB360" s="72">
        <f t="shared" si="243"/>
        <v>0</v>
      </c>
      <c r="BC360" s="72">
        <f t="shared" si="244"/>
        <v>0</v>
      </c>
      <c r="BD360" s="72">
        <f t="shared" si="245"/>
        <v>0</v>
      </c>
      <c r="BE360" s="72">
        <f t="shared" si="246"/>
        <v>0</v>
      </c>
      <c r="BF360" s="72">
        <f t="shared" si="247"/>
        <v>0</v>
      </c>
      <c r="BG360" s="72">
        <f t="shared" si="248"/>
        <v>0</v>
      </c>
      <c r="BH360" s="72">
        <f t="shared" si="249"/>
        <v>0</v>
      </c>
      <c r="BI360" s="72">
        <f t="shared" si="250"/>
        <v>0</v>
      </c>
      <c r="BJ360" s="72">
        <f t="shared" si="251"/>
        <v>0</v>
      </c>
      <c r="BK360" s="72"/>
      <c r="BL360" s="72"/>
    </row>
    <row r="361" spans="1:64" ht="15" customHeight="1">
      <c r="A361" s="93"/>
      <c r="B361" s="11"/>
      <c r="C361" s="28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94"/>
      <c r="T361" s="26">
        <f t="shared" si="210"/>
        <v>0</v>
      </c>
      <c r="U361" s="95">
        <f t="shared" si="211"/>
        <v>0</v>
      </c>
      <c r="V361" s="19"/>
      <c r="W361" s="72">
        <f t="shared" si="212"/>
        <v>0</v>
      </c>
      <c r="X361" s="72">
        <f t="shared" si="213"/>
        <v>0</v>
      </c>
      <c r="Y361" s="72">
        <f t="shared" si="214"/>
        <v>0</v>
      </c>
      <c r="Z361" s="72">
        <f t="shared" si="215"/>
        <v>0</v>
      </c>
      <c r="AA361" s="72">
        <f t="shared" si="216"/>
        <v>0</v>
      </c>
      <c r="AB361" s="72">
        <f t="shared" si="217"/>
        <v>0</v>
      </c>
      <c r="AC361" s="72">
        <f t="shared" si="218"/>
        <v>0</v>
      </c>
      <c r="AD361" s="72">
        <f t="shared" si="219"/>
        <v>0</v>
      </c>
      <c r="AE361" s="72">
        <f t="shared" si="220"/>
        <v>0</v>
      </c>
      <c r="AF361" s="72">
        <f t="shared" si="221"/>
        <v>0</v>
      </c>
      <c r="AG361" s="72">
        <f t="shared" si="222"/>
        <v>0</v>
      </c>
      <c r="AH361" s="72">
        <f t="shared" si="223"/>
        <v>0</v>
      </c>
      <c r="AI361" s="72">
        <f t="shared" si="224"/>
        <v>0</v>
      </c>
      <c r="AJ361" s="72">
        <f t="shared" si="225"/>
        <v>0</v>
      </c>
      <c r="AK361" s="72">
        <f t="shared" si="226"/>
        <v>0</v>
      </c>
      <c r="AL361" s="72">
        <f t="shared" si="227"/>
        <v>0</v>
      </c>
      <c r="AM361" s="72">
        <f t="shared" si="228"/>
        <v>0</v>
      </c>
      <c r="AN361" s="72">
        <f t="shared" si="229"/>
        <v>0</v>
      </c>
      <c r="AO361" s="72">
        <f t="shared" si="230"/>
        <v>0</v>
      </c>
      <c r="AP361" s="72">
        <f t="shared" si="231"/>
        <v>0</v>
      </c>
      <c r="AQ361" s="72">
        <f t="shared" si="232"/>
        <v>0</v>
      </c>
      <c r="AR361" s="72">
        <f t="shared" si="233"/>
        <v>0</v>
      </c>
      <c r="AS361" s="72">
        <f t="shared" si="234"/>
        <v>0</v>
      </c>
      <c r="AT361" s="72">
        <f t="shared" si="235"/>
        <v>0</v>
      </c>
      <c r="AU361" s="72">
        <f t="shared" si="236"/>
        <v>0</v>
      </c>
      <c r="AV361" s="72">
        <f t="shared" si="237"/>
        <v>0</v>
      </c>
      <c r="AW361" s="72">
        <f t="shared" si="238"/>
        <v>0</v>
      </c>
      <c r="AX361" s="72">
        <f t="shared" si="239"/>
        <v>0</v>
      </c>
      <c r="AY361" s="72">
        <f t="shared" si="240"/>
        <v>0</v>
      </c>
      <c r="AZ361" s="72">
        <f t="shared" si="241"/>
        <v>0</v>
      </c>
      <c r="BA361" s="72">
        <f t="shared" si="242"/>
        <v>0</v>
      </c>
      <c r="BB361" s="72">
        <f t="shared" si="243"/>
        <v>0</v>
      </c>
      <c r="BC361" s="72">
        <f t="shared" si="244"/>
        <v>0</v>
      </c>
      <c r="BD361" s="72">
        <f t="shared" si="245"/>
        <v>0</v>
      </c>
      <c r="BE361" s="72">
        <f t="shared" si="246"/>
        <v>0</v>
      </c>
      <c r="BF361" s="72">
        <f t="shared" si="247"/>
        <v>0</v>
      </c>
      <c r="BG361" s="72">
        <f t="shared" si="248"/>
        <v>0</v>
      </c>
      <c r="BH361" s="72">
        <f t="shared" si="249"/>
        <v>0</v>
      </c>
      <c r="BI361" s="72">
        <f t="shared" si="250"/>
        <v>0</v>
      </c>
      <c r="BJ361" s="72">
        <f t="shared" si="251"/>
        <v>0</v>
      </c>
      <c r="BK361" s="72"/>
      <c r="BL361" s="72"/>
    </row>
    <row r="362" spans="1:64" ht="15" customHeight="1">
      <c r="A362" s="93"/>
      <c r="B362" s="11"/>
      <c r="C362" s="28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94"/>
      <c r="T362" s="26">
        <f t="shared" si="210"/>
        <v>0</v>
      </c>
      <c r="U362" s="95">
        <f t="shared" si="211"/>
        <v>0</v>
      </c>
      <c r="V362" s="19"/>
      <c r="W362" s="72">
        <f t="shared" si="212"/>
        <v>0</v>
      </c>
      <c r="X362" s="72">
        <f t="shared" si="213"/>
        <v>0</v>
      </c>
      <c r="Y362" s="72">
        <f t="shared" si="214"/>
        <v>0</v>
      </c>
      <c r="Z362" s="72">
        <f t="shared" si="215"/>
        <v>0</v>
      </c>
      <c r="AA362" s="72">
        <f t="shared" si="216"/>
        <v>0</v>
      </c>
      <c r="AB362" s="72">
        <f t="shared" si="217"/>
        <v>0</v>
      </c>
      <c r="AC362" s="72">
        <f t="shared" si="218"/>
        <v>0</v>
      </c>
      <c r="AD362" s="72">
        <f t="shared" si="219"/>
        <v>0</v>
      </c>
      <c r="AE362" s="72">
        <f t="shared" si="220"/>
        <v>0</v>
      </c>
      <c r="AF362" s="72">
        <f t="shared" si="221"/>
        <v>0</v>
      </c>
      <c r="AG362" s="72">
        <f t="shared" si="222"/>
        <v>0</v>
      </c>
      <c r="AH362" s="72">
        <f t="shared" si="223"/>
        <v>0</v>
      </c>
      <c r="AI362" s="72">
        <f t="shared" si="224"/>
        <v>0</v>
      </c>
      <c r="AJ362" s="72">
        <f t="shared" si="225"/>
        <v>0</v>
      </c>
      <c r="AK362" s="72">
        <f t="shared" si="226"/>
        <v>0</v>
      </c>
      <c r="AL362" s="72">
        <f t="shared" si="227"/>
        <v>0</v>
      </c>
      <c r="AM362" s="72">
        <f t="shared" si="228"/>
        <v>0</v>
      </c>
      <c r="AN362" s="72">
        <f t="shared" si="229"/>
        <v>0</v>
      </c>
      <c r="AO362" s="72">
        <f t="shared" si="230"/>
        <v>0</v>
      </c>
      <c r="AP362" s="72">
        <f t="shared" si="231"/>
        <v>0</v>
      </c>
      <c r="AQ362" s="72">
        <f t="shared" si="232"/>
        <v>0</v>
      </c>
      <c r="AR362" s="72">
        <f t="shared" si="233"/>
        <v>0</v>
      </c>
      <c r="AS362" s="72">
        <f t="shared" si="234"/>
        <v>0</v>
      </c>
      <c r="AT362" s="72">
        <f t="shared" si="235"/>
        <v>0</v>
      </c>
      <c r="AU362" s="72">
        <f t="shared" si="236"/>
        <v>0</v>
      </c>
      <c r="AV362" s="72">
        <f t="shared" si="237"/>
        <v>0</v>
      </c>
      <c r="AW362" s="72">
        <f t="shared" si="238"/>
        <v>0</v>
      </c>
      <c r="AX362" s="72">
        <f t="shared" si="239"/>
        <v>0</v>
      </c>
      <c r="AY362" s="72">
        <f t="shared" si="240"/>
        <v>0</v>
      </c>
      <c r="AZ362" s="72">
        <f t="shared" si="241"/>
        <v>0</v>
      </c>
      <c r="BA362" s="72">
        <f t="shared" si="242"/>
        <v>0</v>
      </c>
      <c r="BB362" s="72">
        <f t="shared" si="243"/>
        <v>0</v>
      </c>
      <c r="BC362" s="72">
        <f t="shared" si="244"/>
        <v>0</v>
      </c>
      <c r="BD362" s="72">
        <f t="shared" si="245"/>
        <v>0</v>
      </c>
      <c r="BE362" s="72">
        <f t="shared" si="246"/>
        <v>0</v>
      </c>
      <c r="BF362" s="72">
        <f t="shared" si="247"/>
        <v>0</v>
      </c>
      <c r="BG362" s="72">
        <f t="shared" si="248"/>
        <v>0</v>
      </c>
      <c r="BH362" s="72">
        <f t="shared" si="249"/>
        <v>0</v>
      </c>
      <c r="BI362" s="72">
        <f t="shared" si="250"/>
        <v>0</v>
      </c>
      <c r="BJ362" s="72">
        <f t="shared" si="251"/>
        <v>0</v>
      </c>
      <c r="BK362" s="72"/>
      <c r="BL362" s="72"/>
    </row>
    <row r="363" spans="1:64" ht="15" customHeight="1">
      <c r="A363" s="93"/>
      <c r="B363" s="11"/>
      <c r="C363" s="28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94"/>
      <c r="T363" s="26">
        <f t="shared" si="210"/>
        <v>0</v>
      </c>
      <c r="U363" s="95">
        <f t="shared" si="211"/>
        <v>0</v>
      </c>
      <c r="V363" s="19"/>
      <c r="W363" s="72">
        <f t="shared" si="212"/>
        <v>0</v>
      </c>
      <c r="X363" s="72">
        <f t="shared" si="213"/>
        <v>0</v>
      </c>
      <c r="Y363" s="72">
        <f t="shared" si="214"/>
        <v>0</v>
      </c>
      <c r="Z363" s="72">
        <f t="shared" si="215"/>
        <v>0</v>
      </c>
      <c r="AA363" s="72">
        <f t="shared" si="216"/>
        <v>0</v>
      </c>
      <c r="AB363" s="72">
        <f t="shared" si="217"/>
        <v>0</v>
      </c>
      <c r="AC363" s="72">
        <f t="shared" si="218"/>
        <v>0</v>
      </c>
      <c r="AD363" s="72">
        <f t="shared" si="219"/>
        <v>0</v>
      </c>
      <c r="AE363" s="72">
        <f t="shared" si="220"/>
        <v>0</v>
      </c>
      <c r="AF363" s="72">
        <f t="shared" si="221"/>
        <v>0</v>
      </c>
      <c r="AG363" s="72">
        <f t="shared" si="222"/>
        <v>0</v>
      </c>
      <c r="AH363" s="72">
        <f t="shared" si="223"/>
        <v>0</v>
      </c>
      <c r="AI363" s="72">
        <f t="shared" si="224"/>
        <v>0</v>
      </c>
      <c r="AJ363" s="72">
        <f t="shared" si="225"/>
        <v>0</v>
      </c>
      <c r="AK363" s="72">
        <f t="shared" si="226"/>
        <v>0</v>
      </c>
      <c r="AL363" s="72">
        <f t="shared" si="227"/>
        <v>0</v>
      </c>
      <c r="AM363" s="72">
        <f t="shared" si="228"/>
        <v>0</v>
      </c>
      <c r="AN363" s="72">
        <f t="shared" si="229"/>
        <v>0</v>
      </c>
      <c r="AO363" s="72">
        <f t="shared" si="230"/>
        <v>0</v>
      </c>
      <c r="AP363" s="72">
        <f t="shared" si="231"/>
        <v>0</v>
      </c>
      <c r="AQ363" s="72">
        <f t="shared" si="232"/>
        <v>0</v>
      </c>
      <c r="AR363" s="72">
        <f t="shared" si="233"/>
        <v>0</v>
      </c>
      <c r="AS363" s="72">
        <f t="shared" si="234"/>
        <v>0</v>
      </c>
      <c r="AT363" s="72">
        <f t="shared" si="235"/>
        <v>0</v>
      </c>
      <c r="AU363" s="72">
        <f t="shared" si="236"/>
        <v>0</v>
      </c>
      <c r="AV363" s="72">
        <f t="shared" si="237"/>
        <v>0</v>
      </c>
      <c r="AW363" s="72">
        <f t="shared" si="238"/>
        <v>0</v>
      </c>
      <c r="AX363" s="72">
        <f t="shared" si="239"/>
        <v>0</v>
      </c>
      <c r="AY363" s="72">
        <f t="shared" si="240"/>
        <v>0</v>
      </c>
      <c r="AZ363" s="72">
        <f t="shared" si="241"/>
        <v>0</v>
      </c>
      <c r="BA363" s="72">
        <f t="shared" si="242"/>
        <v>0</v>
      </c>
      <c r="BB363" s="72">
        <f t="shared" si="243"/>
        <v>0</v>
      </c>
      <c r="BC363" s="72">
        <f t="shared" si="244"/>
        <v>0</v>
      </c>
      <c r="BD363" s="72">
        <f t="shared" si="245"/>
        <v>0</v>
      </c>
      <c r="BE363" s="72">
        <f t="shared" si="246"/>
        <v>0</v>
      </c>
      <c r="BF363" s="72">
        <f t="shared" si="247"/>
        <v>0</v>
      </c>
      <c r="BG363" s="72">
        <f t="shared" si="248"/>
        <v>0</v>
      </c>
      <c r="BH363" s="72">
        <f t="shared" si="249"/>
        <v>0</v>
      </c>
      <c r="BI363" s="72">
        <f t="shared" si="250"/>
        <v>0</v>
      </c>
      <c r="BJ363" s="72">
        <f t="shared" si="251"/>
        <v>0</v>
      </c>
      <c r="BK363" s="72"/>
      <c r="BL363" s="72"/>
    </row>
    <row r="364" spans="1:64" ht="15" customHeight="1">
      <c r="A364" s="93"/>
      <c r="B364" s="11"/>
      <c r="C364" s="28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94"/>
      <c r="T364" s="26">
        <f t="shared" si="210"/>
        <v>0</v>
      </c>
      <c r="U364" s="95">
        <f t="shared" si="211"/>
        <v>0</v>
      </c>
      <c r="V364" s="19"/>
      <c r="W364" s="72">
        <f t="shared" si="212"/>
        <v>0</v>
      </c>
      <c r="X364" s="72">
        <f t="shared" si="213"/>
        <v>0</v>
      </c>
      <c r="Y364" s="72">
        <f t="shared" si="214"/>
        <v>0</v>
      </c>
      <c r="Z364" s="72">
        <f t="shared" si="215"/>
        <v>0</v>
      </c>
      <c r="AA364" s="72">
        <f t="shared" si="216"/>
        <v>0</v>
      </c>
      <c r="AB364" s="72">
        <f t="shared" si="217"/>
        <v>0</v>
      </c>
      <c r="AC364" s="72">
        <f t="shared" si="218"/>
        <v>0</v>
      </c>
      <c r="AD364" s="72">
        <f t="shared" si="219"/>
        <v>0</v>
      </c>
      <c r="AE364" s="72">
        <f t="shared" si="220"/>
        <v>0</v>
      </c>
      <c r="AF364" s="72">
        <f t="shared" si="221"/>
        <v>0</v>
      </c>
      <c r="AG364" s="72">
        <f t="shared" si="222"/>
        <v>0</v>
      </c>
      <c r="AH364" s="72">
        <f t="shared" si="223"/>
        <v>0</v>
      </c>
      <c r="AI364" s="72">
        <f t="shared" si="224"/>
        <v>0</v>
      </c>
      <c r="AJ364" s="72">
        <f t="shared" si="225"/>
        <v>0</v>
      </c>
      <c r="AK364" s="72">
        <f t="shared" si="226"/>
        <v>0</v>
      </c>
      <c r="AL364" s="72">
        <f t="shared" si="227"/>
        <v>0</v>
      </c>
      <c r="AM364" s="72">
        <f t="shared" si="228"/>
        <v>0</v>
      </c>
      <c r="AN364" s="72">
        <f t="shared" si="229"/>
        <v>0</v>
      </c>
      <c r="AO364" s="72">
        <f t="shared" si="230"/>
        <v>0</v>
      </c>
      <c r="AP364" s="72">
        <f t="shared" si="231"/>
        <v>0</v>
      </c>
      <c r="AQ364" s="72">
        <f t="shared" si="232"/>
        <v>0</v>
      </c>
      <c r="AR364" s="72">
        <f t="shared" si="233"/>
        <v>0</v>
      </c>
      <c r="AS364" s="72">
        <f t="shared" si="234"/>
        <v>0</v>
      </c>
      <c r="AT364" s="72">
        <f t="shared" si="235"/>
        <v>0</v>
      </c>
      <c r="AU364" s="72">
        <f t="shared" si="236"/>
        <v>0</v>
      </c>
      <c r="AV364" s="72">
        <f t="shared" si="237"/>
        <v>0</v>
      </c>
      <c r="AW364" s="72">
        <f t="shared" si="238"/>
        <v>0</v>
      </c>
      <c r="AX364" s="72">
        <f t="shared" si="239"/>
        <v>0</v>
      </c>
      <c r="AY364" s="72">
        <f t="shared" si="240"/>
        <v>0</v>
      </c>
      <c r="AZ364" s="72">
        <f t="shared" si="241"/>
        <v>0</v>
      </c>
      <c r="BA364" s="72">
        <f t="shared" si="242"/>
        <v>0</v>
      </c>
      <c r="BB364" s="72">
        <f t="shared" si="243"/>
        <v>0</v>
      </c>
      <c r="BC364" s="72">
        <f t="shared" si="244"/>
        <v>0</v>
      </c>
      <c r="BD364" s="72">
        <f t="shared" si="245"/>
        <v>0</v>
      </c>
      <c r="BE364" s="72">
        <f t="shared" si="246"/>
        <v>0</v>
      </c>
      <c r="BF364" s="72">
        <f t="shared" si="247"/>
        <v>0</v>
      </c>
      <c r="BG364" s="72">
        <f t="shared" si="248"/>
        <v>0</v>
      </c>
      <c r="BH364" s="72">
        <f t="shared" si="249"/>
        <v>0</v>
      </c>
      <c r="BI364" s="72">
        <f t="shared" si="250"/>
        <v>0</v>
      </c>
      <c r="BJ364" s="72">
        <f t="shared" si="251"/>
        <v>0</v>
      </c>
      <c r="BK364" s="72"/>
      <c r="BL364" s="72"/>
    </row>
    <row r="365" spans="1:64" ht="15" customHeight="1">
      <c r="A365" s="93"/>
      <c r="B365" s="11"/>
      <c r="C365" s="28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94"/>
      <c r="T365" s="26">
        <f t="shared" si="210"/>
        <v>0</v>
      </c>
      <c r="U365" s="95">
        <f t="shared" si="211"/>
        <v>0</v>
      </c>
      <c r="V365" s="19"/>
      <c r="W365" s="72">
        <f t="shared" si="212"/>
        <v>0</v>
      </c>
      <c r="X365" s="72">
        <f t="shared" si="213"/>
        <v>0</v>
      </c>
      <c r="Y365" s="72">
        <f t="shared" si="214"/>
        <v>0</v>
      </c>
      <c r="Z365" s="72">
        <f t="shared" si="215"/>
        <v>0</v>
      </c>
      <c r="AA365" s="72">
        <f t="shared" si="216"/>
        <v>0</v>
      </c>
      <c r="AB365" s="72">
        <f t="shared" si="217"/>
        <v>0</v>
      </c>
      <c r="AC365" s="72">
        <f t="shared" si="218"/>
        <v>0</v>
      </c>
      <c r="AD365" s="72">
        <f t="shared" si="219"/>
        <v>0</v>
      </c>
      <c r="AE365" s="72">
        <f t="shared" si="220"/>
        <v>0</v>
      </c>
      <c r="AF365" s="72">
        <f t="shared" si="221"/>
        <v>0</v>
      </c>
      <c r="AG365" s="72">
        <f t="shared" si="222"/>
        <v>0</v>
      </c>
      <c r="AH365" s="72">
        <f t="shared" si="223"/>
        <v>0</v>
      </c>
      <c r="AI365" s="72">
        <f t="shared" si="224"/>
        <v>0</v>
      </c>
      <c r="AJ365" s="72">
        <f t="shared" si="225"/>
        <v>0</v>
      </c>
      <c r="AK365" s="72">
        <f t="shared" si="226"/>
        <v>0</v>
      </c>
      <c r="AL365" s="72">
        <f t="shared" si="227"/>
        <v>0</v>
      </c>
      <c r="AM365" s="72">
        <f t="shared" si="228"/>
        <v>0</v>
      </c>
      <c r="AN365" s="72">
        <f t="shared" si="229"/>
        <v>0</v>
      </c>
      <c r="AO365" s="72">
        <f t="shared" si="230"/>
        <v>0</v>
      </c>
      <c r="AP365" s="72">
        <f t="shared" si="231"/>
        <v>0</v>
      </c>
      <c r="AQ365" s="72">
        <f t="shared" si="232"/>
        <v>0</v>
      </c>
      <c r="AR365" s="72">
        <f t="shared" si="233"/>
        <v>0</v>
      </c>
      <c r="AS365" s="72">
        <f t="shared" si="234"/>
        <v>0</v>
      </c>
      <c r="AT365" s="72">
        <f t="shared" si="235"/>
        <v>0</v>
      </c>
      <c r="AU365" s="72">
        <f t="shared" si="236"/>
        <v>0</v>
      </c>
      <c r="AV365" s="72">
        <f t="shared" si="237"/>
        <v>0</v>
      </c>
      <c r="AW365" s="72">
        <f t="shared" si="238"/>
        <v>0</v>
      </c>
      <c r="AX365" s="72">
        <f t="shared" si="239"/>
        <v>0</v>
      </c>
      <c r="AY365" s="72">
        <f t="shared" si="240"/>
        <v>0</v>
      </c>
      <c r="AZ365" s="72">
        <f t="shared" si="241"/>
        <v>0</v>
      </c>
      <c r="BA365" s="72">
        <f t="shared" si="242"/>
        <v>0</v>
      </c>
      <c r="BB365" s="72">
        <f t="shared" si="243"/>
        <v>0</v>
      </c>
      <c r="BC365" s="72">
        <f t="shared" si="244"/>
        <v>0</v>
      </c>
      <c r="BD365" s="72">
        <f t="shared" si="245"/>
        <v>0</v>
      </c>
      <c r="BE365" s="72">
        <f t="shared" si="246"/>
        <v>0</v>
      </c>
      <c r="BF365" s="72">
        <f t="shared" si="247"/>
        <v>0</v>
      </c>
      <c r="BG365" s="72">
        <f t="shared" si="248"/>
        <v>0</v>
      </c>
      <c r="BH365" s="72">
        <f t="shared" si="249"/>
        <v>0</v>
      </c>
      <c r="BI365" s="72">
        <f t="shared" si="250"/>
        <v>0</v>
      </c>
      <c r="BJ365" s="72">
        <f t="shared" si="251"/>
        <v>0</v>
      </c>
      <c r="BK365" s="72"/>
      <c r="BL365" s="72"/>
    </row>
    <row r="366" spans="1:64" ht="15" customHeight="1">
      <c r="A366" s="93"/>
      <c r="B366" s="11"/>
      <c r="C366" s="28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94"/>
      <c r="T366" s="26">
        <f t="shared" si="210"/>
        <v>0</v>
      </c>
      <c r="U366" s="95">
        <f t="shared" si="211"/>
        <v>0</v>
      </c>
      <c r="V366" s="19"/>
      <c r="W366" s="72">
        <f t="shared" si="212"/>
        <v>0</v>
      </c>
      <c r="X366" s="72">
        <f t="shared" si="213"/>
        <v>0</v>
      </c>
      <c r="Y366" s="72">
        <f t="shared" si="214"/>
        <v>0</v>
      </c>
      <c r="Z366" s="72">
        <f t="shared" si="215"/>
        <v>0</v>
      </c>
      <c r="AA366" s="72">
        <f t="shared" si="216"/>
        <v>0</v>
      </c>
      <c r="AB366" s="72">
        <f t="shared" si="217"/>
        <v>0</v>
      </c>
      <c r="AC366" s="72">
        <f t="shared" si="218"/>
        <v>0</v>
      </c>
      <c r="AD366" s="72">
        <f t="shared" si="219"/>
        <v>0</v>
      </c>
      <c r="AE366" s="72">
        <f t="shared" si="220"/>
        <v>0</v>
      </c>
      <c r="AF366" s="72">
        <f t="shared" si="221"/>
        <v>0</v>
      </c>
      <c r="AG366" s="72">
        <f t="shared" si="222"/>
        <v>0</v>
      </c>
      <c r="AH366" s="72">
        <f t="shared" si="223"/>
        <v>0</v>
      </c>
      <c r="AI366" s="72">
        <f t="shared" si="224"/>
        <v>0</v>
      </c>
      <c r="AJ366" s="72">
        <f t="shared" si="225"/>
        <v>0</v>
      </c>
      <c r="AK366" s="72">
        <f t="shared" si="226"/>
        <v>0</v>
      </c>
      <c r="AL366" s="72">
        <f t="shared" si="227"/>
        <v>0</v>
      </c>
      <c r="AM366" s="72">
        <f t="shared" si="228"/>
        <v>0</v>
      </c>
      <c r="AN366" s="72">
        <f t="shared" si="229"/>
        <v>0</v>
      </c>
      <c r="AO366" s="72">
        <f t="shared" si="230"/>
        <v>0</v>
      </c>
      <c r="AP366" s="72">
        <f t="shared" si="231"/>
        <v>0</v>
      </c>
      <c r="AQ366" s="72">
        <f t="shared" si="232"/>
        <v>0</v>
      </c>
      <c r="AR366" s="72">
        <f t="shared" si="233"/>
        <v>0</v>
      </c>
      <c r="AS366" s="72">
        <f t="shared" si="234"/>
        <v>0</v>
      </c>
      <c r="AT366" s="72">
        <f t="shared" si="235"/>
        <v>0</v>
      </c>
      <c r="AU366" s="72">
        <f t="shared" si="236"/>
        <v>0</v>
      </c>
      <c r="AV366" s="72">
        <f t="shared" si="237"/>
        <v>0</v>
      </c>
      <c r="AW366" s="72">
        <f t="shared" si="238"/>
        <v>0</v>
      </c>
      <c r="AX366" s="72">
        <f t="shared" si="239"/>
        <v>0</v>
      </c>
      <c r="AY366" s="72">
        <f t="shared" si="240"/>
        <v>0</v>
      </c>
      <c r="AZ366" s="72">
        <f t="shared" si="241"/>
        <v>0</v>
      </c>
      <c r="BA366" s="72">
        <f t="shared" si="242"/>
        <v>0</v>
      </c>
      <c r="BB366" s="72">
        <f t="shared" si="243"/>
        <v>0</v>
      </c>
      <c r="BC366" s="72">
        <f t="shared" si="244"/>
        <v>0</v>
      </c>
      <c r="BD366" s="72">
        <f t="shared" si="245"/>
        <v>0</v>
      </c>
      <c r="BE366" s="72">
        <f t="shared" si="246"/>
        <v>0</v>
      </c>
      <c r="BF366" s="72">
        <f t="shared" si="247"/>
        <v>0</v>
      </c>
      <c r="BG366" s="72">
        <f t="shared" si="248"/>
        <v>0</v>
      </c>
      <c r="BH366" s="72">
        <f t="shared" si="249"/>
        <v>0</v>
      </c>
      <c r="BI366" s="72">
        <f t="shared" si="250"/>
        <v>0</v>
      </c>
      <c r="BJ366" s="72">
        <f t="shared" si="251"/>
        <v>0</v>
      </c>
      <c r="BK366" s="72"/>
      <c r="BL366" s="72"/>
    </row>
    <row r="367" spans="1:64" ht="15" customHeight="1">
      <c r="A367" s="93"/>
      <c r="B367" s="11"/>
      <c r="C367" s="28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94"/>
      <c r="T367" s="26">
        <f t="shared" si="210"/>
        <v>0</v>
      </c>
      <c r="U367" s="95">
        <f t="shared" si="211"/>
        <v>0</v>
      </c>
      <c r="V367" s="19"/>
      <c r="W367" s="72">
        <f t="shared" si="212"/>
        <v>0</v>
      </c>
      <c r="X367" s="72">
        <f t="shared" si="213"/>
        <v>0</v>
      </c>
      <c r="Y367" s="72">
        <f t="shared" si="214"/>
        <v>0</v>
      </c>
      <c r="Z367" s="72">
        <f t="shared" si="215"/>
        <v>0</v>
      </c>
      <c r="AA367" s="72">
        <f t="shared" si="216"/>
        <v>0</v>
      </c>
      <c r="AB367" s="72">
        <f t="shared" si="217"/>
        <v>0</v>
      </c>
      <c r="AC367" s="72">
        <f t="shared" si="218"/>
        <v>0</v>
      </c>
      <c r="AD367" s="72">
        <f t="shared" si="219"/>
        <v>0</v>
      </c>
      <c r="AE367" s="72">
        <f t="shared" si="220"/>
        <v>0</v>
      </c>
      <c r="AF367" s="72">
        <f t="shared" si="221"/>
        <v>0</v>
      </c>
      <c r="AG367" s="72">
        <f t="shared" si="222"/>
        <v>0</v>
      </c>
      <c r="AH367" s="72">
        <f t="shared" si="223"/>
        <v>0</v>
      </c>
      <c r="AI367" s="72">
        <f t="shared" si="224"/>
        <v>0</v>
      </c>
      <c r="AJ367" s="72">
        <f t="shared" si="225"/>
        <v>0</v>
      </c>
      <c r="AK367" s="72">
        <f t="shared" si="226"/>
        <v>0</v>
      </c>
      <c r="AL367" s="72">
        <f t="shared" si="227"/>
        <v>0</v>
      </c>
      <c r="AM367" s="72">
        <f t="shared" si="228"/>
        <v>0</v>
      </c>
      <c r="AN367" s="72">
        <f t="shared" si="229"/>
        <v>0</v>
      </c>
      <c r="AO367" s="72">
        <f t="shared" si="230"/>
        <v>0</v>
      </c>
      <c r="AP367" s="72">
        <f t="shared" si="231"/>
        <v>0</v>
      </c>
      <c r="AQ367" s="72">
        <f t="shared" si="232"/>
        <v>0</v>
      </c>
      <c r="AR367" s="72">
        <f t="shared" si="233"/>
        <v>0</v>
      </c>
      <c r="AS367" s="72">
        <f t="shared" si="234"/>
        <v>0</v>
      </c>
      <c r="AT367" s="72">
        <f t="shared" si="235"/>
        <v>0</v>
      </c>
      <c r="AU367" s="72">
        <f t="shared" si="236"/>
        <v>0</v>
      </c>
      <c r="AV367" s="72">
        <f t="shared" si="237"/>
        <v>0</v>
      </c>
      <c r="AW367" s="72">
        <f t="shared" si="238"/>
        <v>0</v>
      </c>
      <c r="AX367" s="72">
        <f t="shared" si="239"/>
        <v>0</v>
      </c>
      <c r="AY367" s="72">
        <f t="shared" si="240"/>
        <v>0</v>
      </c>
      <c r="AZ367" s="72">
        <f t="shared" si="241"/>
        <v>0</v>
      </c>
      <c r="BA367" s="72">
        <f t="shared" si="242"/>
        <v>0</v>
      </c>
      <c r="BB367" s="72">
        <f t="shared" si="243"/>
        <v>0</v>
      </c>
      <c r="BC367" s="72">
        <f t="shared" si="244"/>
        <v>0</v>
      </c>
      <c r="BD367" s="72">
        <f t="shared" si="245"/>
        <v>0</v>
      </c>
      <c r="BE367" s="72">
        <f t="shared" si="246"/>
        <v>0</v>
      </c>
      <c r="BF367" s="72">
        <f t="shared" si="247"/>
        <v>0</v>
      </c>
      <c r="BG367" s="72">
        <f t="shared" si="248"/>
        <v>0</v>
      </c>
      <c r="BH367" s="72">
        <f t="shared" si="249"/>
        <v>0</v>
      </c>
      <c r="BI367" s="72">
        <f t="shared" si="250"/>
        <v>0</v>
      </c>
      <c r="BJ367" s="72">
        <f t="shared" si="251"/>
        <v>0</v>
      </c>
      <c r="BK367" s="72"/>
      <c r="BL367" s="72"/>
    </row>
    <row r="368" spans="1:64" ht="15" customHeight="1">
      <c r="A368" s="93"/>
      <c r="B368" s="11"/>
      <c r="C368" s="28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94"/>
      <c r="T368" s="26">
        <f t="shared" si="210"/>
        <v>0</v>
      </c>
      <c r="U368" s="95">
        <f t="shared" si="211"/>
        <v>0</v>
      </c>
      <c r="V368" s="19"/>
      <c r="W368" s="72">
        <f t="shared" si="212"/>
        <v>0</v>
      </c>
      <c r="X368" s="72">
        <f t="shared" si="213"/>
        <v>0</v>
      </c>
      <c r="Y368" s="72">
        <f t="shared" si="214"/>
        <v>0</v>
      </c>
      <c r="Z368" s="72">
        <f t="shared" si="215"/>
        <v>0</v>
      </c>
      <c r="AA368" s="72">
        <f t="shared" si="216"/>
        <v>0</v>
      </c>
      <c r="AB368" s="72">
        <f t="shared" si="217"/>
        <v>0</v>
      </c>
      <c r="AC368" s="72">
        <f t="shared" si="218"/>
        <v>0</v>
      </c>
      <c r="AD368" s="72">
        <f t="shared" si="219"/>
        <v>0</v>
      </c>
      <c r="AE368" s="72">
        <f t="shared" si="220"/>
        <v>0</v>
      </c>
      <c r="AF368" s="72">
        <f t="shared" si="221"/>
        <v>0</v>
      </c>
      <c r="AG368" s="72">
        <f t="shared" si="222"/>
        <v>0</v>
      </c>
      <c r="AH368" s="72">
        <f t="shared" si="223"/>
        <v>0</v>
      </c>
      <c r="AI368" s="72">
        <f t="shared" si="224"/>
        <v>0</v>
      </c>
      <c r="AJ368" s="72">
        <f t="shared" si="225"/>
        <v>0</v>
      </c>
      <c r="AK368" s="72">
        <f t="shared" si="226"/>
        <v>0</v>
      </c>
      <c r="AL368" s="72">
        <f t="shared" si="227"/>
        <v>0</v>
      </c>
      <c r="AM368" s="72">
        <f t="shared" si="228"/>
        <v>0</v>
      </c>
      <c r="AN368" s="72">
        <f t="shared" si="229"/>
        <v>0</v>
      </c>
      <c r="AO368" s="72">
        <f t="shared" si="230"/>
        <v>0</v>
      </c>
      <c r="AP368" s="72">
        <f t="shared" si="231"/>
        <v>0</v>
      </c>
      <c r="AQ368" s="72">
        <f t="shared" si="232"/>
        <v>0</v>
      </c>
      <c r="AR368" s="72">
        <f t="shared" si="233"/>
        <v>0</v>
      </c>
      <c r="AS368" s="72">
        <f t="shared" si="234"/>
        <v>0</v>
      </c>
      <c r="AT368" s="72">
        <f t="shared" si="235"/>
        <v>0</v>
      </c>
      <c r="AU368" s="72">
        <f t="shared" si="236"/>
        <v>0</v>
      </c>
      <c r="AV368" s="72">
        <f t="shared" si="237"/>
        <v>0</v>
      </c>
      <c r="AW368" s="72">
        <f t="shared" si="238"/>
        <v>0</v>
      </c>
      <c r="AX368" s="72">
        <f t="shared" si="239"/>
        <v>0</v>
      </c>
      <c r="AY368" s="72">
        <f t="shared" si="240"/>
        <v>0</v>
      </c>
      <c r="AZ368" s="72">
        <f t="shared" si="241"/>
        <v>0</v>
      </c>
      <c r="BA368" s="72">
        <f t="shared" si="242"/>
        <v>0</v>
      </c>
      <c r="BB368" s="72">
        <f t="shared" si="243"/>
        <v>0</v>
      </c>
      <c r="BC368" s="72">
        <f t="shared" si="244"/>
        <v>0</v>
      </c>
      <c r="BD368" s="72">
        <f t="shared" si="245"/>
        <v>0</v>
      </c>
      <c r="BE368" s="72">
        <f t="shared" si="246"/>
        <v>0</v>
      </c>
      <c r="BF368" s="72">
        <f t="shared" si="247"/>
        <v>0</v>
      </c>
      <c r="BG368" s="72">
        <f t="shared" si="248"/>
        <v>0</v>
      </c>
      <c r="BH368" s="72">
        <f t="shared" si="249"/>
        <v>0</v>
      </c>
      <c r="BI368" s="72">
        <f t="shared" si="250"/>
        <v>0</v>
      </c>
      <c r="BJ368" s="72">
        <f t="shared" si="251"/>
        <v>0</v>
      </c>
      <c r="BK368" s="72"/>
      <c r="BL368" s="72"/>
    </row>
    <row r="369" spans="1:64" ht="15" customHeight="1">
      <c r="A369" s="93"/>
      <c r="B369" s="11"/>
      <c r="C369" s="28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94"/>
      <c r="T369" s="26">
        <f t="shared" si="210"/>
        <v>0</v>
      </c>
      <c r="U369" s="95">
        <f t="shared" si="211"/>
        <v>0</v>
      </c>
      <c r="V369" s="19"/>
      <c r="W369" s="72">
        <f t="shared" si="212"/>
        <v>0</v>
      </c>
      <c r="X369" s="72">
        <f t="shared" si="213"/>
        <v>0</v>
      </c>
      <c r="Y369" s="72">
        <f t="shared" si="214"/>
        <v>0</v>
      </c>
      <c r="Z369" s="72">
        <f t="shared" si="215"/>
        <v>0</v>
      </c>
      <c r="AA369" s="72">
        <f t="shared" si="216"/>
        <v>0</v>
      </c>
      <c r="AB369" s="72">
        <f t="shared" si="217"/>
        <v>0</v>
      </c>
      <c r="AC369" s="72">
        <f t="shared" si="218"/>
        <v>0</v>
      </c>
      <c r="AD369" s="72">
        <f t="shared" si="219"/>
        <v>0</v>
      </c>
      <c r="AE369" s="72">
        <f t="shared" si="220"/>
        <v>0</v>
      </c>
      <c r="AF369" s="72">
        <f t="shared" si="221"/>
        <v>0</v>
      </c>
      <c r="AG369" s="72">
        <f t="shared" si="222"/>
        <v>0</v>
      </c>
      <c r="AH369" s="72">
        <f t="shared" si="223"/>
        <v>0</v>
      </c>
      <c r="AI369" s="72">
        <f t="shared" si="224"/>
        <v>0</v>
      </c>
      <c r="AJ369" s="72">
        <f t="shared" si="225"/>
        <v>0</v>
      </c>
      <c r="AK369" s="72">
        <f t="shared" si="226"/>
        <v>0</v>
      </c>
      <c r="AL369" s="72">
        <f t="shared" si="227"/>
        <v>0</v>
      </c>
      <c r="AM369" s="72">
        <f t="shared" si="228"/>
        <v>0</v>
      </c>
      <c r="AN369" s="72">
        <f t="shared" si="229"/>
        <v>0</v>
      </c>
      <c r="AO369" s="72">
        <f t="shared" si="230"/>
        <v>0</v>
      </c>
      <c r="AP369" s="72">
        <f t="shared" si="231"/>
        <v>0</v>
      </c>
      <c r="AQ369" s="72">
        <f t="shared" si="232"/>
        <v>0</v>
      </c>
      <c r="AR369" s="72">
        <f t="shared" si="233"/>
        <v>0</v>
      </c>
      <c r="AS369" s="72">
        <f t="shared" si="234"/>
        <v>0</v>
      </c>
      <c r="AT369" s="72">
        <f t="shared" si="235"/>
        <v>0</v>
      </c>
      <c r="AU369" s="72">
        <f t="shared" si="236"/>
        <v>0</v>
      </c>
      <c r="AV369" s="72">
        <f t="shared" si="237"/>
        <v>0</v>
      </c>
      <c r="AW369" s="72">
        <f t="shared" si="238"/>
        <v>0</v>
      </c>
      <c r="AX369" s="72">
        <f t="shared" si="239"/>
        <v>0</v>
      </c>
      <c r="AY369" s="72">
        <f t="shared" si="240"/>
        <v>0</v>
      </c>
      <c r="AZ369" s="72">
        <f t="shared" si="241"/>
        <v>0</v>
      </c>
      <c r="BA369" s="72">
        <f t="shared" si="242"/>
        <v>0</v>
      </c>
      <c r="BB369" s="72">
        <f t="shared" si="243"/>
        <v>0</v>
      </c>
      <c r="BC369" s="72">
        <f t="shared" si="244"/>
        <v>0</v>
      </c>
      <c r="BD369" s="72">
        <f t="shared" si="245"/>
        <v>0</v>
      </c>
      <c r="BE369" s="72">
        <f t="shared" si="246"/>
        <v>0</v>
      </c>
      <c r="BF369" s="72">
        <f t="shared" si="247"/>
        <v>0</v>
      </c>
      <c r="BG369" s="72">
        <f t="shared" si="248"/>
        <v>0</v>
      </c>
      <c r="BH369" s="72">
        <f t="shared" si="249"/>
        <v>0</v>
      </c>
      <c r="BI369" s="72">
        <f t="shared" si="250"/>
        <v>0</v>
      </c>
      <c r="BJ369" s="72">
        <f t="shared" si="251"/>
        <v>0</v>
      </c>
      <c r="BK369" s="72"/>
      <c r="BL369" s="72"/>
    </row>
    <row r="370" spans="1:64" ht="15" customHeight="1">
      <c r="A370" s="93"/>
      <c r="B370" s="11"/>
      <c r="C370" s="28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94"/>
      <c r="T370" s="26">
        <f t="shared" si="210"/>
        <v>0</v>
      </c>
      <c r="U370" s="95">
        <f t="shared" si="211"/>
        <v>0</v>
      </c>
      <c r="V370" s="19"/>
      <c r="W370" s="72">
        <f t="shared" si="212"/>
        <v>0</v>
      </c>
      <c r="X370" s="72">
        <f t="shared" si="213"/>
        <v>0</v>
      </c>
      <c r="Y370" s="72">
        <f t="shared" si="214"/>
        <v>0</v>
      </c>
      <c r="Z370" s="72">
        <f t="shared" si="215"/>
        <v>0</v>
      </c>
      <c r="AA370" s="72">
        <f t="shared" si="216"/>
        <v>0</v>
      </c>
      <c r="AB370" s="72">
        <f t="shared" si="217"/>
        <v>0</v>
      </c>
      <c r="AC370" s="72">
        <f t="shared" si="218"/>
        <v>0</v>
      </c>
      <c r="AD370" s="72">
        <f t="shared" si="219"/>
        <v>0</v>
      </c>
      <c r="AE370" s="72">
        <f t="shared" si="220"/>
        <v>0</v>
      </c>
      <c r="AF370" s="72">
        <f t="shared" si="221"/>
        <v>0</v>
      </c>
      <c r="AG370" s="72">
        <f t="shared" si="222"/>
        <v>0</v>
      </c>
      <c r="AH370" s="72">
        <f t="shared" si="223"/>
        <v>0</v>
      </c>
      <c r="AI370" s="72">
        <f t="shared" si="224"/>
        <v>0</v>
      </c>
      <c r="AJ370" s="72">
        <f t="shared" si="225"/>
        <v>0</v>
      </c>
      <c r="AK370" s="72">
        <f t="shared" si="226"/>
        <v>0</v>
      </c>
      <c r="AL370" s="72">
        <f t="shared" si="227"/>
        <v>0</v>
      </c>
      <c r="AM370" s="72">
        <f t="shared" si="228"/>
        <v>0</v>
      </c>
      <c r="AN370" s="72">
        <f t="shared" si="229"/>
        <v>0</v>
      </c>
      <c r="AO370" s="72">
        <f t="shared" si="230"/>
        <v>0</v>
      </c>
      <c r="AP370" s="72">
        <f t="shared" si="231"/>
        <v>0</v>
      </c>
      <c r="AQ370" s="72">
        <f t="shared" si="232"/>
        <v>0</v>
      </c>
      <c r="AR370" s="72">
        <f t="shared" si="233"/>
        <v>0</v>
      </c>
      <c r="AS370" s="72">
        <f t="shared" si="234"/>
        <v>0</v>
      </c>
      <c r="AT370" s="72">
        <f t="shared" si="235"/>
        <v>0</v>
      </c>
      <c r="AU370" s="72">
        <f t="shared" si="236"/>
        <v>0</v>
      </c>
      <c r="AV370" s="72">
        <f t="shared" si="237"/>
        <v>0</v>
      </c>
      <c r="AW370" s="72">
        <f t="shared" si="238"/>
        <v>0</v>
      </c>
      <c r="AX370" s="72">
        <f t="shared" si="239"/>
        <v>0</v>
      </c>
      <c r="AY370" s="72">
        <f t="shared" si="240"/>
        <v>0</v>
      </c>
      <c r="AZ370" s="72">
        <f t="shared" si="241"/>
        <v>0</v>
      </c>
      <c r="BA370" s="72">
        <f t="shared" si="242"/>
        <v>0</v>
      </c>
      <c r="BB370" s="72">
        <f t="shared" si="243"/>
        <v>0</v>
      </c>
      <c r="BC370" s="72">
        <f t="shared" si="244"/>
        <v>0</v>
      </c>
      <c r="BD370" s="72">
        <f t="shared" si="245"/>
        <v>0</v>
      </c>
      <c r="BE370" s="72">
        <f t="shared" si="246"/>
        <v>0</v>
      </c>
      <c r="BF370" s="72">
        <f t="shared" si="247"/>
        <v>0</v>
      </c>
      <c r="BG370" s="72">
        <f t="shared" si="248"/>
        <v>0</v>
      </c>
      <c r="BH370" s="72">
        <f t="shared" si="249"/>
        <v>0</v>
      </c>
      <c r="BI370" s="72">
        <f t="shared" si="250"/>
        <v>0</v>
      </c>
      <c r="BJ370" s="72">
        <f t="shared" si="251"/>
        <v>0</v>
      </c>
      <c r="BK370" s="72"/>
      <c r="BL370" s="72"/>
    </row>
    <row r="371" spans="1:64" ht="15" customHeight="1">
      <c r="A371" s="93"/>
      <c r="B371" s="11"/>
      <c r="C371" s="28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94"/>
      <c r="T371" s="26">
        <f t="shared" si="210"/>
        <v>0</v>
      </c>
      <c r="U371" s="95">
        <f t="shared" si="211"/>
        <v>0</v>
      </c>
      <c r="V371" s="19"/>
      <c r="W371" s="72">
        <f t="shared" si="212"/>
        <v>0</v>
      </c>
      <c r="X371" s="72">
        <f t="shared" si="213"/>
        <v>0</v>
      </c>
      <c r="Y371" s="72">
        <f t="shared" si="214"/>
        <v>0</v>
      </c>
      <c r="Z371" s="72">
        <f t="shared" si="215"/>
        <v>0</v>
      </c>
      <c r="AA371" s="72">
        <f t="shared" si="216"/>
        <v>0</v>
      </c>
      <c r="AB371" s="72">
        <f t="shared" si="217"/>
        <v>0</v>
      </c>
      <c r="AC371" s="72">
        <f t="shared" si="218"/>
        <v>0</v>
      </c>
      <c r="AD371" s="72">
        <f t="shared" si="219"/>
        <v>0</v>
      </c>
      <c r="AE371" s="72">
        <f t="shared" si="220"/>
        <v>0</v>
      </c>
      <c r="AF371" s="72">
        <f t="shared" si="221"/>
        <v>0</v>
      </c>
      <c r="AG371" s="72">
        <f t="shared" si="222"/>
        <v>0</v>
      </c>
      <c r="AH371" s="72">
        <f t="shared" si="223"/>
        <v>0</v>
      </c>
      <c r="AI371" s="72">
        <f t="shared" si="224"/>
        <v>0</v>
      </c>
      <c r="AJ371" s="72">
        <f t="shared" si="225"/>
        <v>0</v>
      </c>
      <c r="AK371" s="72">
        <f t="shared" si="226"/>
        <v>0</v>
      </c>
      <c r="AL371" s="72">
        <f t="shared" si="227"/>
        <v>0</v>
      </c>
      <c r="AM371" s="72">
        <f t="shared" si="228"/>
        <v>0</v>
      </c>
      <c r="AN371" s="72">
        <f t="shared" si="229"/>
        <v>0</v>
      </c>
      <c r="AO371" s="72">
        <f t="shared" si="230"/>
        <v>0</v>
      </c>
      <c r="AP371" s="72">
        <f t="shared" si="231"/>
        <v>0</v>
      </c>
      <c r="AQ371" s="72">
        <f t="shared" si="232"/>
        <v>0</v>
      </c>
      <c r="AR371" s="72">
        <f t="shared" si="233"/>
        <v>0</v>
      </c>
      <c r="AS371" s="72">
        <f t="shared" si="234"/>
        <v>0</v>
      </c>
      <c r="AT371" s="72">
        <f t="shared" si="235"/>
        <v>0</v>
      </c>
      <c r="AU371" s="72">
        <f t="shared" si="236"/>
        <v>0</v>
      </c>
      <c r="AV371" s="72">
        <f t="shared" si="237"/>
        <v>0</v>
      </c>
      <c r="AW371" s="72">
        <f t="shared" si="238"/>
        <v>0</v>
      </c>
      <c r="AX371" s="72">
        <f t="shared" si="239"/>
        <v>0</v>
      </c>
      <c r="AY371" s="72">
        <f t="shared" si="240"/>
        <v>0</v>
      </c>
      <c r="AZ371" s="72">
        <f t="shared" si="241"/>
        <v>0</v>
      </c>
      <c r="BA371" s="72">
        <f t="shared" si="242"/>
        <v>0</v>
      </c>
      <c r="BB371" s="72">
        <f t="shared" si="243"/>
        <v>0</v>
      </c>
      <c r="BC371" s="72">
        <f t="shared" si="244"/>
        <v>0</v>
      </c>
      <c r="BD371" s="72">
        <f t="shared" si="245"/>
        <v>0</v>
      </c>
      <c r="BE371" s="72">
        <f t="shared" si="246"/>
        <v>0</v>
      </c>
      <c r="BF371" s="72">
        <f t="shared" si="247"/>
        <v>0</v>
      </c>
      <c r="BG371" s="72">
        <f t="shared" si="248"/>
        <v>0</v>
      </c>
      <c r="BH371" s="72">
        <f t="shared" si="249"/>
        <v>0</v>
      </c>
      <c r="BI371" s="72">
        <f t="shared" si="250"/>
        <v>0</v>
      </c>
      <c r="BJ371" s="72">
        <f t="shared" si="251"/>
        <v>0</v>
      </c>
      <c r="BK371" s="72"/>
      <c r="BL371" s="72"/>
    </row>
    <row r="372" spans="1:64" ht="15" customHeight="1">
      <c r="A372" s="93"/>
      <c r="B372" s="11"/>
      <c r="C372" s="28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94"/>
      <c r="T372" s="26">
        <f t="shared" si="210"/>
        <v>0</v>
      </c>
      <c r="U372" s="95">
        <f t="shared" si="211"/>
        <v>0</v>
      </c>
      <c r="V372" s="19"/>
      <c r="W372" s="72">
        <f t="shared" si="212"/>
        <v>0</v>
      </c>
      <c r="X372" s="72">
        <f t="shared" si="213"/>
        <v>0</v>
      </c>
      <c r="Y372" s="72">
        <f t="shared" si="214"/>
        <v>0</v>
      </c>
      <c r="Z372" s="72">
        <f t="shared" si="215"/>
        <v>0</v>
      </c>
      <c r="AA372" s="72">
        <f t="shared" si="216"/>
        <v>0</v>
      </c>
      <c r="AB372" s="72">
        <f t="shared" si="217"/>
        <v>0</v>
      </c>
      <c r="AC372" s="72">
        <f t="shared" si="218"/>
        <v>0</v>
      </c>
      <c r="AD372" s="72">
        <f t="shared" si="219"/>
        <v>0</v>
      </c>
      <c r="AE372" s="72">
        <f t="shared" si="220"/>
        <v>0</v>
      </c>
      <c r="AF372" s="72">
        <f t="shared" si="221"/>
        <v>0</v>
      </c>
      <c r="AG372" s="72">
        <f t="shared" si="222"/>
        <v>0</v>
      </c>
      <c r="AH372" s="72">
        <f t="shared" si="223"/>
        <v>0</v>
      </c>
      <c r="AI372" s="72">
        <f t="shared" si="224"/>
        <v>0</v>
      </c>
      <c r="AJ372" s="72">
        <f t="shared" si="225"/>
        <v>0</v>
      </c>
      <c r="AK372" s="72">
        <f t="shared" si="226"/>
        <v>0</v>
      </c>
      <c r="AL372" s="72">
        <f t="shared" si="227"/>
        <v>0</v>
      </c>
      <c r="AM372" s="72">
        <f t="shared" si="228"/>
        <v>0</v>
      </c>
      <c r="AN372" s="72">
        <f t="shared" si="229"/>
        <v>0</v>
      </c>
      <c r="AO372" s="72">
        <f t="shared" si="230"/>
        <v>0</v>
      </c>
      <c r="AP372" s="72">
        <f t="shared" si="231"/>
        <v>0</v>
      </c>
      <c r="AQ372" s="72">
        <f t="shared" si="232"/>
        <v>0</v>
      </c>
      <c r="AR372" s="72">
        <f t="shared" si="233"/>
        <v>0</v>
      </c>
      <c r="AS372" s="72">
        <f t="shared" si="234"/>
        <v>0</v>
      </c>
      <c r="AT372" s="72">
        <f t="shared" si="235"/>
        <v>0</v>
      </c>
      <c r="AU372" s="72">
        <f t="shared" si="236"/>
        <v>0</v>
      </c>
      <c r="AV372" s="72">
        <f t="shared" si="237"/>
        <v>0</v>
      </c>
      <c r="AW372" s="72">
        <f t="shared" si="238"/>
        <v>0</v>
      </c>
      <c r="AX372" s="72">
        <f t="shared" si="239"/>
        <v>0</v>
      </c>
      <c r="AY372" s="72">
        <f t="shared" si="240"/>
        <v>0</v>
      </c>
      <c r="AZ372" s="72">
        <f t="shared" si="241"/>
        <v>0</v>
      </c>
      <c r="BA372" s="72">
        <f t="shared" si="242"/>
        <v>0</v>
      </c>
      <c r="BB372" s="72">
        <f t="shared" si="243"/>
        <v>0</v>
      </c>
      <c r="BC372" s="72">
        <f t="shared" si="244"/>
        <v>0</v>
      </c>
      <c r="BD372" s="72">
        <f t="shared" si="245"/>
        <v>0</v>
      </c>
      <c r="BE372" s="72">
        <f t="shared" si="246"/>
        <v>0</v>
      </c>
      <c r="BF372" s="72">
        <f t="shared" si="247"/>
        <v>0</v>
      </c>
      <c r="BG372" s="72">
        <f t="shared" si="248"/>
        <v>0</v>
      </c>
      <c r="BH372" s="72">
        <f t="shared" si="249"/>
        <v>0</v>
      </c>
      <c r="BI372" s="72">
        <f t="shared" si="250"/>
        <v>0</v>
      </c>
      <c r="BJ372" s="72">
        <f t="shared" si="251"/>
        <v>0</v>
      </c>
      <c r="BK372" s="72"/>
      <c r="BL372" s="72"/>
    </row>
    <row r="373" spans="1:64" ht="15" customHeight="1">
      <c r="A373" s="93"/>
      <c r="B373" s="11"/>
      <c r="C373" s="28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94"/>
      <c r="T373" s="26">
        <f t="shared" si="210"/>
        <v>0</v>
      </c>
      <c r="U373" s="95">
        <f t="shared" si="211"/>
        <v>0</v>
      </c>
      <c r="V373" s="19"/>
      <c r="W373" s="72">
        <f t="shared" si="212"/>
        <v>0</v>
      </c>
      <c r="X373" s="72">
        <f t="shared" si="213"/>
        <v>0</v>
      </c>
      <c r="Y373" s="72">
        <f t="shared" si="214"/>
        <v>0</v>
      </c>
      <c r="Z373" s="72">
        <f t="shared" si="215"/>
        <v>0</v>
      </c>
      <c r="AA373" s="72">
        <f t="shared" si="216"/>
        <v>0</v>
      </c>
      <c r="AB373" s="72">
        <f t="shared" si="217"/>
        <v>0</v>
      </c>
      <c r="AC373" s="72">
        <f t="shared" si="218"/>
        <v>0</v>
      </c>
      <c r="AD373" s="72">
        <f t="shared" si="219"/>
        <v>0</v>
      </c>
      <c r="AE373" s="72">
        <f t="shared" si="220"/>
        <v>0</v>
      </c>
      <c r="AF373" s="72">
        <f t="shared" si="221"/>
        <v>0</v>
      </c>
      <c r="AG373" s="72">
        <f t="shared" si="222"/>
        <v>0</v>
      </c>
      <c r="AH373" s="72">
        <f t="shared" si="223"/>
        <v>0</v>
      </c>
      <c r="AI373" s="72">
        <f t="shared" si="224"/>
        <v>0</v>
      </c>
      <c r="AJ373" s="72">
        <f t="shared" si="225"/>
        <v>0</v>
      </c>
      <c r="AK373" s="72">
        <f t="shared" si="226"/>
        <v>0</v>
      </c>
      <c r="AL373" s="72">
        <f t="shared" si="227"/>
        <v>0</v>
      </c>
      <c r="AM373" s="72">
        <f t="shared" si="228"/>
        <v>0</v>
      </c>
      <c r="AN373" s="72">
        <f t="shared" si="229"/>
        <v>0</v>
      </c>
      <c r="AO373" s="72">
        <f t="shared" si="230"/>
        <v>0</v>
      </c>
      <c r="AP373" s="72">
        <f t="shared" si="231"/>
        <v>0</v>
      </c>
      <c r="AQ373" s="72">
        <f t="shared" si="232"/>
        <v>0</v>
      </c>
      <c r="AR373" s="72">
        <f t="shared" si="233"/>
        <v>0</v>
      </c>
      <c r="AS373" s="72">
        <f t="shared" si="234"/>
        <v>0</v>
      </c>
      <c r="AT373" s="72">
        <f t="shared" si="235"/>
        <v>0</v>
      </c>
      <c r="AU373" s="72">
        <f t="shared" si="236"/>
        <v>0</v>
      </c>
      <c r="AV373" s="72">
        <f t="shared" si="237"/>
        <v>0</v>
      </c>
      <c r="AW373" s="72">
        <f t="shared" si="238"/>
        <v>0</v>
      </c>
      <c r="AX373" s="72">
        <f t="shared" si="239"/>
        <v>0</v>
      </c>
      <c r="AY373" s="72">
        <f t="shared" si="240"/>
        <v>0</v>
      </c>
      <c r="AZ373" s="72">
        <f t="shared" si="241"/>
        <v>0</v>
      </c>
      <c r="BA373" s="72">
        <f t="shared" si="242"/>
        <v>0</v>
      </c>
      <c r="BB373" s="72">
        <f t="shared" si="243"/>
        <v>0</v>
      </c>
      <c r="BC373" s="72">
        <f t="shared" si="244"/>
        <v>0</v>
      </c>
      <c r="BD373" s="72">
        <f t="shared" si="245"/>
        <v>0</v>
      </c>
      <c r="BE373" s="72">
        <f t="shared" si="246"/>
        <v>0</v>
      </c>
      <c r="BF373" s="72">
        <f t="shared" si="247"/>
        <v>0</v>
      </c>
      <c r="BG373" s="72">
        <f t="shared" si="248"/>
        <v>0</v>
      </c>
      <c r="BH373" s="72">
        <f t="shared" si="249"/>
        <v>0</v>
      </c>
      <c r="BI373" s="72">
        <f t="shared" si="250"/>
        <v>0</v>
      </c>
      <c r="BJ373" s="72">
        <f t="shared" si="251"/>
        <v>0</v>
      </c>
      <c r="BK373" s="72"/>
      <c r="BL373" s="72"/>
    </row>
    <row r="374" spans="1:64" ht="15" customHeight="1">
      <c r="A374" s="93"/>
      <c r="B374" s="11"/>
      <c r="C374" s="28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94"/>
      <c r="T374" s="26">
        <f t="shared" si="210"/>
        <v>0</v>
      </c>
      <c r="U374" s="95">
        <f t="shared" si="211"/>
        <v>0</v>
      </c>
      <c r="V374" s="19"/>
      <c r="W374" s="72">
        <f t="shared" si="212"/>
        <v>0</v>
      </c>
      <c r="X374" s="72">
        <f t="shared" si="213"/>
        <v>0</v>
      </c>
      <c r="Y374" s="72">
        <f t="shared" si="214"/>
        <v>0</v>
      </c>
      <c r="Z374" s="72">
        <f t="shared" si="215"/>
        <v>0</v>
      </c>
      <c r="AA374" s="72">
        <f t="shared" si="216"/>
        <v>0</v>
      </c>
      <c r="AB374" s="72">
        <f t="shared" si="217"/>
        <v>0</v>
      </c>
      <c r="AC374" s="72">
        <f t="shared" si="218"/>
        <v>0</v>
      </c>
      <c r="AD374" s="72">
        <f t="shared" si="219"/>
        <v>0</v>
      </c>
      <c r="AE374" s="72">
        <f t="shared" si="220"/>
        <v>0</v>
      </c>
      <c r="AF374" s="72">
        <f t="shared" si="221"/>
        <v>0</v>
      </c>
      <c r="AG374" s="72">
        <f t="shared" si="222"/>
        <v>0</v>
      </c>
      <c r="AH374" s="72">
        <f t="shared" si="223"/>
        <v>0</v>
      </c>
      <c r="AI374" s="72">
        <f t="shared" si="224"/>
        <v>0</v>
      </c>
      <c r="AJ374" s="72">
        <f t="shared" si="225"/>
        <v>0</v>
      </c>
      <c r="AK374" s="72">
        <f t="shared" si="226"/>
        <v>0</v>
      </c>
      <c r="AL374" s="72">
        <f t="shared" si="227"/>
        <v>0</v>
      </c>
      <c r="AM374" s="72">
        <f t="shared" si="228"/>
        <v>0</v>
      </c>
      <c r="AN374" s="72">
        <f t="shared" si="229"/>
        <v>0</v>
      </c>
      <c r="AO374" s="72">
        <f t="shared" si="230"/>
        <v>0</v>
      </c>
      <c r="AP374" s="72">
        <f t="shared" si="231"/>
        <v>0</v>
      </c>
      <c r="AQ374" s="72">
        <f t="shared" si="232"/>
        <v>0</v>
      </c>
      <c r="AR374" s="72">
        <f t="shared" si="233"/>
        <v>0</v>
      </c>
      <c r="AS374" s="72">
        <f t="shared" si="234"/>
        <v>0</v>
      </c>
      <c r="AT374" s="72">
        <f t="shared" si="235"/>
        <v>0</v>
      </c>
      <c r="AU374" s="72">
        <f t="shared" si="236"/>
        <v>0</v>
      </c>
      <c r="AV374" s="72">
        <f t="shared" si="237"/>
        <v>0</v>
      </c>
      <c r="AW374" s="72">
        <f t="shared" si="238"/>
        <v>0</v>
      </c>
      <c r="AX374" s="72">
        <f t="shared" si="239"/>
        <v>0</v>
      </c>
      <c r="AY374" s="72">
        <f t="shared" si="240"/>
        <v>0</v>
      </c>
      <c r="AZ374" s="72">
        <f t="shared" si="241"/>
        <v>0</v>
      </c>
      <c r="BA374" s="72">
        <f t="shared" si="242"/>
        <v>0</v>
      </c>
      <c r="BB374" s="72">
        <f t="shared" si="243"/>
        <v>0</v>
      </c>
      <c r="BC374" s="72">
        <f t="shared" si="244"/>
        <v>0</v>
      </c>
      <c r="BD374" s="72">
        <f t="shared" si="245"/>
        <v>0</v>
      </c>
      <c r="BE374" s="72">
        <f t="shared" si="246"/>
        <v>0</v>
      </c>
      <c r="BF374" s="72">
        <f t="shared" si="247"/>
        <v>0</v>
      </c>
      <c r="BG374" s="72">
        <f t="shared" si="248"/>
        <v>0</v>
      </c>
      <c r="BH374" s="72">
        <f t="shared" si="249"/>
        <v>0</v>
      </c>
      <c r="BI374" s="72">
        <f t="shared" si="250"/>
        <v>0</v>
      </c>
      <c r="BJ374" s="72">
        <f t="shared" si="251"/>
        <v>0</v>
      </c>
      <c r="BK374" s="72"/>
      <c r="BL374" s="72"/>
    </row>
    <row r="375" spans="1:64" ht="15" customHeight="1">
      <c r="A375" s="93"/>
      <c r="B375" s="11"/>
      <c r="C375" s="28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94"/>
      <c r="T375" s="26">
        <f t="shared" si="210"/>
        <v>0</v>
      </c>
      <c r="U375" s="95">
        <f t="shared" si="211"/>
        <v>0</v>
      </c>
      <c r="V375" s="19"/>
      <c r="W375" s="72">
        <f t="shared" si="212"/>
        <v>0</v>
      </c>
      <c r="X375" s="72">
        <f t="shared" si="213"/>
        <v>0</v>
      </c>
      <c r="Y375" s="72">
        <f t="shared" si="214"/>
        <v>0</v>
      </c>
      <c r="Z375" s="72">
        <f t="shared" si="215"/>
        <v>0</v>
      </c>
      <c r="AA375" s="72">
        <f t="shared" si="216"/>
        <v>0</v>
      </c>
      <c r="AB375" s="72">
        <f t="shared" si="217"/>
        <v>0</v>
      </c>
      <c r="AC375" s="72">
        <f t="shared" si="218"/>
        <v>0</v>
      </c>
      <c r="AD375" s="72">
        <f t="shared" si="219"/>
        <v>0</v>
      </c>
      <c r="AE375" s="72">
        <f t="shared" si="220"/>
        <v>0</v>
      </c>
      <c r="AF375" s="72">
        <f t="shared" si="221"/>
        <v>0</v>
      </c>
      <c r="AG375" s="72">
        <f t="shared" si="222"/>
        <v>0</v>
      </c>
      <c r="AH375" s="72">
        <f t="shared" si="223"/>
        <v>0</v>
      </c>
      <c r="AI375" s="72">
        <f t="shared" si="224"/>
        <v>0</v>
      </c>
      <c r="AJ375" s="72">
        <f t="shared" si="225"/>
        <v>0</v>
      </c>
      <c r="AK375" s="72">
        <f t="shared" si="226"/>
        <v>0</v>
      </c>
      <c r="AL375" s="72">
        <f t="shared" si="227"/>
        <v>0</v>
      </c>
      <c r="AM375" s="72">
        <f t="shared" si="228"/>
        <v>0</v>
      </c>
      <c r="AN375" s="72">
        <f t="shared" si="229"/>
        <v>0</v>
      </c>
      <c r="AO375" s="72">
        <f t="shared" si="230"/>
        <v>0</v>
      </c>
      <c r="AP375" s="72">
        <f t="shared" si="231"/>
        <v>0</v>
      </c>
      <c r="AQ375" s="72">
        <f t="shared" si="232"/>
        <v>0</v>
      </c>
      <c r="AR375" s="72">
        <f t="shared" si="233"/>
        <v>0</v>
      </c>
      <c r="AS375" s="72">
        <f t="shared" si="234"/>
        <v>0</v>
      </c>
      <c r="AT375" s="72">
        <f t="shared" si="235"/>
        <v>0</v>
      </c>
      <c r="AU375" s="72">
        <f t="shared" si="236"/>
        <v>0</v>
      </c>
      <c r="AV375" s="72">
        <f t="shared" si="237"/>
        <v>0</v>
      </c>
      <c r="AW375" s="72">
        <f t="shared" si="238"/>
        <v>0</v>
      </c>
      <c r="AX375" s="72">
        <f t="shared" si="239"/>
        <v>0</v>
      </c>
      <c r="AY375" s="72">
        <f t="shared" si="240"/>
        <v>0</v>
      </c>
      <c r="AZ375" s="72">
        <f t="shared" si="241"/>
        <v>0</v>
      </c>
      <c r="BA375" s="72">
        <f t="shared" si="242"/>
        <v>0</v>
      </c>
      <c r="BB375" s="72">
        <f t="shared" si="243"/>
        <v>0</v>
      </c>
      <c r="BC375" s="72">
        <f t="shared" si="244"/>
        <v>0</v>
      </c>
      <c r="BD375" s="72">
        <f t="shared" si="245"/>
        <v>0</v>
      </c>
      <c r="BE375" s="72">
        <f t="shared" si="246"/>
        <v>0</v>
      </c>
      <c r="BF375" s="72">
        <f t="shared" si="247"/>
        <v>0</v>
      </c>
      <c r="BG375" s="72">
        <f t="shared" si="248"/>
        <v>0</v>
      </c>
      <c r="BH375" s="72">
        <f t="shared" si="249"/>
        <v>0</v>
      </c>
      <c r="BI375" s="72">
        <f t="shared" si="250"/>
        <v>0</v>
      </c>
      <c r="BJ375" s="72">
        <f t="shared" si="251"/>
        <v>0</v>
      </c>
      <c r="BK375" s="72"/>
      <c r="BL375" s="72"/>
    </row>
    <row r="376" spans="1:64" ht="15" customHeight="1">
      <c r="A376" s="93"/>
      <c r="B376" s="11"/>
      <c r="C376" s="28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94"/>
      <c r="T376" s="26">
        <f t="shared" si="210"/>
        <v>0</v>
      </c>
      <c r="U376" s="95">
        <f t="shared" si="211"/>
        <v>0</v>
      </c>
      <c r="V376" s="19"/>
      <c r="W376" s="72">
        <f t="shared" si="212"/>
        <v>0</v>
      </c>
      <c r="X376" s="72">
        <f t="shared" si="213"/>
        <v>0</v>
      </c>
      <c r="Y376" s="72">
        <f t="shared" si="214"/>
        <v>0</v>
      </c>
      <c r="Z376" s="72">
        <f t="shared" si="215"/>
        <v>0</v>
      </c>
      <c r="AA376" s="72">
        <f t="shared" si="216"/>
        <v>0</v>
      </c>
      <c r="AB376" s="72">
        <f t="shared" si="217"/>
        <v>0</v>
      </c>
      <c r="AC376" s="72">
        <f t="shared" si="218"/>
        <v>0</v>
      </c>
      <c r="AD376" s="72">
        <f t="shared" si="219"/>
        <v>0</v>
      </c>
      <c r="AE376" s="72">
        <f t="shared" si="220"/>
        <v>0</v>
      </c>
      <c r="AF376" s="72">
        <f t="shared" si="221"/>
        <v>0</v>
      </c>
      <c r="AG376" s="72">
        <f t="shared" si="222"/>
        <v>0</v>
      </c>
      <c r="AH376" s="72">
        <f t="shared" si="223"/>
        <v>0</v>
      </c>
      <c r="AI376" s="72">
        <f t="shared" si="224"/>
        <v>0</v>
      </c>
      <c r="AJ376" s="72">
        <f t="shared" si="225"/>
        <v>0</v>
      </c>
      <c r="AK376" s="72">
        <f t="shared" si="226"/>
        <v>0</v>
      </c>
      <c r="AL376" s="72">
        <f t="shared" si="227"/>
        <v>0</v>
      </c>
      <c r="AM376" s="72">
        <f t="shared" si="228"/>
        <v>0</v>
      </c>
      <c r="AN376" s="72">
        <f t="shared" si="229"/>
        <v>0</v>
      </c>
      <c r="AO376" s="72">
        <f t="shared" si="230"/>
        <v>0</v>
      </c>
      <c r="AP376" s="72">
        <f t="shared" si="231"/>
        <v>0</v>
      </c>
      <c r="AQ376" s="72">
        <f t="shared" si="232"/>
        <v>0</v>
      </c>
      <c r="AR376" s="72">
        <f t="shared" si="233"/>
        <v>0</v>
      </c>
      <c r="AS376" s="72">
        <f t="shared" si="234"/>
        <v>0</v>
      </c>
      <c r="AT376" s="72">
        <f t="shared" si="235"/>
        <v>0</v>
      </c>
      <c r="AU376" s="72">
        <f t="shared" si="236"/>
        <v>0</v>
      </c>
      <c r="AV376" s="72">
        <f t="shared" si="237"/>
        <v>0</v>
      </c>
      <c r="AW376" s="72">
        <f t="shared" si="238"/>
        <v>0</v>
      </c>
      <c r="AX376" s="72">
        <f t="shared" si="239"/>
        <v>0</v>
      </c>
      <c r="AY376" s="72">
        <f t="shared" si="240"/>
        <v>0</v>
      </c>
      <c r="AZ376" s="72">
        <f t="shared" si="241"/>
        <v>0</v>
      </c>
      <c r="BA376" s="72">
        <f t="shared" si="242"/>
        <v>0</v>
      </c>
      <c r="BB376" s="72">
        <f t="shared" si="243"/>
        <v>0</v>
      </c>
      <c r="BC376" s="72">
        <f t="shared" si="244"/>
        <v>0</v>
      </c>
      <c r="BD376" s="72">
        <f t="shared" si="245"/>
        <v>0</v>
      </c>
      <c r="BE376" s="72">
        <f t="shared" si="246"/>
        <v>0</v>
      </c>
      <c r="BF376" s="72">
        <f t="shared" si="247"/>
        <v>0</v>
      </c>
      <c r="BG376" s="72">
        <f t="shared" si="248"/>
        <v>0</v>
      </c>
      <c r="BH376" s="72">
        <f t="shared" si="249"/>
        <v>0</v>
      </c>
      <c r="BI376" s="72">
        <f t="shared" si="250"/>
        <v>0</v>
      </c>
      <c r="BJ376" s="72">
        <f t="shared" si="251"/>
        <v>0</v>
      </c>
      <c r="BK376" s="72"/>
      <c r="BL376" s="72"/>
    </row>
    <row r="377" spans="1:64" ht="15" customHeight="1">
      <c r="A377" s="93"/>
      <c r="B377" s="11"/>
      <c r="C377" s="28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94"/>
      <c r="T377" s="26">
        <f t="shared" si="210"/>
        <v>0</v>
      </c>
      <c r="U377" s="95">
        <f t="shared" si="211"/>
        <v>0</v>
      </c>
      <c r="V377" s="19"/>
      <c r="W377" s="72">
        <f t="shared" si="212"/>
        <v>0</v>
      </c>
      <c r="X377" s="72">
        <f t="shared" si="213"/>
        <v>0</v>
      </c>
      <c r="Y377" s="72">
        <f t="shared" si="214"/>
        <v>0</v>
      </c>
      <c r="Z377" s="72">
        <f t="shared" si="215"/>
        <v>0</v>
      </c>
      <c r="AA377" s="72">
        <f t="shared" si="216"/>
        <v>0</v>
      </c>
      <c r="AB377" s="72">
        <f t="shared" si="217"/>
        <v>0</v>
      </c>
      <c r="AC377" s="72">
        <f t="shared" si="218"/>
        <v>0</v>
      </c>
      <c r="AD377" s="72">
        <f t="shared" si="219"/>
        <v>0</v>
      </c>
      <c r="AE377" s="72">
        <f t="shared" si="220"/>
        <v>0</v>
      </c>
      <c r="AF377" s="72">
        <f t="shared" si="221"/>
        <v>0</v>
      </c>
      <c r="AG377" s="72">
        <f t="shared" si="222"/>
        <v>0</v>
      </c>
      <c r="AH377" s="72">
        <f t="shared" si="223"/>
        <v>0</v>
      </c>
      <c r="AI377" s="72">
        <f t="shared" si="224"/>
        <v>0</v>
      </c>
      <c r="AJ377" s="72">
        <f t="shared" si="225"/>
        <v>0</v>
      </c>
      <c r="AK377" s="72">
        <f t="shared" si="226"/>
        <v>0</v>
      </c>
      <c r="AL377" s="72">
        <f t="shared" si="227"/>
        <v>0</v>
      </c>
      <c r="AM377" s="72">
        <f t="shared" si="228"/>
        <v>0</v>
      </c>
      <c r="AN377" s="72">
        <f t="shared" si="229"/>
        <v>0</v>
      </c>
      <c r="AO377" s="72">
        <f t="shared" si="230"/>
        <v>0</v>
      </c>
      <c r="AP377" s="72">
        <f t="shared" si="231"/>
        <v>0</v>
      </c>
      <c r="AQ377" s="72">
        <f t="shared" si="232"/>
        <v>0</v>
      </c>
      <c r="AR377" s="72">
        <f t="shared" si="233"/>
        <v>0</v>
      </c>
      <c r="AS377" s="72">
        <f t="shared" si="234"/>
        <v>0</v>
      </c>
      <c r="AT377" s="72">
        <f t="shared" si="235"/>
        <v>0</v>
      </c>
      <c r="AU377" s="72">
        <f t="shared" si="236"/>
        <v>0</v>
      </c>
      <c r="AV377" s="72">
        <f t="shared" si="237"/>
        <v>0</v>
      </c>
      <c r="AW377" s="72">
        <f t="shared" si="238"/>
        <v>0</v>
      </c>
      <c r="AX377" s="72">
        <f t="shared" si="239"/>
        <v>0</v>
      </c>
      <c r="AY377" s="72">
        <f t="shared" si="240"/>
        <v>0</v>
      </c>
      <c r="AZ377" s="72">
        <f t="shared" si="241"/>
        <v>0</v>
      </c>
      <c r="BA377" s="72">
        <f t="shared" si="242"/>
        <v>0</v>
      </c>
      <c r="BB377" s="72">
        <f t="shared" si="243"/>
        <v>0</v>
      </c>
      <c r="BC377" s="72">
        <f t="shared" si="244"/>
        <v>0</v>
      </c>
      <c r="BD377" s="72">
        <f t="shared" si="245"/>
        <v>0</v>
      </c>
      <c r="BE377" s="72">
        <f t="shared" si="246"/>
        <v>0</v>
      </c>
      <c r="BF377" s="72">
        <f t="shared" si="247"/>
        <v>0</v>
      </c>
      <c r="BG377" s="72">
        <f t="shared" si="248"/>
        <v>0</v>
      </c>
      <c r="BH377" s="72">
        <f t="shared" si="249"/>
        <v>0</v>
      </c>
      <c r="BI377" s="72">
        <f t="shared" si="250"/>
        <v>0</v>
      </c>
      <c r="BJ377" s="72">
        <f t="shared" si="251"/>
        <v>0</v>
      </c>
      <c r="BK377" s="72"/>
      <c r="BL377" s="72"/>
    </row>
    <row r="378" spans="1:64" ht="15" customHeight="1">
      <c r="A378" s="93"/>
      <c r="B378" s="11"/>
      <c r="C378" s="28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94"/>
      <c r="T378" s="26">
        <f t="shared" si="210"/>
        <v>0</v>
      </c>
      <c r="U378" s="95">
        <f t="shared" si="211"/>
        <v>0</v>
      </c>
      <c r="V378" s="19"/>
      <c r="W378" s="72">
        <f t="shared" si="212"/>
        <v>0</v>
      </c>
      <c r="X378" s="72">
        <f t="shared" si="213"/>
        <v>0</v>
      </c>
      <c r="Y378" s="72">
        <f t="shared" si="214"/>
        <v>0</v>
      </c>
      <c r="Z378" s="72">
        <f t="shared" si="215"/>
        <v>0</v>
      </c>
      <c r="AA378" s="72">
        <f t="shared" si="216"/>
        <v>0</v>
      </c>
      <c r="AB378" s="72">
        <f t="shared" si="217"/>
        <v>0</v>
      </c>
      <c r="AC378" s="72">
        <f t="shared" si="218"/>
        <v>0</v>
      </c>
      <c r="AD378" s="72">
        <f t="shared" si="219"/>
        <v>0</v>
      </c>
      <c r="AE378" s="72">
        <f t="shared" si="220"/>
        <v>0</v>
      </c>
      <c r="AF378" s="72">
        <f t="shared" si="221"/>
        <v>0</v>
      </c>
      <c r="AG378" s="72">
        <f t="shared" si="222"/>
        <v>0</v>
      </c>
      <c r="AH378" s="72">
        <f t="shared" si="223"/>
        <v>0</v>
      </c>
      <c r="AI378" s="72">
        <f t="shared" si="224"/>
        <v>0</v>
      </c>
      <c r="AJ378" s="72">
        <f t="shared" si="225"/>
        <v>0</v>
      </c>
      <c r="AK378" s="72">
        <f t="shared" si="226"/>
        <v>0</v>
      </c>
      <c r="AL378" s="72">
        <f t="shared" si="227"/>
        <v>0</v>
      </c>
      <c r="AM378" s="72">
        <f t="shared" si="228"/>
        <v>0</v>
      </c>
      <c r="AN378" s="72">
        <f t="shared" si="229"/>
        <v>0</v>
      </c>
      <c r="AO378" s="72">
        <f t="shared" si="230"/>
        <v>0</v>
      </c>
      <c r="AP378" s="72">
        <f t="shared" si="231"/>
        <v>0</v>
      </c>
      <c r="AQ378" s="72">
        <f t="shared" si="232"/>
        <v>0</v>
      </c>
      <c r="AR378" s="72">
        <f t="shared" si="233"/>
        <v>0</v>
      </c>
      <c r="AS378" s="72">
        <f t="shared" si="234"/>
        <v>0</v>
      </c>
      <c r="AT378" s="72">
        <f t="shared" si="235"/>
        <v>0</v>
      </c>
      <c r="AU378" s="72">
        <f t="shared" si="236"/>
        <v>0</v>
      </c>
      <c r="AV378" s="72">
        <f t="shared" si="237"/>
        <v>0</v>
      </c>
      <c r="AW378" s="72">
        <f t="shared" si="238"/>
        <v>0</v>
      </c>
      <c r="AX378" s="72">
        <f t="shared" si="239"/>
        <v>0</v>
      </c>
      <c r="AY378" s="72">
        <f t="shared" si="240"/>
        <v>0</v>
      </c>
      <c r="AZ378" s="72">
        <f t="shared" si="241"/>
        <v>0</v>
      </c>
      <c r="BA378" s="72">
        <f t="shared" si="242"/>
        <v>0</v>
      </c>
      <c r="BB378" s="72">
        <f t="shared" si="243"/>
        <v>0</v>
      </c>
      <c r="BC378" s="72">
        <f t="shared" si="244"/>
        <v>0</v>
      </c>
      <c r="BD378" s="72">
        <f t="shared" si="245"/>
        <v>0</v>
      </c>
      <c r="BE378" s="72">
        <f t="shared" si="246"/>
        <v>0</v>
      </c>
      <c r="BF378" s="72">
        <f t="shared" si="247"/>
        <v>0</v>
      </c>
      <c r="BG378" s="72">
        <f t="shared" si="248"/>
        <v>0</v>
      </c>
      <c r="BH378" s="72">
        <f t="shared" si="249"/>
        <v>0</v>
      </c>
      <c r="BI378" s="72">
        <f t="shared" si="250"/>
        <v>0</v>
      </c>
      <c r="BJ378" s="72">
        <f t="shared" si="251"/>
        <v>0</v>
      </c>
      <c r="BK378" s="72"/>
      <c r="BL378" s="72"/>
    </row>
    <row r="379" spans="1:64" ht="15" customHeight="1">
      <c r="A379" s="93"/>
      <c r="B379" s="11"/>
      <c r="C379" s="28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94"/>
      <c r="T379" s="26">
        <f t="shared" si="210"/>
        <v>0</v>
      </c>
      <c r="U379" s="95">
        <f t="shared" si="211"/>
        <v>0</v>
      </c>
      <c r="V379" s="19"/>
      <c r="W379" s="72">
        <f t="shared" si="212"/>
        <v>0</v>
      </c>
      <c r="X379" s="72">
        <f t="shared" si="213"/>
        <v>0</v>
      </c>
      <c r="Y379" s="72">
        <f t="shared" si="214"/>
        <v>0</v>
      </c>
      <c r="Z379" s="72">
        <f t="shared" si="215"/>
        <v>0</v>
      </c>
      <c r="AA379" s="72">
        <f t="shared" si="216"/>
        <v>0</v>
      </c>
      <c r="AB379" s="72">
        <f t="shared" si="217"/>
        <v>0</v>
      </c>
      <c r="AC379" s="72">
        <f t="shared" si="218"/>
        <v>0</v>
      </c>
      <c r="AD379" s="72">
        <f t="shared" si="219"/>
        <v>0</v>
      </c>
      <c r="AE379" s="72">
        <f t="shared" si="220"/>
        <v>0</v>
      </c>
      <c r="AF379" s="72">
        <f t="shared" si="221"/>
        <v>0</v>
      </c>
      <c r="AG379" s="72">
        <f t="shared" si="222"/>
        <v>0</v>
      </c>
      <c r="AH379" s="72">
        <f t="shared" si="223"/>
        <v>0</v>
      </c>
      <c r="AI379" s="72">
        <f t="shared" si="224"/>
        <v>0</v>
      </c>
      <c r="AJ379" s="72">
        <f t="shared" si="225"/>
        <v>0</v>
      </c>
      <c r="AK379" s="72">
        <f t="shared" si="226"/>
        <v>0</v>
      </c>
      <c r="AL379" s="72">
        <f t="shared" si="227"/>
        <v>0</v>
      </c>
      <c r="AM379" s="72">
        <f t="shared" si="228"/>
        <v>0</v>
      </c>
      <c r="AN379" s="72">
        <f t="shared" si="229"/>
        <v>0</v>
      </c>
      <c r="AO379" s="72">
        <f t="shared" si="230"/>
        <v>0</v>
      </c>
      <c r="AP379" s="72">
        <f t="shared" si="231"/>
        <v>0</v>
      </c>
      <c r="AQ379" s="72">
        <f t="shared" si="232"/>
        <v>0</v>
      </c>
      <c r="AR379" s="72">
        <f t="shared" si="233"/>
        <v>0</v>
      </c>
      <c r="AS379" s="72">
        <f t="shared" si="234"/>
        <v>0</v>
      </c>
      <c r="AT379" s="72">
        <f t="shared" si="235"/>
        <v>0</v>
      </c>
      <c r="AU379" s="72">
        <f t="shared" si="236"/>
        <v>0</v>
      </c>
      <c r="AV379" s="72">
        <f t="shared" si="237"/>
        <v>0</v>
      </c>
      <c r="AW379" s="72">
        <f t="shared" si="238"/>
        <v>0</v>
      </c>
      <c r="AX379" s="72">
        <f t="shared" si="239"/>
        <v>0</v>
      </c>
      <c r="AY379" s="72">
        <f t="shared" si="240"/>
        <v>0</v>
      </c>
      <c r="AZ379" s="72">
        <f t="shared" si="241"/>
        <v>0</v>
      </c>
      <c r="BA379" s="72">
        <f t="shared" si="242"/>
        <v>0</v>
      </c>
      <c r="BB379" s="72">
        <f t="shared" si="243"/>
        <v>0</v>
      </c>
      <c r="BC379" s="72">
        <f t="shared" si="244"/>
        <v>0</v>
      </c>
      <c r="BD379" s="72">
        <f t="shared" si="245"/>
        <v>0</v>
      </c>
      <c r="BE379" s="72">
        <f t="shared" si="246"/>
        <v>0</v>
      </c>
      <c r="BF379" s="72">
        <f t="shared" si="247"/>
        <v>0</v>
      </c>
      <c r="BG379" s="72">
        <f t="shared" si="248"/>
        <v>0</v>
      </c>
      <c r="BH379" s="72">
        <f t="shared" si="249"/>
        <v>0</v>
      </c>
      <c r="BI379" s="72">
        <f t="shared" si="250"/>
        <v>0</v>
      </c>
      <c r="BJ379" s="72">
        <f t="shared" si="251"/>
        <v>0</v>
      </c>
      <c r="BK379" s="72"/>
      <c r="BL379" s="72"/>
    </row>
    <row r="380" spans="1:64" ht="15" customHeight="1">
      <c r="A380" s="93"/>
      <c r="B380" s="11"/>
      <c r="C380" s="28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94"/>
      <c r="T380" s="26">
        <f t="shared" si="210"/>
        <v>0</v>
      </c>
      <c r="U380" s="95">
        <f t="shared" si="211"/>
        <v>0</v>
      </c>
      <c r="V380" s="19"/>
      <c r="W380" s="72">
        <f t="shared" si="212"/>
        <v>0</v>
      </c>
      <c r="X380" s="72">
        <f t="shared" si="213"/>
        <v>0</v>
      </c>
      <c r="Y380" s="72">
        <f t="shared" si="214"/>
        <v>0</v>
      </c>
      <c r="Z380" s="72">
        <f t="shared" si="215"/>
        <v>0</v>
      </c>
      <c r="AA380" s="72">
        <f t="shared" si="216"/>
        <v>0</v>
      </c>
      <c r="AB380" s="72">
        <f t="shared" si="217"/>
        <v>0</v>
      </c>
      <c r="AC380" s="72">
        <f t="shared" si="218"/>
        <v>0</v>
      </c>
      <c r="AD380" s="72">
        <f t="shared" si="219"/>
        <v>0</v>
      </c>
      <c r="AE380" s="72">
        <f t="shared" si="220"/>
        <v>0</v>
      </c>
      <c r="AF380" s="72">
        <f t="shared" si="221"/>
        <v>0</v>
      </c>
      <c r="AG380" s="72">
        <f t="shared" si="222"/>
        <v>0</v>
      </c>
      <c r="AH380" s="72">
        <f t="shared" si="223"/>
        <v>0</v>
      </c>
      <c r="AI380" s="72">
        <f t="shared" si="224"/>
        <v>0</v>
      </c>
      <c r="AJ380" s="72">
        <f t="shared" si="225"/>
        <v>0</v>
      </c>
      <c r="AK380" s="72">
        <f t="shared" si="226"/>
        <v>0</v>
      </c>
      <c r="AL380" s="72">
        <f t="shared" si="227"/>
        <v>0</v>
      </c>
      <c r="AM380" s="72">
        <f t="shared" si="228"/>
        <v>0</v>
      </c>
      <c r="AN380" s="72">
        <f t="shared" si="229"/>
        <v>0</v>
      </c>
      <c r="AO380" s="72">
        <f t="shared" si="230"/>
        <v>0</v>
      </c>
      <c r="AP380" s="72">
        <f t="shared" si="231"/>
        <v>0</v>
      </c>
      <c r="AQ380" s="72">
        <f t="shared" si="232"/>
        <v>0</v>
      </c>
      <c r="AR380" s="72">
        <f t="shared" si="233"/>
        <v>0</v>
      </c>
      <c r="AS380" s="72">
        <f t="shared" si="234"/>
        <v>0</v>
      </c>
      <c r="AT380" s="72">
        <f t="shared" si="235"/>
        <v>0</v>
      </c>
      <c r="AU380" s="72">
        <f t="shared" si="236"/>
        <v>0</v>
      </c>
      <c r="AV380" s="72">
        <f t="shared" si="237"/>
        <v>0</v>
      </c>
      <c r="AW380" s="72">
        <f t="shared" si="238"/>
        <v>0</v>
      </c>
      <c r="AX380" s="72">
        <f t="shared" si="239"/>
        <v>0</v>
      </c>
      <c r="AY380" s="72">
        <f t="shared" si="240"/>
        <v>0</v>
      </c>
      <c r="AZ380" s="72">
        <f t="shared" si="241"/>
        <v>0</v>
      </c>
      <c r="BA380" s="72">
        <f t="shared" si="242"/>
        <v>0</v>
      </c>
      <c r="BB380" s="72">
        <f t="shared" si="243"/>
        <v>0</v>
      </c>
      <c r="BC380" s="72">
        <f t="shared" si="244"/>
        <v>0</v>
      </c>
      <c r="BD380" s="72">
        <f t="shared" si="245"/>
        <v>0</v>
      </c>
      <c r="BE380" s="72">
        <f t="shared" si="246"/>
        <v>0</v>
      </c>
      <c r="BF380" s="72">
        <f t="shared" si="247"/>
        <v>0</v>
      </c>
      <c r="BG380" s="72">
        <f t="shared" si="248"/>
        <v>0</v>
      </c>
      <c r="BH380" s="72">
        <f t="shared" si="249"/>
        <v>0</v>
      </c>
      <c r="BI380" s="72">
        <f t="shared" si="250"/>
        <v>0</v>
      </c>
      <c r="BJ380" s="72">
        <f t="shared" si="251"/>
        <v>0</v>
      </c>
      <c r="BK380" s="72"/>
      <c r="BL380" s="72"/>
    </row>
    <row r="381" spans="1:64" ht="15" customHeight="1">
      <c r="A381" s="93"/>
      <c r="B381" s="11"/>
      <c r="C381" s="28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94"/>
      <c r="T381" s="26">
        <f t="shared" si="210"/>
        <v>0</v>
      </c>
      <c r="U381" s="95">
        <f t="shared" si="211"/>
        <v>0</v>
      </c>
      <c r="V381" s="19"/>
      <c r="W381" s="72">
        <f t="shared" si="212"/>
        <v>0</v>
      </c>
      <c r="X381" s="72">
        <f t="shared" si="213"/>
        <v>0</v>
      </c>
      <c r="Y381" s="72">
        <f t="shared" si="214"/>
        <v>0</v>
      </c>
      <c r="Z381" s="72">
        <f t="shared" si="215"/>
        <v>0</v>
      </c>
      <c r="AA381" s="72">
        <f t="shared" si="216"/>
        <v>0</v>
      </c>
      <c r="AB381" s="72">
        <f t="shared" si="217"/>
        <v>0</v>
      </c>
      <c r="AC381" s="72">
        <f t="shared" si="218"/>
        <v>0</v>
      </c>
      <c r="AD381" s="72">
        <f t="shared" si="219"/>
        <v>0</v>
      </c>
      <c r="AE381" s="72">
        <f t="shared" si="220"/>
        <v>0</v>
      </c>
      <c r="AF381" s="72">
        <f t="shared" si="221"/>
        <v>0</v>
      </c>
      <c r="AG381" s="72">
        <f t="shared" si="222"/>
        <v>0</v>
      </c>
      <c r="AH381" s="72">
        <f t="shared" si="223"/>
        <v>0</v>
      </c>
      <c r="AI381" s="72">
        <f t="shared" si="224"/>
        <v>0</v>
      </c>
      <c r="AJ381" s="72">
        <f t="shared" si="225"/>
        <v>0</v>
      </c>
      <c r="AK381" s="72">
        <f t="shared" si="226"/>
        <v>0</v>
      </c>
      <c r="AL381" s="72">
        <f t="shared" si="227"/>
        <v>0</v>
      </c>
      <c r="AM381" s="72">
        <f t="shared" si="228"/>
        <v>0</v>
      </c>
      <c r="AN381" s="72">
        <f t="shared" si="229"/>
        <v>0</v>
      </c>
      <c r="AO381" s="72">
        <f t="shared" si="230"/>
        <v>0</v>
      </c>
      <c r="AP381" s="72">
        <f t="shared" si="231"/>
        <v>0</v>
      </c>
      <c r="AQ381" s="72">
        <f t="shared" si="232"/>
        <v>0</v>
      </c>
      <c r="AR381" s="72">
        <f t="shared" si="233"/>
        <v>0</v>
      </c>
      <c r="AS381" s="72">
        <f t="shared" si="234"/>
        <v>0</v>
      </c>
      <c r="AT381" s="72">
        <f t="shared" si="235"/>
        <v>0</v>
      </c>
      <c r="AU381" s="72">
        <f t="shared" si="236"/>
        <v>0</v>
      </c>
      <c r="AV381" s="72">
        <f t="shared" si="237"/>
        <v>0</v>
      </c>
      <c r="AW381" s="72">
        <f t="shared" si="238"/>
        <v>0</v>
      </c>
      <c r="AX381" s="72">
        <f t="shared" si="239"/>
        <v>0</v>
      </c>
      <c r="AY381" s="72">
        <f t="shared" si="240"/>
        <v>0</v>
      </c>
      <c r="AZ381" s="72">
        <f t="shared" si="241"/>
        <v>0</v>
      </c>
      <c r="BA381" s="72">
        <f t="shared" si="242"/>
        <v>0</v>
      </c>
      <c r="BB381" s="72">
        <f t="shared" si="243"/>
        <v>0</v>
      </c>
      <c r="BC381" s="72">
        <f t="shared" si="244"/>
        <v>0</v>
      </c>
      <c r="BD381" s="72">
        <f t="shared" si="245"/>
        <v>0</v>
      </c>
      <c r="BE381" s="72">
        <f t="shared" si="246"/>
        <v>0</v>
      </c>
      <c r="BF381" s="72">
        <f t="shared" si="247"/>
        <v>0</v>
      </c>
      <c r="BG381" s="72">
        <f t="shared" si="248"/>
        <v>0</v>
      </c>
      <c r="BH381" s="72">
        <f t="shared" si="249"/>
        <v>0</v>
      </c>
      <c r="BI381" s="72">
        <f t="shared" si="250"/>
        <v>0</v>
      </c>
      <c r="BJ381" s="72">
        <f t="shared" si="251"/>
        <v>0</v>
      </c>
      <c r="BK381" s="72"/>
      <c r="BL381" s="72"/>
    </row>
    <row r="382" spans="1:64" ht="15" customHeight="1">
      <c r="A382" s="93"/>
      <c r="B382" s="11"/>
      <c r="C382" s="28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94"/>
      <c r="T382" s="26">
        <f t="shared" si="210"/>
        <v>0</v>
      </c>
      <c r="U382" s="95">
        <f t="shared" si="211"/>
        <v>0</v>
      </c>
      <c r="V382" s="19"/>
      <c r="W382" s="72">
        <f t="shared" si="212"/>
        <v>0</v>
      </c>
      <c r="X382" s="72">
        <f t="shared" si="213"/>
        <v>0</v>
      </c>
      <c r="Y382" s="72">
        <f t="shared" si="214"/>
        <v>0</v>
      </c>
      <c r="Z382" s="72">
        <f t="shared" si="215"/>
        <v>0</v>
      </c>
      <c r="AA382" s="72">
        <f t="shared" si="216"/>
        <v>0</v>
      </c>
      <c r="AB382" s="72">
        <f t="shared" si="217"/>
        <v>0</v>
      </c>
      <c r="AC382" s="72">
        <f t="shared" si="218"/>
        <v>0</v>
      </c>
      <c r="AD382" s="72">
        <f t="shared" si="219"/>
        <v>0</v>
      </c>
      <c r="AE382" s="72">
        <f t="shared" si="220"/>
        <v>0</v>
      </c>
      <c r="AF382" s="72">
        <f t="shared" si="221"/>
        <v>0</v>
      </c>
      <c r="AG382" s="72">
        <f t="shared" si="222"/>
        <v>0</v>
      </c>
      <c r="AH382" s="72">
        <f t="shared" si="223"/>
        <v>0</v>
      </c>
      <c r="AI382" s="72">
        <f t="shared" si="224"/>
        <v>0</v>
      </c>
      <c r="AJ382" s="72">
        <f t="shared" si="225"/>
        <v>0</v>
      </c>
      <c r="AK382" s="72">
        <f t="shared" si="226"/>
        <v>0</v>
      </c>
      <c r="AL382" s="72">
        <f t="shared" si="227"/>
        <v>0</v>
      </c>
      <c r="AM382" s="72">
        <f t="shared" si="228"/>
        <v>0</v>
      </c>
      <c r="AN382" s="72">
        <f t="shared" si="229"/>
        <v>0</v>
      </c>
      <c r="AO382" s="72">
        <f t="shared" si="230"/>
        <v>0</v>
      </c>
      <c r="AP382" s="72">
        <f t="shared" si="231"/>
        <v>0</v>
      </c>
      <c r="AQ382" s="72">
        <f t="shared" si="232"/>
        <v>0</v>
      </c>
      <c r="AR382" s="72">
        <f t="shared" si="233"/>
        <v>0</v>
      </c>
      <c r="AS382" s="72">
        <f t="shared" si="234"/>
        <v>0</v>
      </c>
      <c r="AT382" s="72">
        <f t="shared" si="235"/>
        <v>0</v>
      </c>
      <c r="AU382" s="72">
        <f t="shared" si="236"/>
        <v>0</v>
      </c>
      <c r="AV382" s="72">
        <f t="shared" si="237"/>
        <v>0</v>
      </c>
      <c r="AW382" s="72">
        <f t="shared" si="238"/>
        <v>0</v>
      </c>
      <c r="AX382" s="72">
        <f t="shared" si="239"/>
        <v>0</v>
      </c>
      <c r="AY382" s="72">
        <f t="shared" si="240"/>
        <v>0</v>
      </c>
      <c r="AZ382" s="72">
        <f t="shared" si="241"/>
        <v>0</v>
      </c>
      <c r="BA382" s="72">
        <f t="shared" si="242"/>
        <v>0</v>
      </c>
      <c r="BB382" s="72">
        <f t="shared" si="243"/>
        <v>0</v>
      </c>
      <c r="BC382" s="72">
        <f t="shared" si="244"/>
        <v>0</v>
      </c>
      <c r="BD382" s="72">
        <f t="shared" si="245"/>
        <v>0</v>
      </c>
      <c r="BE382" s="72">
        <f t="shared" si="246"/>
        <v>0</v>
      </c>
      <c r="BF382" s="72">
        <f t="shared" si="247"/>
        <v>0</v>
      </c>
      <c r="BG382" s="72">
        <f t="shared" si="248"/>
        <v>0</v>
      </c>
      <c r="BH382" s="72">
        <f t="shared" si="249"/>
        <v>0</v>
      </c>
      <c r="BI382" s="72">
        <f t="shared" si="250"/>
        <v>0</v>
      </c>
      <c r="BJ382" s="72">
        <f t="shared" si="251"/>
        <v>0</v>
      </c>
      <c r="BK382" s="72"/>
      <c r="BL382" s="72"/>
    </row>
    <row r="383" spans="1:64" ht="15" customHeight="1">
      <c r="A383" s="93"/>
      <c r="B383" s="11"/>
      <c r="C383" s="28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94"/>
      <c r="T383" s="26">
        <f t="shared" si="210"/>
        <v>0</v>
      </c>
      <c r="U383" s="95">
        <f t="shared" si="211"/>
        <v>0</v>
      </c>
      <c r="V383" s="19"/>
      <c r="W383" s="72">
        <f t="shared" si="212"/>
        <v>0</v>
      </c>
      <c r="X383" s="72">
        <f t="shared" si="213"/>
        <v>0</v>
      </c>
      <c r="Y383" s="72">
        <f t="shared" si="214"/>
        <v>0</v>
      </c>
      <c r="Z383" s="72">
        <f t="shared" si="215"/>
        <v>0</v>
      </c>
      <c r="AA383" s="72">
        <f t="shared" si="216"/>
        <v>0</v>
      </c>
      <c r="AB383" s="72">
        <f t="shared" si="217"/>
        <v>0</v>
      </c>
      <c r="AC383" s="72">
        <f t="shared" si="218"/>
        <v>0</v>
      </c>
      <c r="AD383" s="72">
        <f t="shared" si="219"/>
        <v>0</v>
      </c>
      <c r="AE383" s="72">
        <f t="shared" si="220"/>
        <v>0</v>
      </c>
      <c r="AF383" s="72">
        <f t="shared" si="221"/>
        <v>0</v>
      </c>
      <c r="AG383" s="72">
        <f t="shared" si="222"/>
        <v>0</v>
      </c>
      <c r="AH383" s="72">
        <f t="shared" si="223"/>
        <v>0</v>
      </c>
      <c r="AI383" s="72">
        <f t="shared" si="224"/>
        <v>0</v>
      </c>
      <c r="AJ383" s="72">
        <f t="shared" si="225"/>
        <v>0</v>
      </c>
      <c r="AK383" s="72">
        <f t="shared" si="226"/>
        <v>0</v>
      </c>
      <c r="AL383" s="72">
        <f t="shared" si="227"/>
        <v>0</v>
      </c>
      <c r="AM383" s="72">
        <f t="shared" si="228"/>
        <v>0</v>
      </c>
      <c r="AN383" s="72">
        <f t="shared" si="229"/>
        <v>0</v>
      </c>
      <c r="AO383" s="72">
        <f t="shared" si="230"/>
        <v>0</v>
      </c>
      <c r="AP383" s="72">
        <f t="shared" si="231"/>
        <v>0</v>
      </c>
      <c r="AQ383" s="72">
        <f t="shared" si="232"/>
        <v>0</v>
      </c>
      <c r="AR383" s="72">
        <f t="shared" si="233"/>
        <v>0</v>
      </c>
      <c r="AS383" s="72">
        <f t="shared" si="234"/>
        <v>0</v>
      </c>
      <c r="AT383" s="72">
        <f t="shared" si="235"/>
        <v>0</v>
      </c>
      <c r="AU383" s="72">
        <f t="shared" si="236"/>
        <v>0</v>
      </c>
      <c r="AV383" s="72">
        <f t="shared" si="237"/>
        <v>0</v>
      </c>
      <c r="AW383" s="72">
        <f t="shared" si="238"/>
        <v>0</v>
      </c>
      <c r="AX383" s="72">
        <f t="shared" si="239"/>
        <v>0</v>
      </c>
      <c r="AY383" s="72">
        <f t="shared" si="240"/>
        <v>0</v>
      </c>
      <c r="AZ383" s="72">
        <f t="shared" si="241"/>
        <v>0</v>
      </c>
      <c r="BA383" s="72">
        <f t="shared" si="242"/>
        <v>0</v>
      </c>
      <c r="BB383" s="72">
        <f t="shared" si="243"/>
        <v>0</v>
      </c>
      <c r="BC383" s="72">
        <f t="shared" si="244"/>
        <v>0</v>
      </c>
      <c r="BD383" s="72">
        <f t="shared" si="245"/>
        <v>0</v>
      </c>
      <c r="BE383" s="72">
        <f t="shared" si="246"/>
        <v>0</v>
      </c>
      <c r="BF383" s="72">
        <f t="shared" si="247"/>
        <v>0</v>
      </c>
      <c r="BG383" s="72">
        <f t="shared" si="248"/>
        <v>0</v>
      </c>
      <c r="BH383" s="72">
        <f t="shared" si="249"/>
        <v>0</v>
      </c>
      <c r="BI383" s="72">
        <f t="shared" si="250"/>
        <v>0</v>
      </c>
      <c r="BJ383" s="72">
        <f t="shared" si="251"/>
        <v>0</v>
      </c>
      <c r="BK383" s="72"/>
      <c r="BL383" s="72"/>
    </row>
    <row r="384" spans="1:64" ht="15" customHeight="1">
      <c r="A384" s="93"/>
      <c r="B384" s="11"/>
      <c r="C384" s="28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94"/>
      <c r="T384" s="26">
        <f t="shared" si="210"/>
        <v>0</v>
      </c>
      <c r="U384" s="95">
        <f t="shared" si="211"/>
        <v>0</v>
      </c>
      <c r="V384" s="19"/>
      <c r="W384" s="72">
        <f t="shared" si="212"/>
        <v>0</v>
      </c>
      <c r="X384" s="72">
        <f t="shared" si="213"/>
        <v>0</v>
      </c>
      <c r="Y384" s="72">
        <f t="shared" si="214"/>
        <v>0</v>
      </c>
      <c r="Z384" s="72">
        <f t="shared" si="215"/>
        <v>0</v>
      </c>
      <c r="AA384" s="72">
        <f t="shared" si="216"/>
        <v>0</v>
      </c>
      <c r="AB384" s="72">
        <f t="shared" si="217"/>
        <v>0</v>
      </c>
      <c r="AC384" s="72">
        <f t="shared" si="218"/>
        <v>0</v>
      </c>
      <c r="AD384" s="72">
        <f t="shared" si="219"/>
        <v>0</v>
      </c>
      <c r="AE384" s="72">
        <f t="shared" si="220"/>
        <v>0</v>
      </c>
      <c r="AF384" s="72">
        <f t="shared" si="221"/>
        <v>0</v>
      </c>
      <c r="AG384" s="72">
        <f t="shared" si="222"/>
        <v>0</v>
      </c>
      <c r="AH384" s="72">
        <f t="shared" si="223"/>
        <v>0</v>
      </c>
      <c r="AI384" s="72">
        <f t="shared" si="224"/>
        <v>0</v>
      </c>
      <c r="AJ384" s="72">
        <f t="shared" si="225"/>
        <v>0</v>
      </c>
      <c r="AK384" s="72">
        <f t="shared" si="226"/>
        <v>0</v>
      </c>
      <c r="AL384" s="72">
        <f t="shared" si="227"/>
        <v>0</v>
      </c>
      <c r="AM384" s="72">
        <f t="shared" si="228"/>
        <v>0</v>
      </c>
      <c r="AN384" s="72">
        <f t="shared" si="229"/>
        <v>0</v>
      </c>
      <c r="AO384" s="72">
        <f t="shared" si="230"/>
        <v>0</v>
      </c>
      <c r="AP384" s="72">
        <f t="shared" si="231"/>
        <v>0</v>
      </c>
      <c r="AQ384" s="72">
        <f t="shared" si="232"/>
        <v>0</v>
      </c>
      <c r="AR384" s="72">
        <f t="shared" si="233"/>
        <v>0</v>
      </c>
      <c r="AS384" s="72">
        <f t="shared" si="234"/>
        <v>0</v>
      </c>
      <c r="AT384" s="72">
        <f t="shared" si="235"/>
        <v>0</v>
      </c>
      <c r="AU384" s="72">
        <f t="shared" si="236"/>
        <v>0</v>
      </c>
      <c r="AV384" s="72">
        <f t="shared" si="237"/>
        <v>0</v>
      </c>
      <c r="AW384" s="72">
        <f t="shared" si="238"/>
        <v>0</v>
      </c>
      <c r="AX384" s="72">
        <f t="shared" si="239"/>
        <v>0</v>
      </c>
      <c r="AY384" s="72">
        <f t="shared" si="240"/>
        <v>0</v>
      </c>
      <c r="AZ384" s="72">
        <f t="shared" si="241"/>
        <v>0</v>
      </c>
      <c r="BA384" s="72">
        <f t="shared" si="242"/>
        <v>0</v>
      </c>
      <c r="BB384" s="72">
        <f t="shared" si="243"/>
        <v>0</v>
      </c>
      <c r="BC384" s="72">
        <f t="shared" si="244"/>
        <v>0</v>
      </c>
      <c r="BD384" s="72">
        <f t="shared" si="245"/>
        <v>0</v>
      </c>
      <c r="BE384" s="72">
        <f t="shared" si="246"/>
        <v>0</v>
      </c>
      <c r="BF384" s="72">
        <f t="shared" si="247"/>
        <v>0</v>
      </c>
      <c r="BG384" s="72">
        <f t="shared" si="248"/>
        <v>0</v>
      </c>
      <c r="BH384" s="72">
        <f t="shared" si="249"/>
        <v>0</v>
      </c>
      <c r="BI384" s="72">
        <f t="shared" si="250"/>
        <v>0</v>
      </c>
      <c r="BJ384" s="72">
        <f t="shared" si="251"/>
        <v>0</v>
      </c>
      <c r="BK384" s="72"/>
      <c r="BL384" s="72"/>
    </row>
    <row r="385" spans="1:64" ht="15" customHeight="1">
      <c r="A385" s="93"/>
      <c r="B385" s="11"/>
      <c r="C385" s="28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94"/>
      <c r="T385" s="26">
        <f t="shared" si="210"/>
        <v>0</v>
      </c>
      <c r="U385" s="95">
        <f t="shared" si="211"/>
        <v>0</v>
      </c>
      <c r="V385" s="19"/>
      <c r="W385" s="72">
        <f t="shared" si="212"/>
        <v>0</v>
      </c>
      <c r="X385" s="72">
        <f t="shared" si="213"/>
        <v>0</v>
      </c>
      <c r="Y385" s="72">
        <f t="shared" si="214"/>
        <v>0</v>
      </c>
      <c r="Z385" s="72">
        <f t="shared" si="215"/>
        <v>0</v>
      </c>
      <c r="AA385" s="72">
        <f t="shared" si="216"/>
        <v>0</v>
      </c>
      <c r="AB385" s="72">
        <f t="shared" si="217"/>
        <v>0</v>
      </c>
      <c r="AC385" s="72">
        <f t="shared" si="218"/>
        <v>0</v>
      </c>
      <c r="AD385" s="72">
        <f t="shared" si="219"/>
        <v>0</v>
      </c>
      <c r="AE385" s="72">
        <f t="shared" si="220"/>
        <v>0</v>
      </c>
      <c r="AF385" s="72">
        <f t="shared" si="221"/>
        <v>0</v>
      </c>
      <c r="AG385" s="72">
        <f t="shared" si="222"/>
        <v>0</v>
      </c>
      <c r="AH385" s="72">
        <f t="shared" si="223"/>
        <v>0</v>
      </c>
      <c r="AI385" s="72">
        <f t="shared" si="224"/>
        <v>0</v>
      </c>
      <c r="AJ385" s="72">
        <f t="shared" si="225"/>
        <v>0</v>
      </c>
      <c r="AK385" s="72">
        <f t="shared" si="226"/>
        <v>0</v>
      </c>
      <c r="AL385" s="72">
        <f t="shared" si="227"/>
        <v>0</v>
      </c>
      <c r="AM385" s="72">
        <f t="shared" si="228"/>
        <v>0</v>
      </c>
      <c r="AN385" s="72">
        <f t="shared" si="229"/>
        <v>0</v>
      </c>
      <c r="AO385" s="72">
        <f t="shared" si="230"/>
        <v>0</v>
      </c>
      <c r="AP385" s="72">
        <f t="shared" si="231"/>
        <v>0</v>
      </c>
      <c r="AQ385" s="72">
        <f t="shared" si="232"/>
        <v>0</v>
      </c>
      <c r="AR385" s="72">
        <f t="shared" si="233"/>
        <v>0</v>
      </c>
      <c r="AS385" s="72">
        <f t="shared" si="234"/>
        <v>0</v>
      </c>
      <c r="AT385" s="72">
        <f t="shared" si="235"/>
        <v>0</v>
      </c>
      <c r="AU385" s="72">
        <f t="shared" si="236"/>
        <v>0</v>
      </c>
      <c r="AV385" s="72">
        <f t="shared" si="237"/>
        <v>0</v>
      </c>
      <c r="AW385" s="72">
        <f t="shared" si="238"/>
        <v>0</v>
      </c>
      <c r="AX385" s="72">
        <f t="shared" si="239"/>
        <v>0</v>
      </c>
      <c r="AY385" s="72">
        <f t="shared" si="240"/>
        <v>0</v>
      </c>
      <c r="AZ385" s="72">
        <f t="shared" si="241"/>
        <v>0</v>
      </c>
      <c r="BA385" s="72">
        <f t="shared" si="242"/>
        <v>0</v>
      </c>
      <c r="BB385" s="72">
        <f t="shared" si="243"/>
        <v>0</v>
      </c>
      <c r="BC385" s="72">
        <f t="shared" si="244"/>
        <v>0</v>
      </c>
      <c r="BD385" s="72">
        <f t="shared" si="245"/>
        <v>0</v>
      </c>
      <c r="BE385" s="72">
        <f t="shared" si="246"/>
        <v>0</v>
      </c>
      <c r="BF385" s="72">
        <f t="shared" si="247"/>
        <v>0</v>
      </c>
      <c r="BG385" s="72">
        <f t="shared" si="248"/>
        <v>0</v>
      </c>
      <c r="BH385" s="72">
        <f t="shared" si="249"/>
        <v>0</v>
      </c>
      <c r="BI385" s="72">
        <f t="shared" si="250"/>
        <v>0</v>
      </c>
      <c r="BJ385" s="72">
        <f t="shared" si="251"/>
        <v>0</v>
      </c>
      <c r="BK385" s="72"/>
      <c r="BL385" s="72"/>
    </row>
    <row r="386" spans="1:64" ht="15" customHeight="1">
      <c r="A386" s="93"/>
      <c r="B386" s="11"/>
      <c r="C386" s="28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94"/>
      <c r="T386" s="26">
        <f t="shared" ref="T386:T449" si="252">IF(S386="c",SUM(D386:R386),0)</f>
        <v>0</v>
      </c>
      <c r="U386" s="95">
        <f t="shared" ref="U386:U449" si="253">IF(S386="e",SUM(D386:R386),0)</f>
        <v>0</v>
      </c>
      <c r="V386" s="19"/>
      <c r="W386" s="72">
        <f t="shared" ref="W386:W449" si="254">IF(AND(S386="c",C386=$W$1),T386,0)</f>
        <v>0</v>
      </c>
      <c r="X386" s="72">
        <f t="shared" ref="X386:X449" si="255">IF(AND(S386="e",C386=$W$1),U386,0)</f>
        <v>0</v>
      </c>
      <c r="Y386" s="72">
        <f t="shared" ref="Y386:Y449" si="256">IF(AND(S386="c",C386=$Y$1),T386,0)</f>
        <v>0</v>
      </c>
      <c r="Z386" s="72">
        <f t="shared" ref="Z386:Z449" si="257">IF(AND(S386="e",C386=$Y$1),U386,0)</f>
        <v>0</v>
      </c>
      <c r="AA386" s="72">
        <f t="shared" ref="AA386:AA449" si="258">IF(AND(S386="c",C386=$AA$1),T386,0)</f>
        <v>0</v>
      </c>
      <c r="AB386" s="72">
        <f t="shared" ref="AB386:AB449" si="259">IF(AND(S386="e",C386=$AA$1),U386,0)</f>
        <v>0</v>
      </c>
      <c r="AC386" s="72">
        <f t="shared" ref="AC386:AC449" si="260">IF(AND(S386="c",C386=$AC$1),T386,0)</f>
        <v>0</v>
      </c>
      <c r="AD386" s="72">
        <f t="shared" ref="AD386:AD449" si="261">IF(AND(S386="e",C386=$AC$1),U386,0)</f>
        <v>0</v>
      </c>
      <c r="AE386" s="72">
        <f t="shared" ref="AE386:AE449" si="262">IF(AND(S386="c",C386=$AE$1),T386,0)</f>
        <v>0</v>
      </c>
      <c r="AF386" s="72">
        <f t="shared" ref="AF386:AF449" si="263">IF(AND(S386="e",C386=$AE$1),U386,0)</f>
        <v>0</v>
      </c>
      <c r="AG386" s="72">
        <f t="shared" ref="AG386:AG449" si="264">IF(AND(S386="c",C386=$AG$1),T386,0)</f>
        <v>0</v>
      </c>
      <c r="AH386" s="72">
        <f t="shared" ref="AH386:AH449" si="265">IF(AND(S386="e",C386=$AG$1),U386,0)</f>
        <v>0</v>
      </c>
      <c r="AI386" s="72">
        <f t="shared" ref="AI386:AI449" si="266">IF(AND(S386="c",C386=$AI$1),T386,0)</f>
        <v>0</v>
      </c>
      <c r="AJ386" s="72">
        <f t="shared" ref="AJ386:AJ449" si="267">IF(AND(S386="e",C386=$AI$1),U386,0)</f>
        <v>0</v>
      </c>
      <c r="AK386" s="72">
        <f t="shared" ref="AK386:AK449" si="268">IF(AND(S386="c",C386=$AK$1),T386,0)</f>
        <v>0</v>
      </c>
      <c r="AL386" s="72">
        <f t="shared" ref="AL386:AL449" si="269">IF(AND(S386="e",C386=$AK$1),U386,0)</f>
        <v>0</v>
      </c>
      <c r="AM386" s="72">
        <f t="shared" ref="AM386:AM449" si="270">IF(AND(S386="c",C386=$AM$1),T386,0)</f>
        <v>0</v>
      </c>
      <c r="AN386" s="72">
        <f t="shared" ref="AN386:AN449" si="271">IF(AND(S386="e",C386=$AM$1),U386,0)</f>
        <v>0</v>
      </c>
      <c r="AO386" s="72">
        <f t="shared" ref="AO386:AO449" si="272">IF(AND(S386="c",C386=$AO$1),T386,0)</f>
        <v>0</v>
      </c>
      <c r="AP386" s="72">
        <f t="shared" ref="AP386:AP449" si="273">IF(AND(S386="e",C386=$AO$1),U386,0)</f>
        <v>0</v>
      </c>
      <c r="AQ386" s="72">
        <f t="shared" ref="AQ386:AQ449" si="274">IF(AND(S386="c",C386=$AQ$1),T386,0)</f>
        <v>0</v>
      </c>
      <c r="AR386" s="72">
        <f t="shared" ref="AR386:AR449" si="275">IF(AND(S386="e",C386=$AQ$1),U386,0)</f>
        <v>0</v>
      </c>
      <c r="AS386" s="72">
        <f t="shared" ref="AS386:AS449" si="276">IF(AND(S386="c",C386=$AS$1),T386,0)</f>
        <v>0</v>
      </c>
      <c r="AT386" s="72">
        <f t="shared" ref="AT386:AT449" si="277">IF(AND(S386="e",C386=$AS$1),U386,0)</f>
        <v>0</v>
      </c>
      <c r="AU386" s="72">
        <f t="shared" ref="AU386:AU449" si="278">IF(AND(S386="c",C386=$AU$1),T386,0)</f>
        <v>0</v>
      </c>
      <c r="AV386" s="72">
        <f t="shared" ref="AV386:AV449" si="279">IF(AND(S386="e",C386=$AU$1),U386,0)</f>
        <v>0</v>
      </c>
      <c r="AW386" s="72">
        <f t="shared" ref="AW386:AW449" si="280">IF(AND(S386="c",C386=$AW$1),T386,0)</f>
        <v>0</v>
      </c>
      <c r="AX386" s="72">
        <f t="shared" ref="AX386:AX449" si="281">IF(AND(S386="e",C386=$AW$1),U386,0)</f>
        <v>0</v>
      </c>
      <c r="AY386" s="72">
        <f t="shared" ref="AY386:AY449" si="282">IF(AND(S386="c",C386=$AY$1),T386,0)</f>
        <v>0</v>
      </c>
      <c r="AZ386" s="72">
        <f t="shared" ref="AZ386:AZ449" si="283">IF(AND(S386="e",C386=$AY$1),U386,0)</f>
        <v>0</v>
      </c>
      <c r="BA386" s="72">
        <f t="shared" ref="BA386:BA449" si="284">IF(AND(S386="c",C386=$BA$1),T386,0)</f>
        <v>0</v>
      </c>
      <c r="BB386" s="72">
        <f t="shared" ref="BB386:BB449" si="285">IF(AND(S386="e",C386=$BA$1),U386,0)</f>
        <v>0</v>
      </c>
      <c r="BC386" s="72">
        <f t="shared" ref="BC386:BC449" si="286">IF(AND(S386="c",C386=$BC$1),T386,0)</f>
        <v>0</v>
      </c>
      <c r="BD386" s="72">
        <f t="shared" ref="BD386:BD449" si="287">IF(AND(S386="e",C386=$BC$1),U386,0)</f>
        <v>0</v>
      </c>
      <c r="BE386" s="72">
        <f t="shared" ref="BE386:BE449" si="288">IF(AND(S386="c",C386=$BE$1),T386,0)</f>
        <v>0</v>
      </c>
      <c r="BF386" s="72">
        <f t="shared" ref="BF386:BF449" si="289">IF(AND(S386="e",C386=$BE$1),U386,0)</f>
        <v>0</v>
      </c>
      <c r="BG386" s="72">
        <f t="shared" ref="BG386:BG449" si="290">IF(AND(S386="c",C386=$BG$1),T386,0)</f>
        <v>0</v>
      </c>
      <c r="BH386" s="72">
        <f t="shared" ref="BH386:BH449" si="291">IF(AND(S386="e",C386=$BG$1),U386,0)</f>
        <v>0</v>
      </c>
      <c r="BI386" s="72">
        <f t="shared" ref="BI386:BI449" si="292">IF(AND(S386="c",C386=$BI$1),T386,0)</f>
        <v>0</v>
      </c>
      <c r="BJ386" s="72">
        <f t="shared" ref="BJ386:BJ449" si="293">IF(AND(S386="e",C386=$BI$1),U386,0)</f>
        <v>0</v>
      </c>
      <c r="BK386" s="72"/>
      <c r="BL386" s="72"/>
    </row>
    <row r="387" spans="1:64" ht="15" customHeight="1">
      <c r="A387" s="93"/>
      <c r="B387" s="11"/>
      <c r="C387" s="28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94"/>
      <c r="T387" s="26">
        <f t="shared" si="252"/>
        <v>0</v>
      </c>
      <c r="U387" s="95">
        <f t="shared" si="253"/>
        <v>0</v>
      </c>
      <c r="V387" s="19"/>
      <c r="W387" s="72">
        <f t="shared" si="254"/>
        <v>0</v>
      </c>
      <c r="X387" s="72">
        <f t="shared" si="255"/>
        <v>0</v>
      </c>
      <c r="Y387" s="72">
        <f t="shared" si="256"/>
        <v>0</v>
      </c>
      <c r="Z387" s="72">
        <f t="shared" si="257"/>
        <v>0</v>
      </c>
      <c r="AA387" s="72">
        <f t="shared" si="258"/>
        <v>0</v>
      </c>
      <c r="AB387" s="72">
        <f t="shared" si="259"/>
        <v>0</v>
      </c>
      <c r="AC387" s="72">
        <f t="shared" si="260"/>
        <v>0</v>
      </c>
      <c r="AD387" s="72">
        <f t="shared" si="261"/>
        <v>0</v>
      </c>
      <c r="AE387" s="72">
        <f t="shared" si="262"/>
        <v>0</v>
      </c>
      <c r="AF387" s="72">
        <f t="shared" si="263"/>
        <v>0</v>
      </c>
      <c r="AG387" s="72">
        <f t="shared" si="264"/>
        <v>0</v>
      </c>
      <c r="AH387" s="72">
        <f t="shared" si="265"/>
        <v>0</v>
      </c>
      <c r="AI387" s="72">
        <f t="shared" si="266"/>
        <v>0</v>
      </c>
      <c r="AJ387" s="72">
        <f t="shared" si="267"/>
        <v>0</v>
      </c>
      <c r="AK387" s="72">
        <f t="shared" si="268"/>
        <v>0</v>
      </c>
      <c r="AL387" s="72">
        <f t="shared" si="269"/>
        <v>0</v>
      </c>
      <c r="AM387" s="72">
        <f t="shared" si="270"/>
        <v>0</v>
      </c>
      <c r="AN387" s="72">
        <f t="shared" si="271"/>
        <v>0</v>
      </c>
      <c r="AO387" s="72">
        <f t="shared" si="272"/>
        <v>0</v>
      </c>
      <c r="AP387" s="72">
        <f t="shared" si="273"/>
        <v>0</v>
      </c>
      <c r="AQ387" s="72">
        <f t="shared" si="274"/>
        <v>0</v>
      </c>
      <c r="AR387" s="72">
        <f t="shared" si="275"/>
        <v>0</v>
      </c>
      <c r="AS387" s="72">
        <f t="shared" si="276"/>
        <v>0</v>
      </c>
      <c r="AT387" s="72">
        <f t="shared" si="277"/>
        <v>0</v>
      </c>
      <c r="AU387" s="72">
        <f t="shared" si="278"/>
        <v>0</v>
      </c>
      <c r="AV387" s="72">
        <f t="shared" si="279"/>
        <v>0</v>
      </c>
      <c r="AW387" s="72">
        <f t="shared" si="280"/>
        <v>0</v>
      </c>
      <c r="AX387" s="72">
        <f t="shared" si="281"/>
        <v>0</v>
      </c>
      <c r="AY387" s="72">
        <f t="shared" si="282"/>
        <v>0</v>
      </c>
      <c r="AZ387" s="72">
        <f t="shared" si="283"/>
        <v>0</v>
      </c>
      <c r="BA387" s="72">
        <f t="shared" si="284"/>
        <v>0</v>
      </c>
      <c r="BB387" s="72">
        <f t="shared" si="285"/>
        <v>0</v>
      </c>
      <c r="BC387" s="72">
        <f t="shared" si="286"/>
        <v>0</v>
      </c>
      <c r="BD387" s="72">
        <f t="shared" si="287"/>
        <v>0</v>
      </c>
      <c r="BE387" s="72">
        <f t="shared" si="288"/>
        <v>0</v>
      </c>
      <c r="BF387" s="72">
        <f t="shared" si="289"/>
        <v>0</v>
      </c>
      <c r="BG387" s="72">
        <f t="shared" si="290"/>
        <v>0</v>
      </c>
      <c r="BH387" s="72">
        <f t="shared" si="291"/>
        <v>0</v>
      </c>
      <c r="BI387" s="72">
        <f t="shared" si="292"/>
        <v>0</v>
      </c>
      <c r="BJ387" s="72">
        <f t="shared" si="293"/>
        <v>0</v>
      </c>
      <c r="BK387" s="72"/>
      <c r="BL387" s="72"/>
    </row>
    <row r="388" spans="1:64" ht="15" customHeight="1">
      <c r="A388" s="93"/>
      <c r="B388" s="11"/>
      <c r="C388" s="28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94"/>
      <c r="T388" s="26">
        <f t="shared" si="252"/>
        <v>0</v>
      </c>
      <c r="U388" s="95">
        <f t="shared" si="253"/>
        <v>0</v>
      </c>
      <c r="V388" s="19"/>
      <c r="W388" s="72">
        <f t="shared" si="254"/>
        <v>0</v>
      </c>
      <c r="X388" s="72">
        <f t="shared" si="255"/>
        <v>0</v>
      </c>
      <c r="Y388" s="72">
        <f t="shared" si="256"/>
        <v>0</v>
      </c>
      <c r="Z388" s="72">
        <f t="shared" si="257"/>
        <v>0</v>
      </c>
      <c r="AA388" s="72">
        <f t="shared" si="258"/>
        <v>0</v>
      </c>
      <c r="AB388" s="72">
        <f t="shared" si="259"/>
        <v>0</v>
      </c>
      <c r="AC388" s="72">
        <f t="shared" si="260"/>
        <v>0</v>
      </c>
      <c r="AD388" s="72">
        <f t="shared" si="261"/>
        <v>0</v>
      </c>
      <c r="AE388" s="72">
        <f t="shared" si="262"/>
        <v>0</v>
      </c>
      <c r="AF388" s="72">
        <f t="shared" si="263"/>
        <v>0</v>
      </c>
      <c r="AG388" s="72">
        <f t="shared" si="264"/>
        <v>0</v>
      </c>
      <c r="AH388" s="72">
        <f t="shared" si="265"/>
        <v>0</v>
      </c>
      <c r="AI388" s="72">
        <f t="shared" si="266"/>
        <v>0</v>
      </c>
      <c r="AJ388" s="72">
        <f t="shared" si="267"/>
        <v>0</v>
      </c>
      <c r="AK388" s="72">
        <f t="shared" si="268"/>
        <v>0</v>
      </c>
      <c r="AL388" s="72">
        <f t="shared" si="269"/>
        <v>0</v>
      </c>
      <c r="AM388" s="72">
        <f t="shared" si="270"/>
        <v>0</v>
      </c>
      <c r="AN388" s="72">
        <f t="shared" si="271"/>
        <v>0</v>
      </c>
      <c r="AO388" s="72">
        <f t="shared" si="272"/>
        <v>0</v>
      </c>
      <c r="AP388" s="72">
        <f t="shared" si="273"/>
        <v>0</v>
      </c>
      <c r="AQ388" s="72">
        <f t="shared" si="274"/>
        <v>0</v>
      </c>
      <c r="AR388" s="72">
        <f t="shared" si="275"/>
        <v>0</v>
      </c>
      <c r="AS388" s="72">
        <f t="shared" si="276"/>
        <v>0</v>
      </c>
      <c r="AT388" s="72">
        <f t="shared" si="277"/>
        <v>0</v>
      </c>
      <c r="AU388" s="72">
        <f t="shared" si="278"/>
        <v>0</v>
      </c>
      <c r="AV388" s="72">
        <f t="shared" si="279"/>
        <v>0</v>
      </c>
      <c r="AW388" s="72">
        <f t="shared" si="280"/>
        <v>0</v>
      </c>
      <c r="AX388" s="72">
        <f t="shared" si="281"/>
        <v>0</v>
      </c>
      <c r="AY388" s="72">
        <f t="shared" si="282"/>
        <v>0</v>
      </c>
      <c r="AZ388" s="72">
        <f t="shared" si="283"/>
        <v>0</v>
      </c>
      <c r="BA388" s="72">
        <f t="shared" si="284"/>
        <v>0</v>
      </c>
      <c r="BB388" s="72">
        <f t="shared" si="285"/>
        <v>0</v>
      </c>
      <c r="BC388" s="72">
        <f t="shared" si="286"/>
        <v>0</v>
      </c>
      <c r="BD388" s="72">
        <f t="shared" si="287"/>
        <v>0</v>
      </c>
      <c r="BE388" s="72">
        <f t="shared" si="288"/>
        <v>0</v>
      </c>
      <c r="BF388" s="72">
        <f t="shared" si="289"/>
        <v>0</v>
      </c>
      <c r="BG388" s="72">
        <f t="shared" si="290"/>
        <v>0</v>
      </c>
      <c r="BH388" s="72">
        <f t="shared" si="291"/>
        <v>0</v>
      </c>
      <c r="BI388" s="72">
        <f t="shared" si="292"/>
        <v>0</v>
      </c>
      <c r="BJ388" s="72">
        <f t="shared" si="293"/>
        <v>0</v>
      </c>
      <c r="BK388" s="72"/>
      <c r="BL388" s="72"/>
    </row>
    <row r="389" spans="1:64" ht="15" customHeight="1">
      <c r="A389" s="93"/>
      <c r="B389" s="11"/>
      <c r="C389" s="28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94"/>
      <c r="T389" s="26">
        <f t="shared" si="252"/>
        <v>0</v>
      </c>
      <c r="U389" s="95">
        <f t="shared" si="253"/>
        <v>0</v>
      </c>
      <c r="V389" s="19"/>
      <c r="W389" s="72">
        <f t="shared" si="254"/>
        <v>0</v>
      </c>
      <c r="X389" s="72">
        <f t="shared" si="255"/>
        <v>0</v>
      </c>
      <c r="Y389" s="72">
        <f t="shared" si="256"/>
        <v>0</v>
      </c>
      <c r="Z389" s="72">
        <f t="shared" si="257"/>
        <v>0</v>
      </c>
      <c r="AA389" s="72">
        <f t="shared" si="258"/>
        <v>0</v>
      </c>
      <c r="AB389" s="72">
        <f t="shared" si="259"/>
        <v>0</v>
      </c>
      <c r="AC389" s="72">
        <f t="shared" si="260"/>
        <v>0</v>
      </c>
      <c r="AD389" s="72">
        <f t="shared" si="261"/>
        <v>0</v>
      </c>
      <c r="AE389" s="72">
        <f t="shared" si="262"/>
        <v>0</v>
      </c>
      <c r="AF389" s="72">
        <f t="shared" si="263"/>
        <v>0</v>
      </c>
      <c r="AG389" s="72">
        <f t="shared" si="264"/>
        <v>0</v>
      </c>
      <c r="AH389" s="72">
        <f t="shared" si="265"/>
        <v>0</v>
      </c>
      <c r="AI389" s="72">
        <f t="shared" si="266"/>
        <v>0</v>
      </c>
      <c r="AJ389" s="72">
        <f t="shared" si="267"/>
        <v>0</v>
      </c>
      <c r="AK389" s="72">
        <f t="shared" si="268"/>
        <v>0</v>
      </c>
      <c r="AL389" s="72">
        <f t="shared" si="269"/>
        <v>0</v>
      </c>
      <c r="AM389" s="72">
        <f t="shared" si="270"/>
        <v>0</v>
      </c>
      <c r="AN389" s="72">
        <f t="shared" si="271"/>
        <v>0</v>
      </c>
      <c r="AO389" s="72">
        <f t="shared" si="272"/>
        <v>0</v>
      </c>
      <c r="AP389" s="72">
        <f t="shared" si="273"/>
        <v>0</v>
      </c>
      <c r="AQ389" s="72">
        <f t="shared" si="274"/>
        <v>0</v>
      </c>
      <c r="AR389" s="72">
        <f t="shared" si="275"/>
        <v>0</v>
      </c>
      <c r="AS389" s="72">
        <f t="shared" si="276"/>
        <v>0</v>
      </c>
      <c r="AT389" s="72">
        <f t="shared" si="277"/>
        <v>0</v>
      </c>
      <c r="AU389" s="72">
        <f t="shared" si="278"/>
        <v>0</v>
      </c>
      <c r="AV389" s="72">
        <f t="shared" si="279"/>
        <v>0</v>
      </c>
      <c r="AW389" s="72">
        <f t="shared" si="280"/>
        <v>0</v>
      </c>
      <c r="AX389" s="72">
        <f t="shared" si="281"/>
        <v>0</v>
      </c>
      <c r="AY389" s="72">
        <f t="shared" si="282"/>
        <v>0</v>
      </c>
      <c r="AZ389" s="72">
        <f t="shared" si="283"/>
        <v>0</v>
      </c>
      <c r="BA389" s="72">
        <f t="shared" si="284"/>
        <v>0</v>
      </c>
      <c r="BB389" s="72">
        <f t="shared" si="285"/>
        <v>0</v>
      </c>
      <c r="BC389" s="72">
        <f t="shared" si="286"/>
        <v>0</v>
      </c>
      <c r="BD389" s="72">
        <f t="shared" si="287"/>
        <v>0</v>
      </c>
      <c r="BE389" s="72">
        <f t="shared" si="288"/>
        <v>0</v>
      </c>
      <c r="BF389" s="72">
        <f t="shared" si="289"/>
        <v>0</v>
      </c>
      <c r="BG389" s="72">
        <f t="shared" si="290"/>
        <v>0</v>
      </c>
      <c r="BH389" s="72">
        <f t="shared" si="291"/>
        <v>0</v>
      </c>
      <c r="BI389" s="72">
        <f t="shared" si="292"/>
        <v>0</v>
      </c>
      <c r="BJ389" s="72">
        <f t="shared" si="293"/>
        <v>0</v>
      </c>
      <c r="BK389" s="72"/>
      <c r="BL389" s="72"/>
    </row>
    <row r="390" spans="1:64" ht="15" customHeight="1">
      <c r="A390" s="93"/>
      <c r="B390" s="11"/>
      <c r="C390" s="28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94"/>
      <c r="T390" s="26">
        <f t="shared" si="252"/>
        <v>0</v>
      </c>
      <c r="U390" s="95">
        <f t="shared" si="253"/>
        <v>0</v>
      </c>
      <c r="V390" s="19"/>
      <c r="W390" s="72">
        <f t="shared" si="254"/>
        <v>0</v>
      </c>
      <c r="X390" s="72">
        <f t="shared" si="255"/>
        <v>0</v>
      </c>
      <c r="Y390" s="72">
        <f t="shared" si="256"/>
        <v>0</v>
      </c>
      <c r="Z390" s="72">
        <f t="shared" si="257"/>
        <v>0</v>
      </c>
      <c r="AA390" s="72">
        <f t="shared" si="258"/>
        <v>0</v>
      </c>
      <c r="AB390" s="72">
        <f t="shared" si="259"/>
        <v>0</v>
      </c>
      <c r="AC390" s="72">
        <f t="shared" si="260"/>
        <v>0</v>
      </c>
      <c r="AD390" s="72">
        <f t="shared" si="261"/>
        <v>0</v>
      </c>
      <c r="AE390" s="72">
        <f t="shared" si="262"/>
        <v>0</v>
      </c>
      <c r="AF390" s="72">
        <f t="shared" si="263"/>
        <v>0</v>
      </c>
      <c r="AG390" s="72">
        <f t="shared" si="264"/>
        <v>0</v>
      </c>
      <c r="AH390" s="72">
        <f t="shared" si="265"/>
        <v>0</v>
      </c>
      <c r="AI390" s="72">
        <f t="shared" si="266"/>
        <v>0</v>
      </c>
      <c r="AJ390" s="72">
        <f t="shared" si="267"/>
        <v>0</v>
      </c>
      <c r="AK390" s="72">
        <f t="shared" si="268"/>
        <v>0</v>
      </c>
      <c r="AL390" s="72">
        <f t="shared" si="269"/>
        <v>0</v>
      </c>
      <c r="AM390" s="72">
        <f t="shared" si="270"/>
        <v>0</v>
      </c>
      <c r="AN390" s="72">
        <f t="shared" si="271"/>
        <v>0</v>
      </c>
      <c r="AO390" s="72">
        <f t="shared" si="272"/>
        <v>0</v>
      </c>
      <c r="AP390" s="72">
        <f t="shared" si="273"/>
        <v>0</v>
      </c>
      <c r="AQ390" s="72">
        <f t="shared" si="274"/>
        <v>0</v>
      </c>
      <c r="AR390" s="72">
        <f t="shared" si="275"/>
        <v>0</v>
      </c>
      <c r="AS390" s="72">
        <f t="shared" si="276"/>
        <v>0</v>
      </c>
      <c r="AT390" s="72">
        <f t="shared" si="277"/>
        <v>0</v>
      </c>
      <c r="AU390" s="72">
        <f t="shared" si="278"/>
        <v>0</v>
      </c>
      <c r="AV390" s="72">
        <f t="shared" si="279"/>
        <v>0</v>
      </c>
      <c r="AW390" s="72">
        <f t="shared" si="280"/>
        <v>0</v>
      </c>
      <c r="AX390" s="72">
        <f t="shared" si="281"/>
        <v>0</v>
      </c>
      <c r="AY390" s="72">
        <f t="shared" si="282"/>
        <v>0</v>
      </c>
      <c r="AZ390" s="72">
        <f t="shared" si="283"/>
        <v>0</v>
      </c>
      <c r="BA390" s="72">
        <f t="shared" si="284"/>
        <v>0</v>
      </c>
      <c r="BB390" s="72">
        <f t="shared" si="285"/>
        <v>0</v>
      </c>
      <c r="BC390" s="72">
        <f t="shared" si="286"/>
        <v>0</v>
      </c>
      <c r="BD390" s="72">
        <f t="shared" si="287"/>
        <v>0</v>
      </c>
      <c r="BE390" s="72">
        <f t="shared" si="288"/>
        <v>0</v>
      </c>
      <c r="BF390" s="72">
        <f t="shared" si="289"/>
        <v>0</v>
      </c>
      <c r="BG390" s="72">
        <f t="shared" si="290"/>
        <v>0</v>
      </c>
      <c r="BH390" s="72">
        <f t="shared" si="291"/>
        <v>0</v>
      </c>
      <c r="BI390" s="72">
        <f t="shared" si="292"/>
        <v>0</v>
      </c>
      <c r="BJ390" s="72">
        <f t="shared" si="293"/>
        <v>0</v>
      </c>
      <c r="BK390" s="72"/>
      <c r="BL390" s="72"/>
    </row>
    <row r="391" spans="1:64" ht="15" customHeight="1">
      <c r="A391" s="93"/>
      <c r="B391" s="11"/>
      <c r="C391" s="28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94"/>
      <c r="T391" s="26">
        <f t="shared" si="252"/>
        <v>0</v>
      </c>
      <c r="U391" s="95">
        <f t="shared" si="253"/>
        <v>0</v>
      </c>
      <c r="V391" s="19"/>
      <c r="W391" s="72">
        <f t="shared" si="254"/>
        <v>0</v>
      </c>
      <c r="X391" s="72">
        <f t="shared" si="255"/>
        <v>0</v>
      </c>
      <c r="Y391" s="72">
        <f t="shared" si="256"/>
        <v>0</v>
      </c>
      <c r="Z391" s="72">
        <f t="shared" si="257"/>
        <v>0</v>
      </c>
      <c r="AA391" s="72">
        <f t="shared" si="258"/>
        <v>0</v>
      </c>
      <c r="AB391" s="72">
        <f t="shared" si="259"/>
        <v>0</v>
      </c>
      <c r="AC391" s="72">
        <f t="shared" si="260"/>
        <v>0</v>
      </c>
      <c r="AD391" s="72">
        <f t="shared" si="261"/>
        <v>0</v>
      </c>
      <c r="AE391" s="72">
        <f t="shared" si="262"/>
        <v>0</v>
      </c>
      <c r="AF391" s="72">
        <f t="shared" si="263"/>
        <v>0</v>
      </c>
      <c r="AG391" s="72">
        <f t="shared" si="264"/>
        <v>0</v>
      </c>
      <c r="AH391" s="72">
        <f t="shared" si="265"/>
        <v>0</v>
      </c>
      <c r="AI391" s="72">
        <f t="shared" si="266"/>
        <v>0</v>
      </c>
      <c r="AJ391" s="72">
        <f t="shared" si="267"/>
        <v>0</v>
      </c>
      <c r="AK391" s="72">
        <f t="shared" si="268"/>
        <v>0</v>
      </c>
      <c r="AL391" s="72">
        <f t="shared" si="269"/>
        <v>0</v>
      </c>
      <c r="AM391" s="72">
        <f t="shared" si="270"/>
        <v>0</v>
      </c>
      <c r="AN391" s="72">
        <f t="shared" si="271"/>
        <v>0</v>
      </c>
      <c r="AO391" s="72">
        <f t="shared" si="272"/>
        <v>0</v>
      </c>
      <c r="AP391" s="72">
        <f t="shared" si="273"/>
        <v>0</v>
      </c>
      <c r="AQ391" s="72">
        <f t="shared" si="274"/>
        <v>0</v>
      </c>
      <c r="AR391" s="72">
        <f t="shared" si="275"/>
        <v>0</v>
      </c>
      <c r="AS391" s="72">
        <f t="shared" si="276"/>
        <v>0</v>
      </c>
      <c r="AT391" s="72">
        <f t="shared" si="277"/>
        <v>0</v>
      </c>
      <c r="AU391" s="72">
        <f t="shared" si="278"/>
        <v>0</v>
      </c>
      <c r="AV391" s="72">
        <f t="shared" si="279"/>
        <v>0</v>
      </c>
      <c r="AW391" s="72">
        <f t="shared" si="280"/>
        <v>0</v>
      </c>
      <c r="AX391" s="72">
        <f t="shared" si="281"/>
        <v>0</v>
      </c>
      <c r="AY391" s="72">
        <f t="shared" si="282"/>
        <v>0</v>
      </c>
      <c r="AZ391" s="72">
        <f t="shared" si="283"/>
        <v>0</v>
      </c>
      <c r="BA391" s="72">
        <f t="shared" si="284"/>
        <v>0</v>
      </c>
      <c r="BB391" s="72">
        <f t="shared" si="285"/>
        <v>0</v>
      </c>
      <c r="BC391" s="72">
        <f t="shared" si="286"/>
        <v>0</v>
      </c>
      <c r="BD391" s="72">
        <f t="shared" si="287"/>
        <v>0</v>
      </c>
      <c r="BE391" s="72">
        <f t="shared" si="288"/>
        <v>0</v>
      </c>
      <c r="BF391" s="72">
        <f t="shared" si="289"/>
        <v>0</v>
      </c>
      <c r="BG391" s="72">
        <f t="shared" si="290"/>
        <v>0</v>
      </c>
      <c r="BH391" s="72">
        <f t="shared" si="291"/>
        <v>0</v>
      </c>
      <c r="BI391" s="72">
        <f t="shared" si="292"/>
        <v>0</v>
      </c>
      <c r="BJ391" s="72">
        <f t="shared" si="293"/>
        <v>0</v>
      </c>
      <c r="BK391" s="72"/>
      <c r="BL391" s="72"/>
    </row>
    <row r="392" spans="1:64" ht="15" customHeight="1">
      <c r="A392" s="93"/>
      <c r="B392" s="11"/>
      <c r="C392" s="28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94"/>
      <c r="T392" s="26">
        <f t="shared" si="252"/>
        <v>0</v>
      </c>
      <c r="U392" s="95">
        <f t="shared" si="253"/>
        <v>0</v>
      </c>
      <c r="V392" s="19"/>
      <c r="W392" s="72">
        <f t="shared" si="254"/>
        <v>0</v>
      </c>
      <c r="X392" s="72">
        <f t="shared" si="255"/>
        <v>0</v>
      </c>
      <c r="Y392" s="72">
        <f t="shared" si="256"/>
        <v>0</v>
      </c>
      <c r="Z392" s="72">
        <f t="shared" si="257"/>
        <v>0</v>
      </c>
      <c r="AA392" s="72">
        <f t="shared" si="258"/>
        <v>0</v>
      </c>
      <c r="AB392" s="72">
        <f t="shared" si="259"/>
        <v>0</v>
      </c>
      <c r="AC392" s="72">
        <f t="shared" si="260"/>
        <v>0</v>
      </c>
      <c r="AD392" s="72">
        <f t="shared" si="261"/>
        <v>0</v>
      </c>
      <c r="AE392" s="72">
        <f t="shared" si="262"/>
        <v>0</v>
      </c>
      <c r="AF392" s="72">
        <f t="shared" si="263"/>
        <v>0</v>
      </c>
      <c r="AG392" s="72">
        <f t="shared" si="264"/>
        <v>0</v>
      </c>
      <c r="AH392" s="72">
        <f t="shared" si="265"/>
        <v>0</v>
      </c>
      <c r="AI392" s="72">
        <f t="shared" si="266"/>
        <v>0</v>
      </c>
      <c r="AJ392" s="72">
        <f t="shared" si="267"/>
        <v>0</v>
      </c>
      <c r="AK392" s="72">
        <f t="shared" si="268"/>
        <v>0</v>
      </c>
      <c r="AL392" s="72">
        <f t="shared" si="269"/>
        <v>0</v>
      </c>
      <c r="AM392" s="72">
        <f t="shared" si="270"/>
        <v>0</v>
      </c>
      <c r="AN392" s="72">
        <f t="shared" si="271"/>
        <v>0</v>
      </c>
      <c r="AO392" s="72">
        <f t="shared" si="272"/>
        <v>0</v>
      </c>
      <c r="AP392" s="72">
        <f t="shared" si="273"/>
        <v>0</v>
      </c>
      <c r="AQ392" s="72">
        <f t="shared" si="274"/>
        <v>0</v>
      </c>
      <c r="AR392" s="72">
        <f t="shared" si="275"/>
        <v>0</v>
      </c>
      <c r="AS392" s="72">
        <f t="shared" si="276"/>
        <v>0</v>
      </c>
      <c r="AT392" s="72">
        <f t="shared" si="277"/>
        <v>0</v>
      </c>
      <c r="AU392" s="72">
        <f t="shared" si="278"/>
        <v>0</v>
      </c>
      <c r="AV392" s="72">
        <f t="shared" si="279"/>
        <v>0</v>
      </c>
      <c r="AW392" s="72">
        <f t="shared" si="280"/>
        <v>0</v>
      </c>
      <c r="AX392" s="72">
        <f t="shared" si="281"/>
        <v>0</v>
      </c>
      <c r="AY392" s="72">
        <f t="shared" si="282"/>
        <v>0</v>
      </c>
      <c r="AZ392" s="72">
        <f t="shared" si="283"/>
        <v>0</v>
      </c>
      <c r="BA392" s="72">
        <f t="shared" si="284"/>
        <v>0</v>
      </c>
      <c r="BB392" s="72">
        <f t="shared" si="285"/>
        <v>0</v>
      </c>
      <c r="BC392" s="72">
        <f t="shared" si="286"/>
        <v>0</v>
      </c>
      <c r="BD392" s="72">
        <f t="shared" si="287"/>
        <v>0</v>
      </c>
      <c r="BE392" s="72">
        <f t="shared" si="288"/>
        <v>0</v>
      </c>
      <c r="BF392" s="72">
        <f t="shared" si="289"/>
        <v>0</v>
      </c>
      <c r="BG392" s="72">
        <f t="shared" si="290"/>
        <v>0</v>
      </c>
      <c r="BH392" s="72">
        <f t="shared" si="291"/>
        <v>0</v>
      </c>
      <c r="BI392" s="72">
        <f t="shared" si="292"/>
        <v>0</v>
      </c>
      <c r="BJ392" s="72">
        <f t="shared" si="293"/>
        <v>0</v>
      </c>
      <c r="BK392" s="72"/>
      <c r="BL392" s="72"/>
    </row>
    <row r="393" spans="1:64" ht="15" customHeight="1">
      <c r="A393" s="93"/>
      <c r="B393" s="11"/>
      <c r="C393" s="28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94"/>
      <c r="T393" s="26">
        <f t="shared" si="252"/>
        <v>0</v>
      </c>
      <c r="U393" s="95">
        <f t="shared" si="253"/>
        <v>0</v>
      </c>
      <c r="V393" s="19"/>
      <c r="W393" s="72">
        <f t="shared" si="254"/>
        <v>0</v>
      </c>
      <c r="X393" s="72">
        <f t="shared" si="255"/>
        <v>0</v>
      </c>
      <c r="Y393" s="72">
        <f t="shared" si="256"/>
        <v>0</v>
      </c>
      <c r="Z393" s="72">
        <f t="shared" si="257"/>
        <v>0</v>
      </c>
      <c r="AA393" s="72">
        <f t="shared" si="258"/>
        <v>0</v>
      </c>
      <c r="AB393" s="72">
        <f t="shared" si="259"/>
        <v>0</v>
      </c>
      <c r="AC393" s="72">
        <f t="shared" si="260"/>
        <v>0</v>
      </c>
      <c r="AD393" s="72">
        <f t="shared" si="261"/>
        <v>0</v>
      </c>
      <c r="AE393" s="72">
        <f t="shared" si="262"/>
        <v>0</v>
      </c>
      <c r="AF393" s="72">
        <f t="shared" si="263"/>
        <v>0</v>
      </c>
      <c r="AG393" s="72">
        <f t="shared" si="264"/>
        <v>0</v>
      </c>
      <c r="AH393" s="72">
        <f t="shared" si="265"/>
        <v>0</v>
      </c>
      <c r="AI393" s="72">
        <f t="shared" si="266"/>
        <v>0</v>
      </c>
      <c r="AJ393" s="72">
        <f t="shared" si="267"/>
        <v>0</v>
      </c>
      <c r="AK393" s="72">
        <f t="shared" si="268"/>
        <v>0</v>
      </c>
      <c r="AL393" s="72">
        <f t="shared" si="269"/>
        <v>0</v>
      </c>
      <c r="AM393" s="72">
        <f t="shared" si="270"/>
        <v>0</v>
      </c>
      <c r="AN393" s="72">
        <f t="shared" si="271"/>
        <v>0</v>
      </c>
      <c r="AO393" s="72">
        <f t="shared" si="272"/>
        <v>0</v>
      </c>
      <c r="AP393" s="72">
        <f t="shared" si="273"/>
        <v>0</v>
      </c>
      <c r="AQ393" s="72">
        <f t="shared" si="274"/>
        <v>0</v>
      </c>
      <c r="AR393" s="72">
        <f t="shared" si="275"/>
        <v>0</v>
      </c>
      <c r="AS393" s="72">
        <f t="shared" si="276"/>
        <v>0</v>
      </c>
      <c r="AT393" s="72">
        <f t="shared" si="277"/>
        <v>0</v>
      </c>
      <c r="AU393" s="72">
        <f t="shared" si="278"/>
        <v>0</v>
      </c>
      <c r="AV393" s="72">
        <f t="shared" si="279"/>
        <v>0</v>
      </c>
      <c r="AW393" s="72">
        <f t="shared" si="280"/>
        <v>0</v>
      </c>
      <c r="AX393" s="72">
        <f t="shared" si="281"/>
        <v>0</v>
      </c>
      <c r="AY393" s="72">
        <f t="shared" si="282"/>
        <v>0</v>
      </c>
      <c r="AZ393" s="72">
        <f t="shared" si="283"/>
        <v>0</v>
      </c>
      <c r="BA393" s="72">
        <f t="shared" si="284"/>
        <v>0</v>
      </c>
      <c r="BB393" s="72">
        <f t="shared" si="285"/>
        <v>0</v>
      </c>
      <c r="BC393" s="72">
        <f t="shared" si="286"/>
        <v>0</v>
      </c>
      <c r="BD393" s="72">
        <f t="shared" si="287"/>
        <v>0</v>
      </c>
      <c r="BE393" s="72">
        <f t="shared" si="288"/>
        <v>0</v>
      </c>
      <c r="BF393" s="72">
        <f t="shared" si="289"/>
        <v>0</v>
      </c>
      <c r="BG393" s="72">
        <f t="shared" si="290"/>
        <v>0</v>
      </c>
      <c r="BH393" s="72">
        <f t="shared" si="291"/>
        <v>0</v>
      </c>
      <c r="BI393" s="72">
        <f t="shared" si="292"/>
        <v>0</v>
      </c>
      <c r="BJ393" s="72">
        <f t="shared" si="293"/>
        <v>0</v>
      </c>
      <c r="BK393" s="72"/>
      <c r="BL393" s="72"/>
    </row>
    <row r="394" spans="1:64" ht="15" customHeight="1">
      <c r="A394" s="93"/>
      <c r="B394" s="11"/>
      <c r="C394" s="28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94"/>
      <c r="T394" s="26">
        <f t="shared" si="252"/>
        <v>0</v>
      </c>
      <c r="U394" s="95">
        <f t="shared" si="253"/>
        <v>0</v>
      </c>
      <c r="V394" s="19"/>
      <c r="W394" s="72">
        <f t="shared" si="254"/>
        <v>0</v>
      </c>
      <c r="X394" s="72">
        <f t="shared" si="255"/>
        <v>0</v>
      </c>
      <c r="Y394" s="72">
        <f t="shared" si="256"/>
        <v>0</v>
      </c>
      <c r="Z394" s="72">
        <f t="shared" si="257"/>
        <v>0</v>
      </c>
      <c r="AA394" s="72">
        <f t="shared" si="258"/>
        <v>0</v>
      </c>
      <c r="AB394" s="72">
        <f t="shared" si="259"/>
        <v>0</v>
      </c>
      <c r="AC394" s="72">
        <f t="shared" si="260"/>
        <v>0</v>
      </c>
      <c r="AD394" s="72">
        <f t="shared" si="261"/>
        <v>0</v>
      </c>
      <c r="AE394" s="72">
        <f t="shared" si="262"/>
        <v>0</v>
      </c>
      <c r="AF394" s="72">
        <f t="shared" si="263"/>
        <v>0</v>
      </c>
      <c r="AG394" s="72">
        <f t="shared" si="264"/>
        <v>0</v>
      </c>
      <c r="AH394" s="72">
        <f t="shared" si="265"/>
        <v>0</v>
      </c>
      <c r="AI394" s="72">
        <f t="shared" si="266"/>
        <v>0</v>
      </c>
      <c r="AJ394" s="72">
        <f t="shared" si="267"/>
        <v>0</v>
      </c>
      <c r="AK394" s="72">
        <f t="shared" si="268"/>
        <v>0</v>
      </c>
      <c r="AL394" s="72">
        <f t="shared" si="269"/>
        <v>0</v>
      </c>
      <c r="AM394" s="72">
        <f t="shared" si="270"/>
        <v>0</v>
      </c>
      <c r="AN394" s="72">
        <f t="shared" si="271"/>
        <v>0</v>
      </c>
      <c r="AO394" s="72">
        <f t="shared" si="272"/>
        <v>0</v>
      </c>
      <c r="AP394" s="72">
        <f t="shared" si="273"/>
        <v>0</v>
      </c>
      <c r="AQ394" s="72">
        <f t="shared" si="274"/>
        <v>0</v>
      </c>
      <c r="AR394" s="72">
        <f t="shared" si="275"/>
        <v>0</v>
      </c>
      <c r="AS394" s="72">
        <f t="shared" si="276"/>
        <v>0</v>
      </c>
      <c r="AT394" s="72">
        <f t="shared" si="277"/>
        <v>0</v>
      </c>
      <c r="AU394" s="72">
        <f t="shared" si="278"/>
        <v>0</v>
      </c>
      <c r="AV394" s="72">
        <f t="shared" si="279"/>
        <v>0</v>
      </c>
      <c r="AW394" s="72">
        <f t="shared" si="280"/>
        <v>0</v>
      </c>
      <c r="AX394" s="72">
        <f t="shared" si="281"/>
        <v>0</v>
      </c>
      <c r="AY394" s="72">
        <f t="shared" si="282"/>
        <v>0</v>
      </c>
      <c r="AZ394" s="72">
        <f t="shared" si="283"/>
        <v>0</v>
      </c>
      <c r="BA394" s="72">
        <f t="shared" si="284"/>
        <v>0</v>
      </c>
      <c r="BB394" s="72">
        <f t="shared" si="285"/>
        <v>0</v>
      </c>
      <c r="BC394" s="72">
        <f t="shared" si="286"/>
        <v>0</v>
      </c>
      <c r="BD394" s="72">
        <f t="shared" si="287"/>
        <v>0</v>
      </c>
      <c r="BE394" s="72">
        <f t="shared" si="288"/>
        <v>0</v>
      </c>
      <c r="BF394" s="72">
        <f t="shared" si="289"/>
        <v>0</v>
      </c>
      <c r="BG394" s="72">
        <f t="shared" si="290"/>
        <v>0</v>
      </c>
      <c r="BH394" s="72">
        <f t="shared" si="291"/>
        <v>0</v>
      </c>
      <c r="BI394" s="72">
        <f t="shared" si="292"/>
        <v>0</v>
      </c>
      <c r="BJ394" s="72">
        <f t="shared" si="293"/>
        <v>0</v>
      </c>
      <c r="BK394" s="72"/>
      <c r="BL394" s="72"/>
    </row>
    <row r="395" spans="1:64" ht="15" customHeight="1">
      <c r="A395" s="93"/>
      <c r="B395" s="11"/>
      <c r="C395" s="28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94"/>
      <c r="T395" s="26">
        <f t="shared" si="252"/>
        <v>0</v>
      </c>
      <c r="U395" s="95">
        <f t="shared" si="253"/>
        <v>0</v>
      </c>
      <c r="V395" s="19"/>
      <c r="W395" s="72">
        <f t="shared" si="254"/>
        <v>0</v>
      </c>
      <c r="X395" s="72">
        <f t="shared" si="255"/>
        <v>0</v>
      </c>
      <c r="Y395" s="72">
        <f t="shared" si="256"/>
        <v>0</v>
      </c>
      <c r="Z395" s="72">
        <f t="shared" si="257"/>
        <v>0</v>
      </c>
      <c r="AA395" s="72">
        <f t="shared" si="258"/>
        <v>0</v>
      </c>
      <c r="AB395" s="72">
        <f t="shared" si="259"/>
        <v>0</v>
      </c>
      <c r="AC395" s="72">
        <f t="shared" si="260"/>
        <v>0</v>
      </c>
      <c r="AD395" s="72">
        <f t="shared" si="261"/>
        <v>0</v>
      </c>
      <c r="AE395" s="72">
        <f t="shared" si="262"/>
        <v>0</v>
      </c>
      <c r="AF395" s="72">
        <f t="shared" si="263"/>
        <v>0</v>
      </c>
      <c r="AG395" s="72">
        <f t="shared" si="264"/>
        <v>0</v>
      </c>
      <c r="AH395" s="72">
        <f t="shared" si="265"/>
        <v>0</v>
      </c>
      <c r="AI395" s="72">
        <f t="shared" si="266"/>
        <v>0</v>
      </c>
      <c r="AJ395" s="72">
        <f t="shared" si="267"/>
        <v>0</v>
      </c>
      <c r="AK395" s="72">
        <f t="shared" si="268"/>
        <v>0</v>
      </c>
      <c r="AL395" s="72">
        <f t="shared" si="269"/>
        <v>0</v>
      </c>
      <c r="AM395" s="72">
        <f t="shared" si="270"/>
        <v>0</v>
      </c>
      <c r="AN395" s="72">
        <f t="shared" si="271"/>
        <v>0</v>
      </c>
      <c r="AO395" s="72">
        <f t="shared" si="272"/>
        <v>0</v>
      </c>
      <c r="AP395" s="72">
        <f t="shared" si="273"/>
        <v>0</v>
      </c>
      <c r="AQ395" s="72">
        <f t="shared" si="274"/>
        <v>0</v>
      </c>
      <c r="AR395" s="72">
        <f t="shared" si="275"/>
        <v>0</v>
      </c>
      <c r="AS395" s="72">
        <f t="shared" si="276"/>
        <v>0</v>
      </c>
      <c r="AT395" s="72">
        <f t="shared" si="277"/>
        <v>0</v>
      </c>
      <c r="AU395" s="72">
        <f t="shared" si="278"/>
        <v>0</v>
      </c>
      <c r="AV395" s="72">
        <f t="shared" si="279"/>
        <v>0</v>
      </c>
      <c r="AW395" s="72">
        <f t="shared" si="280"/>
        <v>0</v>
      </c>
      <c r="AX395" s="72">
        <f t="shared" si="281"/>
        <v>0</v>
      </c>
      <c r="AY395" s="72">
        <f t="shared" si="282"/>
        <v>0</v>
      </c>
      <c r="AZ395" s="72">
        <f t="shared" si="283"/>
        <v>0</v>
      </c>
      <c r="BA395" s="72">
        <f t="shared" si="284"/>
        <v>0</v>
      </c>
      <c r="BB395" s="72">
        <f t="shared" si="285"/>
        <v>0</v>
      </c>
      <c r="BC395" s="72">
        <f t="shared" si="286"/>
        <v>0</v>
      </c>
      <c r="BD395" s="72">
        <f t="shared" si="287"/>
        <v>0</v>
      </c>
      <c r="BE395" s="72">
        <f t="shared" si="288"/>
        <v>0</v>
      </c>
      <c r="BF395" s="72">
        <f t="shared" si="289"/>
        <v>0</v>
      </c>
      <c r="BG395" s="72">
        <f t="shared" si="290"/>
        <v>0</v>
      </c>
      <c r="BH395" s="72">
        <f t="shared" si="291"/>
        <v>0</v>
      </c>
      <c r="BI395" s="72">
        <f t="shared" si="292"/>
        <v>0</v>
      </c>
      <c r="BJ395" s="72">
        <f t="shared" si="293"/>
        <v>0</v>
      </c>
      <c r="BK395" s="72"/>
      <c r="BL395" s="72"/>
    </row>
    <row r="396" spans="1:64" ht="15" customHeight="1">
      <c r="A396" s="93"/>
      <c r="B396" s="11"/>
      <c r="C396" s="28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94"/>
      <c r="T396" s="26">
        <f t="shared" si="252"/>
        <v>0</v>
      </c>
      <c r="U396" s="95">
        <f t="shared" si="253"/>
        <v>0</v>
      </c>
      <c r="V396" s="19"/>
      <c r="W396" s="72">
        <f t="shared" si="254"/>
        <v>0</v>
      </c>
      <c r="X396" s="72">
        <f t="shared" si="255"/>
        <v>0</v>
      </c>
      <c r="Y396" s="72">
        <f t="shared" si="256"/>
        <v>0</v>
      </c>
      <c r="Z396" s="72">
        <f t="shared" si="257"/>
        <v>0</v>
      </c>
      <c r="AA396" s="72">
        <f t="shared" si="258"/>
        <v>0</v>
      </c>
      <c r="AB396" s="72">
        <f t="shared" si="259"/>
        <v>0</v>
      </c>
      <c r="AC396" s="72">
        <f t="shared" si="260"/>
        <v>0</v>
      </c>
      <c r="AD396" s="72">
        <f t="shared" si="261"/>
        <v>0</v>
      </c>
      <c r="AE396" s="72">
        <f t="shared" si="262"/>
        <v>0</v>
      </c>
      <c r="AF396" s="72">
        <f t="shared" si="263"/>
        <v>0</v>
      </c>
      <c r="AG396" s="72">
        <f t="shared" si="264"/>
        <v>0</v>
      </c>
      <c r="AH396" s="72">
        <f t="shared" si="265"/>
        <v>0</v>
      </c>
      <c r="AI396" s="72">
        <f t="shared" si="266"/>
        <v>0</v>
      </c>
      <c r="AJ396" s="72">
        <f t="shared" si="267"/>
        <v>0</v>
      </c>
      <c r="AK396" s="72">
        <f t="shared" si="268"/>
        <v>0</v>
      </c>
      <c r="AL396" s="72">
        <f t="shared" si="269"/>
        <v>0</v>
      </c>
      <c r="AM396" s="72">
        <f t="shared" si="270"/>
        <v>0</v>
      </c>
      <c r="AN396" s="72">
        <f t="shared" si="271"/>
        <v>0</v>
      </c>
      <c r="AO396" s="72">
        <f t="shared" si="272"/>
        <v>0</v>
      </c>
      <c r="AP396" s="72">
        <f t="shared" si="273"/>
        <v>0</v>
      </c>
      <c r="AQ396" s="72">
        <f t="shared" si="274"/>
        <v>0</v>
      </c>
      <c r="AR396" s="72">
        <f t="shared" si="275"/>
        <v>0</v>
      </c>
      <c r="AS396" s="72">
        <f t="shared" si="276"/>
        <v>0</v>
      </c>
      <c r="AT396" s="72">
        <f t="shared" si="277"/>
        <v>0</v>
      </c>
      <c r="AU396" s="72">
        <f t="shared" si="278"/>
        <v>0</v>
      </c>
      <c r="AV396" s="72">
        <f t="shared" si="279"/>
        <v>0</v>
      </c>
      <c r="AW396" s="72">
        <f t="shared" si="280"/>
        <v>0</v>
      </c>
      <c r="AX396" s="72">
        <f t="shared" si="281"/>
        <v>0</v>
      </c>
      <c r="AY396" s="72">
        <f t="shared" si="282"/>
        <v>0</v>
      </c>
      <c r="AZ396" s="72">
        <f t="shared" si="283"/>
        <v>0</v>
      </c>
      <c r="BA396" s="72">
        <f t="shared" si="284"/>
        <v>0</v>
      </c>
      <c r="BB396" s="72">
        <f t="shared" si="285"/>
        <v>0</v>
      </c>
      <c r="BC396" s="72">
        <f t="shared" si="286"/>
        <v>0</v>
      </c>
      <c r="BD396" s="72">
        <f t="shared" si="287"/>
        <v>0</v>
      </c>
      <c r="BE396" s="72">
        <f t="shared" si="288"/>
        <v>0</v>
      </c>
      <c r="BF396" s="72">
        <f t="shared" si="289"/>
        <v>0</v>
      </c>
      <c r="BG396" s="72">
        <f t="shared" si="290"/>
        <v>0</v>
      </c>
      <c r="BH396" s="72">
        <f t="shared" si="291"/>
        <v>0</v>
      </c>
      <c r="BI396" s="72">
        <f t="shared" si="292"/>
        <v>0</v>
      </c>
      <c r="BJ396" s="72">
        <f t="shared" si="293"/>
        <v>0</v>
      </c>
      <c r="BK396" s="72"/>
      <c r="BL396" s="72"/>
    </row>
    <row r="397" spans="1:64" ht="15" customHeight="1">
      <c r="A397" s="93"/>
      <c r="B397" s="11"/>
      <c r="C397" s="28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94"/>
      <c r="T397" s="26">
        <f t="shared" si="252"/>
        <v>0</v>
      </c>
      <c r="U397" s="95">
        <f t="shared" si="253"/>
        <v>0</v>
      </c>
      <c r="V397" s="19"/>
      <c r="W397" s="72">
        <f t="shared" si="254"/>
        <v>0</v>
      </c>
      <c r="X397" s="72">
        <f t="shared" si="255"/>
        <v>0</v>
      </c>
      <c r="Y397" s="72">
        <f t="shared" si="256"/>
        <v>0</v>
      </c>
      <c r="Z397" s="72">
        <f t="shared" si="257"/>
        <v>0</v>
      </c>
      <c r="AA397" s="72">
        <f t="shared" si="258"/>
        <v>0</v>
      </c>
      <c r="AB397" s="72">
        <f t="shared" si="259"/>
        <v>0</v>
      </c>
      <c r="AC397" s="72">
        <f t="shared" si="260"/>
        <v>0</v>
      </c>
      <c r="AD397" s="72">
        <f t="shared" si="261"/>
        <v>0</v>
      </c>
      <c r="AE397" s="72">
        <f t="shared" si="262"/>
        <v>0</v>
      </c>
      <c r="AF397" s="72">
        <f t="shared" si="263"/>
        <v>0</v>
      </c>
      <c r="AG397" s="72">
        <f t="shared" si="264"/>
        <v>0</v>
      </c>
      <c r="AH397" s="72">
        <f t="shared" si="265"/>
        <v>0</v>
      </c>
      <c r="AI397" s="72">
        <f t="shared" si="266"/>
        <v>0</v>
      </c>
      <c r="AJ397" s="72">
        <f t="shared" si="267"/>
        <v>0</v>
      </c>
      <c r="AK397" s="72">
        <f t="shared" si="268"/>
        <v>0</v>
      </c>
      <c r="AL397" s="72">
        <f t="shared" si="269"/>
        <v>0</v>
      </c>
      <c r="AM397" s="72">
        <f t="shared" si="270"/>
        <v>0</v>
      </c>
      <c r="AN397" s="72">
        <f t="shared" si="271"/>
        <v>0</v>
      </c>
      <c r="AO397" s="72">
        <f t="shared" si="272"/>
        <v>0</v>
      </c>
      <c r="AP397" s="72">
        <f t="shared" si="273"/>
        <v>0</v>
      </c>
      <c r="AQ397" s="72">
        <f t="shared" si="274"/>
        <v>0</v>
      </c>
      <c r="AR397" s="72">
        <f t="shared" si="275"/>
        <v>0</v>
      </c>
      <c r="AS397" s="72">
        <f t="shared" si="276"/>
        <v>0</v>
      </c>
      <c r="AT397" s="72">
        <f t="shared" si="277"/>
        <v>0</v>
      </c>
      <c r="AU397" s="72">
        <f t="shared" si="278"/>
        <v>0</v>
      </c>
      <c r="AV397" s="72">
        <f t="shared" si="279"/>
        <v>0</v>
      </c>
      <c r="AW397" s="72">
        <f t="shared" si="280"/>
        <v>0</v>
      </c>
      <c r="AX397" s="72">
        <f t="shared" si="281"/>
        <v>0</v>
      </c>
      <c r="AY397" s="72">
        <f t="shared" si="282"/>
        <v>0</v>
      </c>
      <c r="AZ397" s="72">
        <f t="shared" si="283"/>
        <v>0</v>
      </c>
      <c r="BA397" s="72">
        <f t="shared" si="284"/>
        <v>0</v>
      </c>
      <c r="BB397" s="72">
        <f t="shared" si="285"/>
        <v>0</v>
      </c>
      <c r="BC397" s="72">
        <f t="shared" si="286"/>
        <v>0</v>
      </c>
      <c r="BD397" s="72">
        <f t="shared" si="287"/>
        <v>0</v>
      </c>
      <c r="BE397" s="72">
        <f t="shared" si="288"/>
        <v>0</v>
      </c>
      <c r="BF397" s="72">
        <f t="shared" si="289"/>
        <v>0</v>
      </c>
      <c r="BG397" s="72">
        <f t="shared" si="290"/>
        <v>0</v>
      </c>
      <c r="BH397" s="72">
        <f t="shared" si="291"/>
        <v>0</v>
      </c>
      <c r="BI397" s="72">
        <f t="shared" si="292"/>
        <v>0</v>
      </c>
      <c r="BJ397" s="72">
        <f t="shared" si="293"/>
        <v>0</v>
      </c>
      <c r="BK397" s="72"/>
      <c r="BL397" s="72"/>
    </row>
    <row r="398" spans="1:64" ht="15" customHeight="1">
      <c r="A398" s="93"/>
      <c r="B398" s="11"/>
      <c r="C398" s="28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94"/>
      <c r="T398" s="26">
        <f t="shared" si="252"/>
        <v>0</v>
      </c>
      <c r="U398" s="95">
        <f t="shared" si="253"/>
        <v>0</v>
      </c>
      <c r="V398" s="19"/>
      <c r="W398" s="72">
        <f t="shared" si="254"/>
        <v>0</v>
      </c>
      <c r="X398" s="72">
        <f t="shared" si="255"/>
        <v>0</v>
      </c>
      <c r="Y398" s="72">
        <f t="shared" si="256"/>
        <v>0</v>
      </c>
      <c r="Z398" s="72">
        <f t="shared" si="257"/>
        <v>0</v>
      </c>
      <c r="AA398" s="72">
        <f t="shared" si="258"/>
        <v>0</v>
      </c>
      <c r="AB398" s="72">
        <f t="shared" si="259"/>
        <v>0</v>
      </c>
      <c r="AC398" s="72">
        <f t="shared" si="260"/>
        <v>0</v>
      </c>
      <c r="AD398" s="72">
        <f t="shared" si="261"/>
        <v>0</v>
      </c>
      <c r="AE398" s="72">
        <f t="shared" si="262"/>
        <v>0</v>
      </c>
      <c r="AF398" s="72">
        <f t="shared" si="263"/>
        <v>0</v>
      </c>
      <c r="AG398" s="72">
        <f t="shared" si="264"/>
        <v>0</v>
      </c>
      <c r="AH398" s="72">
        <f t="shared" si="265"/>
        <v>0</v>
      </c>
      <c r="AI398" s="72">
        <f t="shared" si="266"/>
        <v>0</v>
      </c>
      <c r="AJ398" s="72">
        <f t="shared" si="267"/>
        <v>0</v>
      </c>
      <c r="AK398" s="72">
        <f t="shared" si="268"/>
        <v>0</v>
      </c>
      <c r="AL398" s="72">
        <f t="shared" si="269"/>
        <v>0</v>
      </c>
      <c r="AM398" s="72">
        <f t="shared" si="270"/>
        <v>0</v>
      </c>
      <c r="AN398" s="72">
        <f t="shared" si="271"/>
        <v>0</v>
      </c>
      <c r="AO398" s="72">
        <f t="shared" si="272"/>
        <v>0</v>
      </c>
      <c r="AP398" s="72">
        <f t="shared" si="273"/>
        <v>0</v>
      </c>
      <c r="AQ398" s="72">
        <f t="shared" si="274"/>
        <v>0</v>
      </c>
      <c r="AR398" s="72">
        <f t="shared" si="275"/>
        <v>0</v>
      </c>
      <c r="AS398" s="72">
        <f t="shared" si="276"/>
        <v>0</v>
      </c>
      <c r="AT398" s="72">
        <f t="shared" si="277"/>
        <v>0</v>
      </c>
      <c r="AU398" s="72">
        <f t="shared" si="278"/>
        <v>0</v>
      </c>
      <c r="AV398" s="72">
        <f t="shared" si="279"/>
        <v>0</v>
      </c>
      <c r="AW398" s="72">
        <f t="shared" si="280"/>
        <v>0</v>
      </c>
      <c r="AX398" s="72">
        <f t="shared" si="281"/>
        <v>0</v>
      </c>
      <c r="AY398" s="72">
        <f t="shared" si="282"/>
        <v>0</v>
      </c>
      <c r="AZ398" s="72">
        <f t="shared" si="283"/>
        <v>0</v>
      </c>
      <c r="BA398" s="72">
        <f t="shared" si="284"/>
        <v>0</v>
      </c>
      <c r="BB398" s="72">
        <f t="shared" si="285"/>
        <v>0</v>
      </c>
      <c r="BC398" s="72">
        <f t="shared" si="286"/>
        <v>0</v>
      </c>
      <c r="BD398" s="72">
        <f t="shared" si="287"/>
        <v>0</v>
      </c>
      <c r="BE398" s="72">
        <f t="shared" si="288"/>
        <v>0</v>
      </c>
      <c r="BF398" s="72">
        <f t="shared" si="289"/>
        <v>0</v>
      </c>
      <c r="BG398" s="72">
        <f t="shared" si="290"/>
        <v>0</v>
      </c>
      <c r="BH398" s="72">
        <f t="shared" si="291"/>
        <v>0</v>
      </c>
      <c r="BI398" s="72">
        <f t="shared" si="292"/>
        <v>0</v>
      </c>
      <c r="BJ398" s="72">
        <f t="shared" si="293"/>
        <v>0</v>
      </c>
      <c r="BK398" s="72"/>
      <c r="BL398" s="72"/>
    </row>
    <row r="399" spans="1:64" ht="15" customHeight="1">
      <c r="A399" s="93"/>
      <c r="B399" s="11"/>
      <c r="C399" s="28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94"/>
      <c r="T399" s="26">
        <f t="shared" si="252"/>
        <v>0</v>
      </c>
      <c r="U399" s="95">
        <f t="shared" si="253"/>
        <v>0</v>
      </c>
      <c r="V399" s="19"/>
      <c r="W399" s="72">
        <f t="shared" si="254"/>
        <v>0</v>
      </c>
      <c r="X399" s="72">
        <f t="shared" si="255"/>
        <v>0</v>
      </c>
      <c r="Y399" s="72">
        <f t="shared" si="256"/>
        <v>0</v>
      </c>
      <c r="Z399" s="72">
        <f t="shared" si="257"/>
        <v>0</v>
      </c>
      <c r="AA399" s="72">
        <f t="shared" si="258"/>
        <v>0</v>
      </c>
      <c r="AB399" s="72">
        <f t="shared" si="259"/>
        <v>0</v>
      </c>
      <c r="AC399" s="72">
        <f t="shared" si="260"/>
        <v>0</v>
      </c>
      <c r="AD399" s="72">
        <f t="shared" si="261"/>
        <v>0</v>
      </c>
      <c r="AE399" s="72">
        <f t="shared" si="262"/>
        <v>0</v>
      </c>
      <c r="AF399" s="72">
        <f t="shared" si="263"/>
        <v>0</v>
      </c>
      <c r="AG399" s="72">
        <f t="shared" si="264"/>
        <v>0</v>
      </c>
      <c r="AH399" s="72">
        <f t="shared" si="265"/>
        <v>0</v>
      </c>
      <c r="AI399" s="72">
        <f t="shared" si="266"/>
        <v>0</v>
      </c>
      <c r="AJ399" s="72">
        <f t="shared" si="267"/>
        <v>0</v>
      </c>
      <c r="AK399" s="72">
        <f t="shared" si="268"/>
        <v>0</v>
      </c>
      <c r="AL399" s="72">
        <f t="shared" si="269"/>
        <v>0</v>
      </c>
      <c r="AM399" s="72">
        <f t="shared" si="270"/>
        <v>0</v>
      </c>
      <c r="AN399" s="72">
        <f t="shared" si="271"/>
        <v>0</v>
      </c>
      <c r="AO399" s="72">
        <f t="shared" si="272"/>
        <v>0</v>
      </c>
      <c r="AP399" s="72">
        <f t="shared" si="273"/>
        <v>0</v>
      </c>
      <c r="AQ399" s="72">
        <f t="shared" si="274"/>
        <v>0</v>
      </c>
      <c r="AR399" s="72">
        <f t="shared" si="275"/>
        <v>0</v>
      </c>
      <c r="AS399" s="72">
        <f t="shared" si="276"/>
        <v>0</v>
      </c>
      <c r="AT399" s="72">
        <f t="shared" si="277"/>
        <v>0</v>
      </c>
      <c r="AU399" s="72">
        <f t="shared" si="278"/>
        <v>0</v>
      </c>
      <c r="AV399" s="72">
        <f t="shared" si="279"/>
        <v>0</v>
      </c>
      <c r="AW399" s="72">
        <f t="shared" si="280"/>
        <v>0</v>
      </c>
      <c r="AX399" s="72">
        <f t="shared" si="281"/>
        <v>0</v>
      </c>
      <c r="AY399" s="72">
        <f t="shared" si="282"/>
        <v>0</v>
      </c>
      <c r="AZ399" s="72">
        <f t="shared" si="283"/>
        <v>0</v>
      </c>
      <c r="BA399" s="72">
        <f t="shared" si="284"/>
        <v>0</v>
      </c>
      <c r="BB399" s="72">
        <f t="shared" si="285"/>
        <v>0</v>
      </c>
      <c r="BC399" s="72">
        <f t="shared" si="286"/>
        <v>0</v>
      </c>
      <c r="BD399" s="72">
        <f t="shared" si="287"/>
        <v>0</v>
      </c>
      <c r="BE399" s="72">
        <f t="shared" si="288"/>
        <v>0</v>
      </c>
      <c r="BF399" s="72">
        <f t="shared" si="289"/>
        <v>0</v>
      </c>
      <c r="BG399" s="72">
        <f t="shared" si="290"/>
        <v>0</v>
      </c>
      <c r="BH399" s="72">
        <f t="shared" si="291"/>
        <v>0</v>
      </c>
      <c r="BI399" s="72">
        <f t="shared" si="292"/>
        <v>0</v>
      </c>
      <c r="BJ399" s="72">
        <f t="shared" si="293"/>
        <v>0</v>
      </c>
      <c r="BK399" s="72"/>
      <c r="BL399" s="72"/>
    </row>
    <row r="400" spans="1:64" ht="15" customHeight="1">
      <c r="A400" s="93"/>
      <c r="B400" s="11"/>
      <c r="C400" s="28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94"/>
      <c r="T400" s="26">
        <f t="shared" si="252"/>
        <v>0</v>
      </c>
      <c r="U400" s="95">
        <f t="shared" si="253"/>
        <v>0</v>
      </c>
      <c r="V400" s="19"/>
      <c r="W400" s="72">
        <f t="shared" si="254"/>
        <v>0</v>
      </c>
      <c r="X400" s="72">
        <f t="shared" si="255"/>
        <v>0</v>
      </c>
      <c r="Y400" s="72">
        <f t="shared" si="256"/>
        <v>0</v>
      </c>
      <c r="Z400" s="72">
        <f t="shared" si="257"/>
        <v>0</v>
      </c>
      <c r="AA400" s="72">
        <f t="shared" si="258"/>
        <v>0</v>
      </c>
      <c r="AB400" s="72">
        <f t="shared" si="259"/>
        <v>0</v>
      </c>
      <c r="AC400" s="72">
        <f t="shared" si="260"/>
        <v>0</v>
      </c>
      <c r="AD400" s="72">
        <f t="shared" si="261"/>
        <v>0</v>
      </c>
      <c r="AE400" s="72">
        <f t="shared" si="262"/>
        <v>0</v>
      </c>
      <c r="AF400" s="72">
        <f t="shared" si="263"/>
        <v>0</v>
      </c>
      <c r="AG400" s="72">
        <f t="shared" si="264"/>
        <v>0</v>
      </c>
      <c r="AH400" s="72">
        <f t="shared" si="265"/>
        <v>0</v>
      </c>
      <c r="AI400" s="72">
        <f t="shared" si="266"/>
        <v>0</v>
      </c>
      <c r="AJ400" s="72">
        <f t="shared" si="267"/>
        <v>0</v>
      </c>
      <c r="AK400" s="72">
        <f t="shared" si="268"/>
        <v>0</v>
      </c>
      <c r="AL400" s="72">
        <f t="shared" si="269"/>
        <v>0</v>
      </c>
      <c r="AM400" s="72">
        <f t="shared" si="270"/>
        <v>0</v>
      </c>
      <c r="AN400" s="72">
        <f t="shared" si="271"/>
        <v>0</v>
      </c>
      <c r="AO400" s="72">
        <f t="shared" si="272"/>
        <v>0</v>
      </c>
      <c r="AP400" s="72">
        <f t="shared" si="273"/>
        <v>0</v>
      </c>
      <c r="AQ400" s="72">
        <f t="shared" si="274"/>
        <v>0</v>
      </c>
      <c r="AR400" s="72">
        <f t="shared" si="275"/>
        <v>0</v>
      </c>
      <c r="AS400" s="72">
        <f t="shared" si="276"/>
        <v>0</v>
      </c>
      <c r="AT400" s="72">
        <f t="shared" si="277"/>
        <v>0</v>
      </c>
      <c r="AU400" s="72">
        <f t="shared" si="278"/>
        <v>0</v>
      </c>
      <c r="AV400" s="72">
        <f t="shared" si="279"/>
        <v>0</v>
      </c>
      <c r="AW400" s="72">
        <f t="shared" si="280"/>
        <v>0</v>
      </c>
      <c r="AX400" s="72">
        <f t="shared" si="281"/>
        <v>0</v>
      </c>
      <c r="AY400" s="72">
        <f t="shared" si="282"/>
        <v>0</v>
      </c>
      <c r="AZ400" s="72">
        <f t="shared" si="283"/>
        <v>0</v>
      </c>
      <c r="BA400" s="72">
        <f t="shared" si="284"/>
        <v>0</v>
      </c>
      <c r="BB400" s="72">
        <f t="shared" si="285"/>
        <v>0</v>
      </c>
      <c r="BC400" s="72">
        <f t="shared" si="286"/>
        <v>0</v>
      </c>
      <c r="BD400" s="72">
        <f t="shared" si="287"/>
        <v>0</v>
      </c>
      <c r="BE400" s="72">
        <f t="shared" si="288"/>
        <v>0</v>
      </c>
      <c r="BF400" s="72">
        <f t="shared" si="289"/>
        <v>0</v>
      </c>
      <c r="BG400" s="72">
        <f t="shared" si="290"/>
        <v>0</v>
      </c>
      <c r="BH400" s="72">
        <f t="shared" si="291"/>
        <v>0</v>
      </c>
      <c r="BI400" s="72">
        <f t="shared" si="292"/>
        <v>0</v>
      </c>
      <c r="BJ400" s="72">
        <f t="shared" si="293"/>
        <v>0</v>
      </c>
      <c r="BK400" s="72"/>
      <c r="BL400" s="72"/>
    </row>
    <row r="401" spans="1:64" ht="15" customHeight="1">
      <c r="A401" s="10"/>
      <c r="B401" s="12"/>
      <c r="C401" s="29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77"/>
      <c r="T401" s="26">
        <f t="shared" si="252"/>
        <v>0</v>
      </c>
      <c r="U401" s="95">
        <f t="shared" si="253"/>
        <v>0</v>
      </c>
      <c r="V401" s="19"/>
      <c r="W401" s="72">
        <f t="shared" si="254"/>
        <v>0</v>
      </c>
      <c r="X401" s="72">
        <f t="shared" si="255"/>
        <v>0</v>
      </c>
      <c r="Y401" s="72">
        <f t="shared" si="256"/>
        <v>0</v>
      </c>
      <c r="Z401" s="72">
        <f t="shared" si="257"/>
        <v>0</v>
      </c>
      <c r="AA401" s="72">
        <f t="shared" si="258"/>
        <v>0</v>
      </c>
      <c r="AB401" s="72">
        <f t="shared" si="259"/>
        <v>0</v>
      </c>
      <c r="AC401" s="72">
        <f t="shared" si="260"/>
        <v>0</v>
      </c>
      <c r="AD401" s="72">
        <f t="shared" si="261"/>
        <v>0</v>
      </c>
      <c r="AE401" s="72">
        <f t="shared" si="262"/>
        <v>0</v>
      </c>
      <c r="AF401" s="72">
        <f t="shared" si="263"/>
        <v>0</v>
      </c>
      <c r="AG401" s="72">
        <f t="shared" si="264"/>
        <v>0</v>
      </c>
      <c r="AH401" s="72">
        <f t="shared" si="265"/>
        <v>0</v>
      </c>
      <c r="AI401" s="72">
        <f t="shared" si="266"/>
        <v>0</v>
      </c>
      <c r="AJ401" s="72">
        <f t="shared" si="267"/>
        <v>0</v>
      </c>
      <c r="AK401" s="72">
        <f t="shared" si="268"/>
        <v>0</v>
      </c>
      <c r="AL401" s="72">
        <f t="shared" si="269"/>
        <v>0</v>
      </c>
      <c r="AM401" s="72">
        <f t="shared" si="270"/>
        <v>0</v>
      </c>
      <c r="AN401" s="72">
        <f t="shared" si="271"/>
        <v>0</v>
      </c>
      <c r="AO401" s="72">
        <f t="shared" si="272"/>
        <v>0</v>
      </c>
      <c r="AP401" s="72">
        <f t="shared" si="273"/>
        <v>0</v>
      </c>
      <c r="AQ401" s="72">
        <f t="shared" si="274"/>
        <v>0</v>
      </c>
      <c r="AR401" s="72">
        <f t="shared" si="275"/>
        <v>0</v>
      </c>
      <c r="AS401" s="72">
        <f t="shared" si="276"/>
        <v>0</v>
      </c>
      <c r="AT401" s="72">
        <f t="shared" si="277"/>
        <v>0</v>
      </c>
      <c r="AU401" s="72">
        <f t="shared" si="278"/>
        <v>0</v>
      </c>
      <c r="AV401" s="72">
        <f t="shared" si="279"/>
        <v>0</v>
      </c>
      <c r="AW401" s="72">
        <f t="shared" si="280"/>
        <v>0</v>
      </c>
      <c r="AX401" s="72">
        <f t="shared" si="281"/>
        <v>0</v>
      </c>
      <c r="AY401" s="72">
        <f t="shared" si="282"/>
        <v>0</v>
      </c>
      <c r="AZ401" s="72">
        <f t="shared" si="283"/>
        <v>0</v>
      </c>
      <c r="BA401" s="72">
        <f t="shared" si="284"/>
        <v>0</v>
      </c>
      <c r="BB401" s="72">
        <f t="shared" si="285"/>
        <v>0</v>
      </c>
      <c r="BC401" s="72">
        <f t="shared" si="286"/>
        <v>0</v>
      </c>
      <c r="BD401" s="72">
        <f t="shared" si="287"/>
        <v>0</v>
      </c>
      <c r="BE401" s="72">
        <f t="shared" si="288"/>
        <v>0</v>
      </c>
      <c r="BF401" s="72">
        <f t="shared" si="289"/>
        <v>0</v>
      </c>
      <c r="BG401" s="72">
        <f t="shared" si="290"/>
        <v>0</v>
      </c>
      <c r="BH401" s="72">
        <f t="shared" si="291"/>
        <v>0</v>
      </c>
      <c r="BI401" s="72">
        <f t="shared" si="292"/>
        <v>0</v>
      </c>
      <c r="BJ401" s="72">
        <f t="shared" si="293"/>
        <v>0</v>
      </c>
      <c r="BK401" s="72"/>
      <c r="BL401" s="72"/>
    </row>
    <row r="402" spans="1:64" ht="15" customHeight="1">
      <c r="A402" s="10"/>
      <c r="B402" s="12"/>
      <c r="C402" s="29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77"/>
      <c r="T402" s="26">
        <f t="shared" si="252"/>
        <v>0</v>
      </c>
      <c r="U402" s="95">
        <f t="shared" si="253"/>
        <v>0</v>
      </c>
      <c r="V402" s="19"/>
      <c r="W402" s="72">
        <f t="shared" si="254"/>
        <v>0</v>
      </c>
      <c r="X402" s="72">
        <f t="shared" si="255"/>
        <v>0</v>
      </c>
      <c r="Y402" s="72">
        <f t="shared" si="256"/>
        <v>0</v>
      </c>
      <c r="Z402" s="72">
        <f t="shared" si="257"/>
        <v>0</v>
      </c>
      <c r="AA402" s="72">
        <f t="shared" si="258"/>
        <v>0</v>
      </c>
      <c r="AB402" s="72">
        <f t="shared" si="259"/>
        <v>0</v>
      </c>
      <c r="AC402" s="72">
        <f t="shared" si="260"/>
        <v>0</v>
      </c>
      <c r="AD402" s="72">
        <f t="shared" si="261"/>
        <v>0</v>
      </c>
      <c r="AE402" s="72">
        <f t="shared" si="262"/>
        <v>0</v>
      </c>
      <c r="AF402" s="72">
        <f t="shared" si="263"/>
        <v>0</v>
      </c>
      <c r="AG402" s="72">
        <f t="shared" si="264"/>
        <v>0</v>
      </c>
      <c r="AH402" s="72">
        <f t="shared" si="265"/>
        <v>0</v>
      </c>
      <c r="AI402" s="72">
        <f t="shared" si="266"/>
        <v>0</v>
      </c>
      <c r="AJ402" s="72">
        <f t="shared" si="267"/>
        <v>0</v>
      </c>
      <c r="AK402" s="72">
        <f t="shared" si="268"/>
        <v>0</v>
      </c>
      <c r="AL402" s="72">
        <f t="shared" si="269"/>
        <v>0</v>
      </c>
      <c r="AM402" s="72">
        <f t="shared" si="270"/>
        <v>0</v>
      </c>
      <c r="AN402" s="72">
        <f t="shared" si="271"/>
        <v>0</v>
      </c>
      <c r="AO402" s="72">
        <f t="shared" si="272"/>
        <v>0</v>
      </c>
      <c r="AP402" s="72">
        <f t="shared" si="273"/>
        <v>0</v>
      </c>
      <c r="AQ402" s="72">
        <f t="shared" si="274"/>
        <v>0</v>
      </c>
      <c r="AR402" s="72">
        <f t="shared" si="275"/>
        <v>0</v>
      </c>
      <c r="AS402" s="72">
        <f t="shared" si="276"/>
        <v>0</v>
      </c>
      <c r="AT402" s="72">
        <f t="shared" si="277"/>
        <v>0</v>
      </c>
      <c r="AU402" s="72">
        <f t="shared" si="278"/>
        <v>0</v>
      </c>
      <c r="AV402" s="72">
        <f t="shared" si="279"/>
        <v>0</v>
      </c>
      <c r="AW402" s="72">
        <f t="shared" si="280"/>
        <v>0</v>
      </c>
      <c r="AX402" s="72">
        <f t="shared" si="281"/>
        <v>0</v>
      </c>
      <c r="AY402" s="72">
        <f t="shared" si="282"/>
        <v>0</v>
      </c>
      <c r="AZ402" s="72">
        <f t="shared" si="283"/>
        <v>0</v>
      </c>
      <c r="BA402" s="72">
        <f t="shared" si="284"/>
        <v>0</v>
      </c>
      <c r="BB402" s="72">
        <f t="shared" si="285"/>
        <v>0</v>
      </c>
      <c r="BC402" s="72">
        <f t="shared" si="286"/>
        <v>0</v>
      </c>
      <c r="BD402" s="72">
        <f t="shared" si="287"/>
        <v>0</v>
      </c>
      <c r="BE402" s="72">
        <f t="shared" si="288"/>
        <v>0</v>
      </c>
      <c r="BF402" s="72">
        <f t="shared" si="289"/>
        <v>0</v>
      </c>
      <c r="BG402" s="72">
        <f t="shared" si="290"/>
        <v>0</v>
      </c>
      <c r="BH402" s="72">
        <f t="shared" si="291"/>
        <v>0</v>
      </c>
      <c r="BI402" s="72">
        <f t="shared" si="292"/>
        <v>0</v>
      </c>
      <c r="BJ402" s="72">
        <f t="shared" si="293"/>
        <v>0</v>
      </c>
      <c r="BK402" s="72"/>
      <c r="BL402" s="72"/>
    </row>
    <row r="403" spans="1:64" ht="15" customHeight="1">
      <c r="A403" s="10"/>
      <c r="B403" s="12"/>
      <c r="C403" s="29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77"/>
      <c r="T403" s="26">
        <f t="shared" si="252"/>
        <v>0</v>
      </c>
      <c r="U403" s="95">
        <f t="shared" si="253"/>
        <v>0</v>
      </c>
      <c r="V403" s="19"/>
      <c r="W403" s="72">
        <f t="shared" si="254"/>
        <v>0</v>
      </c>
      <c r="X403" s="72">
        <f t="shared" si="255"/>
        <v>0</v>
      </c>
      <c r="Y403" s="72">
        <f t="shared" si="256"/>
        <v>0</v>
      </c>
      <c r="Z403" s="72">
        <f t="shared" si="257"/>
        <v>0</v>
      </c>
      <c r="AA403" s="72">
        <f t="shared" si="258"/>
        <v>0</v>
      </c>
      <c r="AB403" s="72">
        <f t="shared" si="259"/>
        <v>0</v>
      </c>
      <c r="AC403" s="72">
        <f t="shared" si="260"/>
        <v>0</v>
      </c>
      <c r="AD403" s="72">
        <f t="shared" si="261"/>
        <v>0</v>
      </c>
      <c r="AE403" s="72">
        <f t="shared" si="262"/>
        <v>0</v>
      </c>
      <c r="AF403" s="72">
        <f t="shared" si="263"/>
        <v>0</v>
      </c>
      <c r="AG403" s="72">
        <f t="shared" si="264"/>
        <v>0</v>
      </c>
      <c r="AH403" s="72">
        <f t="shared" si="265"/>
        <v>0</v>
      </c>
      <c r="AI403" s="72">
        <f t="shared" si="266"/>
        <v>0</v>
      </c>
      <c r="AJ403" s="72">
        <f t="shared" si="267"/>
        <v>0</v>
      </c>
      <c r="AK403" s="72">
        <f t="shared" si="268"/>
        <v>0</v>
      </c>
      <c r="AL403" s="72">
        <f t="shared" si="269"/>
        <v>0</v>
      </c>
      <c r="AM403" s="72">
        <f t="shared" si="270"/>
        <v>0</v>
      </c>
      <c r="AN403" s="72">
        <f t="shared" si="271"/>
        <v>0</v>
      </c>
      <c r="AO403" s="72">
        <f t="shared" si="272"/>
        <v>0</v>
      </c>
      <c r="AP403" s="72">
        <f t="shared" si="273"/>
        <v>0</v>
      </c>
      <c r="AQ403" s="72">
        <f t="shared" si="274"/>
        <v>0</v>
      </c>
      <c r="AR403" s="72">
        <f t="shared" si="275"/>
        <v>0</v>
      </c>
      <c r="AS403" s="72">
        <f t="shared" si="276"/>
        <v>0</v>
      </c>
      <c r="AT403" s="72">
        <f t="shared" si="277"/>
        <v>0</v>
      </c>
      <c r="AU403" s="72">
        <f t="shared" si="278"/>
        <v>0</v>
      </c>
      <c r="AV403" s="72">
        <f t="shared" si="279"/>
        <v>0</v>
      </c>
      <c r="AW403" s="72">
        <f t="shared" si="280"/>
        <v>0</v>
      </c>
      <c r="AX403" s="72">
        <f t="shared" si="281"/>
        <v>0</v>
      </c>
      <c r="AY403" s="72">
        <f t="shared" si="282"/>
        <v>0</v>
      </c>
      <c r="AZ403" s="72">
        <f t="shared" si="283"/>
        <v>0</v>
      </c>
      <c r="BA403" s="72">
        <f t="shared" si="284"/>
        <v>0</v>
      </c>
      <c r="BB403" s="72">
        <f t="shared" si="285"/>
        <v>0</v>
      </c>
      <c r="BC403" s="72">
        <f t="shared" si="286"/>
        <v>0</v>
      </c>
      <c r="BD403" s="72">
        <f t="shared" si="287"/>
        <v>0</v>
      </c>
      <c r="BE403" s="72">
        <f t="shared" si="288"/>
        <v>0</v>
      </c>
      <c r="BF403" s="72">
        <f t="shared" si="289"/>
        <v>0</v>
      </c>
      <c r="BG403" s="72">
        <f t="shared" si="290"/>
        <v>0</v>
      </c>
      <c r="BH403" s="72">
        <f t="shared" si="291"/>
        <v>0</v>
      </c>
      <c r="BI403" s="72">
        <f t="shared" si="292"/>
        <v>0</v>
      </c>
      <c r="BJ403" s="72">
        <f t="shared" si="293"/>
        <v>0</v>
      </c>
      <c r="BK403" s="72"/>
      <c r="BL403" s="72"/>
    </row>
    <row r="404" spans="1:64" ht="15" customHeight="1">
      <c r="A404" s="10"/>
      <c r="B404" s="12"/>
      <c r="C404" s="29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77"/>
      <c r="T404" s="26">
        <f t="shared" si="252"/>
        <v>0</v>
      </c>
      <c r="U404" s="95">
        <f t="shared" si="253"/>
        <v>0</v>
      </c>
      <c r="V404" s="19"/>
      <c r="W404" s="72">
        <f t="shared" si="254"/>
        <v>0</v>
      </c>
      <c r="X404" s="72">
        <f t="shared" si="255"/>
        <v>0</v>
      </c>
      <c r="Y404" s="72">
        <f t="shared" si="256"/>
        <v>0</v>
      </c>
      <c r="Z404" s="72">
        <f t="shared" si="257"/>
        <v>0</v>
      </c>
      <c r="AA404" s="72">
        <f t="shared" si="258"/>
        <v>0</v>
      </c>
      <c r="AB404" s="72">
        <f t="shared" si="259"/>
        <v>0</v>
      </c>
      <c r="AC404" s="72">
        <f t="shared" si="260"/>
        <v>0</v>
      </c>
      <c r="AD404" s="72">
        <f t="shared" si="261"/>
        <v>0</v>
      </c>
      <c r="AE404" s="72">
        <f t="shared" si="262"/>
        <v>0</v>
      </c>
      <c r="AF404" s="72">
        <f t="shared" si="263"/>
        <v>0</v>
      </c>
      <c r="AG404" s="72">
        <f t="shared" si="264"/>
        <v>0</v>
      </c>
      <c r="AH404" s="72">
        <f t="shared" si="265"/>
        <v>0</v>
      </c>
      <c r="AI404" s="72">
        <f t="shared" si="266"/>
        <v>0</v>
      </c>
      <c r="AJ404" s="72">
        <f t="shared" si="267"/>
        <v>0</v>
      </c>
      <c r="AK404" s="72">
        <f t="shared" si="268"/>
        <v>0</v>
      </c>
      <c r="AL404" s="72">
        <f t="shared" si="269"/>
        <v>0</v>
      </c>
      <c r="AM404" s="72">
        <f t="shared" si="270"/>
        <v>0</v>
      </c>
      <c r="AN404" s="72">
        <f t="shared" si="271"/>
        <v>0</v>
      </c>
      <c r="AO404" s="72">
        <f t="shared" si="272"/>
        <v>0</v>
      </c>
      <c r="AP404" s="72">
        <f t="shared" si="273"/>
        <v>0</v>
      </c>
      <c r="AQ404" s="72">
        <f t="shared" si="274"/>
        <v>0</v>
      </c>
      <c r="AR404" s="72">
        <f t="shared" si="275"/>
        <v>0</v>
      </c>
      <c r="AS404" s="72">
        <f t="shared" si="276"/>
        <v>0</v>
      </c>
      <c r="AT404" s="72">
        <f t="shared" si="277"/>
        <v>0</v>
      </c>
      <c r="AU404" s="72">
        <f t="shared" si="278"/>
        <v>0</v>
      </c>
      <c r="AV404" s="72">
        <f t="shared" si="279"/>
        <v>0</v>
      </c>
      <c r="AW404" s="72">
        <f t="shared" si="280"/>
        <v>0</v>
      </c>
      <c r="AX404" s="72">
        <f t="shared" si="281"/>
        <v>0</v>
      </c>
      <c r="AY404" s="72">
        <f t="shared" si="282"/>
        <v>0</v>
      </c>
      <c r="AZ404" s="72">
        <f t="shared" si="283"/>
        <v>0</v>
      </c>
      <c r="BA404" s="72">
        <f t="shared" si="284"/>
        <v>0</v>
      </c>
      <c r="BB404" s="72">
        <f t="shared" si="285"/>
        <v>0</v>
      </c>
      <c r="BC404" s="72">
        <f t="shared" si="286"/>
        <v>0</v>
      </c>
      <c r="BD404" s="72">
        <f t="shared" si="287"/>
        <v>0</v>
      </c>
      <c r="BE404" s="72">
        <f t="shared" si="288"/>
        <v>0</v>
      </c>
      <c r="BF404" s="72">
        <f t="shared" si="289"/>
        <v>0</v>
      </c>
      <c r="BG404" s="72">
        <f t="shared" si="290"/>
        <v>0</v>
      </c>
      <c r="BH404" s="72">
        <f t="shared" si="291"/>
        <v>0</v>
      </c>
      <c r="BI404" s="72">
        <f t="shared" si="292"/>
        <v>0</v>
      </c>
      <c r="BJ404" s="72">
        <f t="shared" si="293"/>
        <v>0</v>
      </c>
      <c r="BK404" s="72"/>
      <c r="BL404" s="72"/>
    </row>
    <row r="405" spans="1:64" ht="15" customHeight="1">
      <c r="A405" s="10"/>
      <c r="B405" s="12"/>
      <c r="C405" s="29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77"/>
      <c r="T405" s="26">
        <f t="shared" si="252"/>
        <v>0</v>
      </c>
      <c r="U405" s="95">
        <f t="shared" si="253"/>
        <v>0</v>
      </c>
      <c r="V405" s="19"/>
      <c r="W405" s="72">
        <f t="shared" si="254"/>
        <v>0</v>
      </c>
      <c r="X405" s="72">
        <f t="shared" si="255"/>
        <v>0</v>
      </c>
      <c r="Y405" s="72">
        <f t="shared" si="256"/>
        <v>0</v>
      </c>
      <c r="Z405" s="72">
        <f t="shared" si="257"/>
        <v>0</v>
      </c>
      <c r="AA405" s="72">
        <f t="shared" si="258"/>
        <v>0</v>
      </c>
      <c r="AB405" s="72">
        <f t="shared" si="259"/>
        <v>0</v>
      </c>
      <c r="AC405" s="72">
        <f t="shared" si="260"/>
        <v>0</v>
      </c>
      <c r="AD405" s="72">
        <f t="shared" si="261"/>
        <v>0</v>
      </c>
      <c r="AE405" s="72">
        <f t="shared" si="262"/>
        <v>0</v>
      </c>
      <c r="AF405" s="72">
        <f t="shared" si="263"/>
        <v>0</v>
      </c>
      <c r="AG405" s="72">
        <f t="shared" si="264"/>
        <v>0</v>
      </c>
      <c r="AH405" s="72">
        <f t="shared" si="265"/>
        <v>0</v>
      </c>
      <c r="AI405" s="72">
        <f t="shared" si="266"/>
        <v>0</v>
      </c>
      <c r="AJ405" s="72">
        <f t="shared" si="267"/>
        <v>0</v>
      </c>
      <c r="AK405" s="72">
        <f t="shared" si="268"/>
        <v>0</v>
      </c>
      <c r="AL405" s="72">
        <f t="shared" si="269"/>
        <v>0</v>
      </c>
      <c r="AM405" s="72">
        <f t="shared" si="270"/>
        <v>0</v>
      </c>
      <c r="AN405" s="72">
        <f t="shared" si="271"/>
        <v>0</v>
      </c>
      <c r="AO405" s="72">
        <f t="shared" si="272"/>
        <v>0</v>
      </c>
      <c r="AP405" s="72">
        <f t="shared" si="273"/>
        <v>0</v>
      </c>
      <c r="AQ405" s="72">
        <f t="shared" si="274"/>
        <v>0</v>
      </c>
      <c r="AR405" s="72">
        <f t="shared" si="275"/>
        <v>0</v>
      </c>
      <c r="AS405" s="72">
        <f t="shared" si="276"/>
        <v>0</v>
      </c>
      <c r="AT405" s="72">
        <f t="shared" si="277"/>
        <v>0</v>
      </c>
      <c r="AU405" s="72">
        <f t="shared" si="278"/>
        <v>0</v>
      </c>
      <c r="AV405" s="72">
        <f t="shared" si="279"/>
        <v>0</v>
      </c>
      <c r="AW405" s="72">
        <f t="shared" si="280"/>
        <v>0</v>
      </c>
      <c r="AX405" s="72">
        <f t="shared" si="281"/>
        <v>0</v>
      </c>
      <c r="AY405" s="72">
        <f t="shared" si="282"/>
        <v>0</v>
      </c>
      <c r="AZ405" s="72">
        <f t="shared" si="283"/>
        <v>0</v>
      </c>
      <c r="BA405" s="72">
        <f t="shared" si="284"/>
        <v>0</v>
      </c>
      <c r="BB405" s="72">
        <f t="shared" si="285"/>
        <v>0</v>
      </c>
      <c r="BC405" s="72">
        <f t="shared" si="286"/>
        <v>0</v>
      </c>
      <c r="BD405" s="72">
        <f t="shared" si="287"/>
        <v>0</v>
      </c>
      <c r="BE405" s="72">
        <f t="shared" si="288"/>
        <v>0</v>
      </c>
      <c r="BF405" s="72">
        <f t="shared" si="289"/>
        <v>0</v>
      </c>
      <c r="BG405" s="72">
        <f t="shared" si="290"/>
        <v>0</v>
      </c>
      <c r="BH405" s="72">
        <f t="shared" si="291"/>
        <v>0</v>
      </c>
      <c r="BI405" s="72">
        <f t="shared" si="292"/>
        <v>0</v>
      </c>
      <c r="BJ405" s="72">
        <f t="shared" si="293"/>
        <v>0</v>
      </c>
      <c r="BK405" s="72"/>
      <c r="BL405" s="72"/>
    </row>
    <row r="406" spans="1:64" ht="15" customHeight="1">
      <c r="A406" s="10"/>
      <c r="B406" s="12"/>
      <c r="C406" s="29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77"/>
      <c r="T406" s="26">
        <f t="shared" si="252"/>
        <v>0</v>
      </c>
      <c r="U406" s="95">
        <f t="shared" si="253"/>
        <v>0</v>
      </c>
      <c r="V406" s="19"/>
      <c r="W406" s="72">
        <f t="shared" si="254"/>
        <v>0</v>
      </c>
      <c r="X406" s="72">
        <f t="shared" si="255"/>
        <v>0</v>
      </c>
      <c r="Y406" s="72">
        <f t="shared" si="256"/>
        <v>0</v>
      </c>
      <c r="Z406" s="72">
        <f t="shared" si="257"/>
        <v>0</v>
      </c>
      <c r="AA406" s="72">
        <f t="shared" si="258"/>
        <v>0</v>
      </c>
      <c r="AB406" s="72">
        <f t="shared" si="259"/>
        <v>0</v>
      </c>
      <c r="AC406" s="72">
        <f t="shared" si="260"/>
        <v>0</v>
      </c>
      <c r="AD406" s="72">
        <f t="shared" si="261"/>
        <v>0</v>
      </c>
      <c r="AE406" s="72">
        <f t="shared" si="262"/>
        <v>0</v>
      </c>
      <c r="AF406" s="72">
        <f t="shared" si="263"/>
        <v>0</v>
      </c>
      <c r="AG406" s="72">
        <f t="shared" si="264"/>
        <v>0</v>
      </c>
      <c r="AH406" s="72">
        <f t="shared" si="265"/>
        <v>0</v>
      </c>
      <c r="AI406" s="72">
        <f t="shared" si="266"/>
        <v>0</v>
      </c>
      <c r="AJ406" s="72">
        <f t="shared" si="267"/>
        <v>0</v>
      </c>
      <c r="AK406" s="72">
        <f t="shared" si="268"/>
        <v>0</v>
      </c>
      <c r="AL406" s="72">
        <f t="shared" si="269"/>
        <v>0</v>
      </c>
      <c r="AM406" s="72">
        <f t="shared" si="270"/>
        <v>0</v>
      </c>
      <c r="AN406" s="72">
        <f t="shared" si="271"/>
        <v>0</v>
      </c>
      <c r="AO406" s="72">
        <f t="shared" si="272"/>
        <v>0</v>
      </c>
      <c r="AP406" s="72">
        <f t="shared" si="273"/>
        <v>0</v>
      </c>
      <c r="AQ406" s="72">
        <f t="shared" si="274"/>
        <v>0</v>
      </c>
      <c r="AR406" s="72">
        <f t="shared" si="275"/>
        <v>0</v>
      </c>
      <c r="AS406" s="72">
        <f t="shared" si="276"/>
        <v>0</v>
      </c>
      <c r="AT406" s="72">
        <f t="shared" si="277"/>
        <v>0</v>
      </c>
      <c r="AU406" s="72">
        <f t="shared" si="278"/>
        <v>0</v>
      </c>
      <c r="AV406" s="72">
        <f t="shared" si="279"/>
        <v>0</v>
      </c>
      <c r="AW406" s="72">
        <f t="shared" si="280"/>
        <v>0</v>
      </c>
      <c r="AX406" s="72">
        <f t="shared" si="281"/>
        <v>0</v>
      </c>
      <c r="AY406" s="72">
        <f t="shared" si="282"/>
        <v>0</v>
      </c>
      <c r="AZ406" s="72">
        <f t="shared" si="283"/>
        <v>0</v>
      </c>
      <c r="BA406" s="72">
        <f t="shared" si="284"/>
        <v>0</v>
      </c>
      <c r="BB406" s="72">
        <f t="shared" si="285"/>
        <v>0</v>
      </c>
      <c r="BC406" s="72">
        <f t="shared" si="286"/>
        <v>0</v>
      </c>
      <c r="BD406" s="72">
        <f t="shared" si="287"/>
        <v>0</v>
      </c>
      <c r="BE406" s="72">
        <f t="shared" si="288"/>
        <v>0</v>
      </c>
      <c r="BF406" s="72">
        <f t="shared" si="289"/>
        <v>0</v>
      </c>
      <c r="BG406" s="72">
        <f t="shared" si="290"/>
        <v>0</v>
      </c>
      <c r="BH406" s="72">
        <f t="shared" si="291"/>
        <v>0</v>
      </c>
      <c r="BI406" s="72">
        <f t="shared" si="292"/>
        <v>0</v>
      </c>
      <c r="BJ406" s="72">
        <f t="shared" si="293"/>
        <v>0</v>
      </c>
      <c r="BK406" s="72"/>
      <c r="BL406" s="72"/>
    </row>
    <row r="407" spans="1:64" ht="15" customHeight="1">
      <c r="A407" s="10"/>
      <c r="B407" s="12"/>
      <c r="C407" s="29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77"/>
      <c r="T407" s="26">
        <f t="shared" si="252"/>
        <v>0</v>
      </c>
      <c r="U407" s="95">
        <f t="shared" si="253"/>
        <v>0</v>
      </c>
      <c r="V407" s="19"/>
      <c r="W407" s="72">
        <f t="shared" si="254"/>
        <v>0</v>
      </c>
      <c r="X407" s="72">
        <f t="shared" si="255"/>
        <v>0</v>
      </c>
      <c r="Y407" s="72">
        <f t="shared" si="256"/>
        <v>0</v>
      </c>
      <c r="Z407" s="72">
        <f t="shared" si="257"/>
        <v>0</v>
      </c>
      <c r="AA407" s="72">
        <f t="shared" si="258"/>
        <v>0</v>
      </c>
      <c r="AB407" s="72">
        <f t="shared" si="259"/>
        <v>0</v>
      </c>
      <c r="AC407" s="72">
        <f t="shared" si="260"/>
        <v>0</v>
      </c>
      <c r="AD407" s="72">
        <f t="shared" si="261"/>
        <v>0</v>
      </c>
      <c r="AE407" s="72">
        <f t="shared" si="262"/>
        <v>0</v>
      </c>
      <c r="AF407" s="72">
        <f t="shared" si="263"/>
        <v>0</v>
      </c>
      <c r="AG407" s="72">
        <f t="shared" si="264"/>
        <v>0</v>
      </c>
      <c r="AH407" s="72">
        <f t="shared" si="265"/>
        <v>0</v>
      </c>
      <c r="AI407" s="72">
        <f t="shared" si="266"/>
        <v>0</v>
      </c>
      <c r="AJ407" s="72">
        <f t="shared" si="267"/>
        <v>0</v>
      </c>
      <c r="AK407" s="72">
        <f t="shared" si="268"/>
        <v>0</v>
      </c>
      <c r="AL407" s="72">
        <f t="shared" si="269"/>
        <v>0</v>
      </c>
      <c r="AM407" s="72">
        <f t="shared" si="270"/>
        <v>0</v>
      </c>
      <c r="AN407" s="72">
        <f t="shared" si="271"/>
        <v>0</v>
      </c>
      <c r="AO407" s="72">
        <f t="shared" si="272"/>
        <v>0</v>
      </c>
      <c r="AP407" s="72">
        <f t="shared" si="273"/>
        <v>0</v>
      </c>
      <c r="AQ407" s="72">
        <f t="shared" si="274"/>
        <v>0</v>
      </c>
      <c r="AR407" s="72">
        <f t="shared" si="275"/>
        <v>0</v>
      </c>
      <c r="AS407" s="72">
        <f t="shared" si="276"/>
        <v>0</v>
      </c>
      <c r="AT407" s="72">
        <f t="shared" si="277"/>
        <v>0</v>
      </c>
      <c r="AU407" s="72">
        <f t="shared" si="278"/>
        <v>0</v>
      </c>
      <c r="AV407" s="72">
        <f t="shared" si="279"/>
        <v>0</v>
      </c>
      <c r="AW407" s="72">
        <f t="shared" si="280"/>
        <v>0</v>
      </c>
      <c r="AX407" s="72">
        <f t="shared" si="281"/>
        <v>0</v>
      </c>
      <c r="AY407" s="72">
        <f t="shared" si="282"/>
        <v>0</v>
      </c>
      <c r="AZ407" s="72">
        <f t="shared" si="283"/>
        <v>0</v>
      </c>
      <c r="BA407" s="72">
        <f t="shared" si="284"/>
        <v>0</v>
      </c>
      <c r="BB407" s="72">
        <f t="shared" si="285"/>
        <v>0</v>
      </c>
      <c r="BC407" s="72">
        <f t="shared" si="286"/>
        <v>0</v>
      </c>
      <c r="BD407" s="72">
        <f t="shared" si="287"/>
        <v>0</v>
      </c>
      <c r="BE407" s="72">
        <f t="shared" si="288"/>
        <v>0</v>
      </c>
      <c r="BF407" s="72">
        <f t="shared" si="289"/>
        <v>0</v>
      </c>
      <c r="BG407" s="72">
        <f t="shared" si="290"/>
        <v>0</v>
      </c>
      <c r="BH407" s="72">
        <f t="shared" si="291"/>
        <v>0</v>
      </c>
      <c r="BI407" s="72">
        <f t="shared" si="292"/>
        <v>0</v>
      </c>
      <c r="BJ407" s="72">
        <f t="shared" si="293"/>
        <v>0</v>
      </c>
      <c r="BK407" s="72"/>
      <c r="BL407" s="72"/>
    </row>
    <row r="408" spans="1:64" ht="15" customHeight="1">
      <c r="A408" s="10"/>
      <c r="B408" s="12"/>
      <c r="C408" s="29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77"/>
      <c r="T408" s="26">
        <f t="shared" si="252"/>
        <v>0</v>
      </c>
      <c r="U408" s="95">
        <f t="shared" si="253"/>
        <v>0</v>
      </c>
      <c r="V408" s="19"/>
      <c r="W408" s="72">
        <f t="shared" si="254"/>
        <v>0</v>
      </c>
      <c r="X408" s="72">
        <f t="shared" si="255"/>
        <v>0</v>
      </c>
      <c r="Y408" s="72">
        <f t="shared" si="256"/>
        <v>0</v>
      </c>
      <c r="Z408" s="72">
        <f t="shared" si="257"/>
        <v>0</v>
      </c>
      <c r="AA408" s="72">
        <f t="shared" si="258"/>
        <v>0</v>
      </c>
      <c r="AB408" s="72">
        <f t="shared" si="259"/>
        <v>0</v>
      </c>
      <c r="AC408" s="72">
        <f t="shared" si="260"/>
        <v>0</v>
      </c>
      <c r="AD408" s="72">
        <f t="shared" si="261"/>
        <v>0</v>
      </c>
      <c r="AE408" s="72">
        <f t="shared" si="262"/>
        <v>0</v>
      </c>
      <c r="AF408" s="72">
        <f t="shared" si="263"/>
        <v>0</v>
      </c>
      <c r="AG408" s="72">
        <f t="shared" si="264"/>
        <v>0</v>
      </c>
      <c r="AH408" s="72">
        <f t="shared" si="265"/>
        <v>0</v>
      </c>
      <c r="AI408" s="72">
        <f t="shared" si="266"/>
        <v>0</v>
      </c>
      <c r="AJ408" s="72">
        <f t="shared" si="267"/>
        <v>0</v>
      </c>
      <c r="AK408" s="72">
        <f t="shared" si="268"/>
        <v>0</v>
      </c>
      <c r="AL408" s="72">
        <f t="shared" si="269"/>
        <v>0</v>
      </c>
      <c r="AM408" s="72">
        <f t="shared" si="270"/>
        <v>0</v>
      </c>
      <c r="AN408" s="72">
        <f t="shared" si="271"/>
        <v>0</v>
      </c>
      <c r="AO408" s="72">
        <f t="shared" si="272"/>
        <v>0</v>
      </c>
      <c r="AP408" s="72">
        <f t="shared" si="273"/>
        <v>0</v>
      </c>
      <c r="AQ408" s="72">
        <f t="shared" si="274"/>
        <v>0</v>
      </c>
      <c r="AR408" s="72">
        <f t="shared" si="275"/>
        <v>0</v>
      </c>
      <c r="AS408" s="72">
        <f t="shared" si="276"/>
        <v>0</v>
      </c>
      <c r="AT408" s="72">
        <f t="shared" si="277"/>
        <v>0</v>
      </c>
      <c r="AU408" s="72">
        <f t="shared" si="278"/>
        <v>0</v>
      </c>
      <c r="AV408" s="72">
        <f t="shared" si="279"/>
        <v>0</v>
      </c>
      <c r="AW408" s="72">
        <f t="shared" si="280"/>
        <v>0</v>
      </c>
      <c r="AX408" s="72">
        <f t="shared" si="281"/>
        <v>0</v>
      </c>
      <c r="AY408" s="72">
        <f t="shared" si="282"/>
        <v>0</v>
      </c>
      <c r="AZ408" s="72">
        <f t="shared" si="283"/>
        <v>0</v>
      </c>
      <c r="BA408" s="72">
        <f t="shared" si="284"/>
        <v>0</v>
      </c>
      <c r="BB408" s="72">
        <f t="shared" si="285"/>
        <v>0</v>
      </c>
      <c r="BC408" s="72">
        <f t="shared" si="286"/>
        <v>0</v>
      </c>
      <c r="BD408" s="72">
        <f t="shared" si="287"/>
        <v>0</v>
      </c>
      <c r="BE408" s="72">
        <f t="shared" si="288"/>
        <v>0</v>
      </c>
      <c r="BF408" s="72">
        <f t="shared" si="289"/>
        <v>0</v>
      </c>
      <c r="BG408" s="72">
        <f t="shared" si="290"/>
        <v>0</v>
      </c>
      <c r="BH408" s="72">
        <f t="shared" si="291"/>
        <v>0</v>
      </c>
      <c r="BI408" s="72">
        <f t="shared" si="292"/>
        <v>0</v>
      </c>
      <c r="BJ408" s="72">
        <f t="shared" si="293"/>
        <v>0</v>
      </c>
      <c r="BK408" s="72"/>
      <c r="BL408" s="72"/>
    </row>
    <row r="409" spans="1:64" ht="15" customHeight="1">
      <c r="A409" s="10"/>
      <c r="B409" s="12"/>
      <c r="C409" s="29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77"/>
      <c r="T409" s="26">
        <f t="shared" si="252"/>
        <v>0</v>
      </c>
      <c r="U409" s="95">
        <f t="shared" si="253"/>
        <v>0</v>
      </c>
      <c r="V409" s="19"/>
      <c r="W409" s="72">
        <f t="shared" si="254"/>
        <v>0</v>
      </c>
      <c r="X409" s="72">
        <f t="shared" si="255"/>
        <v>0</v>
      </c>
      <c r="Y409" s="72">
        <f t="shared" si="256"/>
        <v>0</v>
      </c>
      <c r="Z409" s="72">
        <f t="shared" si="257"/>
        <v>0</v>
      </c>
      <c r="AA409" s="72">
        <f t="shared" si="258"/>
        <v>0</v>
      </c>
      <c r="AB409" s="72">
        <f t="shared" si="259"/>
        <v>0</v>
      </c>
      <c r="AC409" s="72">
        <f t="shared" si="260"/>
        <v>0</v>
      </c>
      <c r="AD409" s="72">
        <f t="shared" si="261"/>
        <v>0</v>
      </c>
      <c r="AE409" s="72">
        <f t="shared" si="262"/>
        <v>0</v>
      </c>
      <c r="AF409" s="72">
        <f t="shared" si="263"/>
        <v>0</v>
      </c>
      <c r="AG409" s="72">
        <f t="shared" si="264"/>
        <v>0</v>
      </c>
      <c r="AH409" s="72">
        <f t="shared" si="265"/>
        <v>0</v>
      </c>
      <c r="AI409" s="72">
        <f t="shared" si="266"/>
        <v>0</v>
      </c>
      <c r="AJ409" s="72">
        <f t="shared" si="267"/>
        <v>0</v>
      </c>
      <c r="AK409" s="72">
        <f t="shared" si="268"/>
        <v>0</v>
      </c>
      <c r="AL409" s="72">
        <f t="shared" si="269"/>
        <v>0</v>
      </c>
      <c r="AM409" s="72">
        <f t="shared" si="270"/>
        <v>0</v>
      </c>
      <c r="AN409" s="72">
        <f t="shared" si="271"/>
        <v>0</v>
      </c>
      <c r="AO409" s="72">
        <f t="shared" si="272"/>
        <v>0</v>
      </c>
      <c r="AP409" s="72">
        <f t="shared" si="273"/>
        <v>0</v>
      </c>
      <c r="AQ409" s="72">
        <f t="shared" si="274"/>
        <v>0</v>
      </c>
      <c r="AR409" s="72">
        <f t="shared" si="275"/>
        <v>0</v>
      </c>
      <c r="AS409" s="72">
        <f t="shared" si="276"/>
        <v>0</v>
      </c>
      <c r="AT409" s="72">
        <f t="shared" si="277"/>
        <v>0</v>
      </c>
      <c r="AU409" s="72">
        <f t="shared" si="278"/>
        <v>0</v>
      </c>
      <c r="AV409" s="72">
        <f t="shared" si="279"/>
        <v>0</v>
      </c>
      <c r="AW409" s="72">
        <f t="shared" si="280"/>
        <v>0</v>
      </c>
      <c r="AX409" s="72">
        <f t="shared" si="281"/>
        <v>0</v>
      </c>
      <c r="AY409" s="72">
        <f t="shared" si="282"/>
        <v>0</v>
      </c>
      <c r="AZ409" s="72">
        <f t="shared" si="283"/>
        <v>0</v>
      </c>
      <c r="BA409" s="72">
        <f t="shared" si="284"/>
        <v>0</v>
      </c>
      <c r="BB409" s="72">
        <f t="shared" si="285"/>
        <v>0</v>
      </c>
      <c r="BC409" s="72">
        <f t="shared" si="286"/>
        <v>0</v>
      </c>
      <c r="BD409" s="72">
        <f t="shared" si="287"/>
        <v>0</v>
      </c>
      <c r="BE409" s="72">
        <f t="shared" si="288"/>
        <v>0</v>
      </c>
      <c r="BF409" s="72">
        <f t="shared" si="289"/>
        <v>0</v>
      </c>
      <c r="BG409" s="72">
        <f t="shared" si="290"/>
        <v>0</v>
      </c>
      <c r="BH409" s="72">
        <f t="shared" si="291"/>
        <v>0</v>
      </c>
      <c r="BI409" s="72">
        <f t="shared" si="292"/>
        <v>0</v>
      </c>
      <c r="BJ409" s="72">
        <f t="shared" si="293"/>
        <v>0</v>
      </c>
      <c r="BK409" s="72"/>
      <c r="BL409" s="72"/>
    </row>
    <row r="410" spans="1:64" ht="15" customHeight="1">
      <c r="A410" s="10"/>
      <c r="B410" s="12"/>
      <c r="C410" s="29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77"/>
      <c r="T410" s="26">
        <f t="shared" si="252"/>
        <v>0</v>
      </c>
      <c r="U410" s="95">
        <f t="shared" si="253"/>
        <v>0</v>
      </c>
      <c r="V410" s="19"/>
      <c r="W410" s="72">
        <f t="shared" si="254"/>
        <v>0</v>
      </c>
      <c r="X410" s="72">
        <f t="shared" si="255"/>
        <v>0</v>
      </c>
      <c r="Y410" s="72">
        <f t="shared" si="256"/>
        <v>0</v>
      </c>
      <c r="Z410" s="72">
        <f t="shared" si="257"/>
        <v>0</v>
      </c>
      <c r="AA410" s="72">
        <f t="shared" si="258"/>
        <v>0</v>
      </c>
      <c r="AB410" s="72">
        <f t="shared" si="259"/>
        <v>0</v>
      </c>
      <c r="AC410" s="72">
        <f t="shared" si="260"/>
        <v>0</v>
      </c>
      <c r="AD410" s="72">
        <f t="shared" si="261"/>
        <v>0</v>
      </c>
      <c r="AE410" s="72">
        <f t="shared" si="262"/>
        <v>0</v>
      </c>
      <c r="AF410" s="72">
        <f t="shared" si="263"/>
        <v>0</v>
      </c>
      <c r="AG410" s="72">
        <f t="shared" si="264"/>
        <v>0</v>
      </c>
      <c r="AH410" s="72">
        <f t="shared" si="265"/>
        <v>0</v>
      </c>
      <c r="AI410" s="72">
        <f t="shared" si="266"/>
        <v>0</v>
      </c>
      <c r="AJ410" s="72">
        <f t="shared" si="267"/>
        <v>0</v>
      </c>
      <c r="AK410" s="72">
        <f t="shared" si="268"/>
        <v>0</v>
      </c>
      <c r="AL410" s="72">
        <f t="shared" si="269"/>
        <v>0</v>
      </c>
      <c r="AM410" s="72">
        <f t="shared" si="270"/>
        <v>0</v>
      </c>
      <c r="AN410" s="72">
        <f t="shared" si="271"/>
        <v>0</v>
      </c>
      <c r="AO410" s="72">
        <f t="shared" si="272"/>
        <v>0</v>
      </c>
      <c r="AP410" s="72">
        <f t="shared" si="273"/>
        <v>0</v>
      </c>
      <c r="AQ410" s="72">
        <f t="shared" si="274"/>
        <v>0</v>
      </c>
      <c r="AR410" s="72">
        <f t="shared" si="275"/>
        <v>0</v>
      </c>
      <c r="AS410" s="72">
        <f t="shared" si="276"/>
        <v>0</v>
      </c>
      <c r="AT410" s="72">
        <f t="shared" si="277"/>
        <v>0</v>
      </c>
      <c r="AU410" s="72">
        <f t="shared" si="278"/>
        <v>0</v>
      </c>
      <c r="AV410" s="72">
        <f t="shared" si="279"/>
        <v>0</v>
      </c>
      <c r="AW410" s="72">
        <f t="shared" si="280"/>
        <v>0</v>
      </c>
      <c r="AX410" s="72">
        <f t="shared" si="281"/>
        <v>0</v>
      </c>
      <c r="AY410" s="72">
        <f t="shared" si="282"/>
        <v>0</v>
      </c>
      <c r="AZ410" s="72">
        <f t="shared" si="283"/>
        <v>0</v>
      </c>
      <c r="BA410" s="72">
        <f t="shared" si="284"/>
        <v>0</v>
      </c>
      <c r="BB410" s="72">
        <f t="shared" si="285"/>
        <v>0</v>
      </c>
      <c r="BC410" s="72">
        <f t="shared" si="286"/>
        <v>0</v>
      </c>
      <c r="BD410" s="72">
        <f t="shared" si="287"/>
        <v>0</v>
      </c>
      <c r="BE410" s="72">
        <f t="shared" si="288"/>
        <v>0</v>
      </c>
      <c r="BF410" s="72">
        <f t="shared" si="289"/>
        <v>0</v>
      </c>
      <c r="BG410" s="72">
        <f t="shared" si="290"/>
        <v>0</v>
      </c>
      <c r="BH410" s="72">
        <f t="shared" si="291"/>
        <v>0</v>
      </c>
      <c r="BI410" s="72">
        <f t="shared" si="292"/>
        <v>0</v>
      </c>
      <c r="BJ410" s="72">
        <f t="shared" si="293"/>
        <v>0</v>
      </c>
      <c r="BK410" s="72"/>
      <c r="BL410" s="72"/>
    </row>
    <row r="411" spans="1:64" ht="15" customHeight="1">
      <c r="A411" s="10"/>
      <c r="B411" s="12"/>
      <c r="C411" s="29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77"/>
      <c r="T411" s="26">
        <f t="shared" si="252"/>
        <v>0</v>
      </c>
      <c r="U411" s="95">
        <f t="shared" si="253"/>
        <v>0</v>
      </c>
      <c r="V411" s="19"/>
      <c r="W411" s="72">
        <f t="shared" si="254"/>
        <v>0</v>
      </c>
      <c r="X411" s="72">
        <f t="shared" si="255"/>
        <v>0</v>
      </c>
      <c r="Y411" s="72">
        <f t="shared" si="256"/>
        <v>0</v>
      </c>
      <c r="Z411" s="72">
        <f t="shared" si="257"/>
        <v>0</v>
      </c>
      <c r="AA411" s="72">
        <f t="shared" si="258"/>
        <v>0</v>
      </c>
      <c r="AB411" s="72">
        <f t="shared" si="259"/>
        <v>0</v>
      </c>
      <c r="AC411" s="72">
        <f t="shared" si="260"/>
        <v>0</v>
      </c>
      <c r="AD411" s="72">
        <f t="shared" si="261"/>
        <v>0</v>
      </c>
      <c r="AE411" s="72">
        <f t="shared" si="262"/>
        <v>0</v>
      </c>
      <c r="AF411" s="72">
        <f t="shared" si="263"/>
        <v>0</v>
      </c>
      <c r="AG411" s="72">
        <f t="shared" si="264"/>
        <v>0</v>
      </c>
      <c r="AH411" s="72">
        <f t="shared" si="265"/>
        <v>0</v>
      </c>
      <c r="AI411" s="72">
        <f t="shared" si="266"/>
        <v>0</v>
      </c>
      <c r="AJ411" s="72">
        <f t="shared" si="267"/>
        <v>0</v>
      </c>
      <c r="AK411" s="72">
        <f t="shared" si="268"/>
        <v>0</v>
      </c>
      <c r="AL411" s="72">
        <f t="shared" si="269"/>
        <v>0</v>
      </c>
      <c r="AM411" s="72">
        <f t="shared" si="270"/>
        <v>0</v>
      </c>
      <c r="AN411" s="72">
        <f t="shared" si="271"/>
        <v>0</v>
      </c>
      <c r="AO411" s="72">
        <f t="shared" si="272"/>
        <v>0</v>
      </c>
      <c r="AP411" s="72">
        <f t="shared" si="273"/>
        <v>0</v>
      </c>
      <c r="AQ411" s="72">
        <f t="shared" si="274"/>
        <v>0</v>
      </c>
      <c r="AR411" s="72">
        <f t="shared" si="275"/>
        <v>0</v>
      </c>
      <c r="AS411" s="72">
        <f t="shared" si="276"/>
        <v>0</v>
      </c>
      <c r="AT411" s="72">
        <f t="shared" si="277"/>
        <v>0</v>
      </c>
      <c r="AU411" s="72">
        <f t="shared" si="278"/>
        <v>0</v>
      </c>
      <c r="AV411" s="72">
        <f t="shared" si="279"/>
        <v>0</v>
      </c>
      <c r="AW411" s="72">
        <f t="shared" si="280"/>
        <v>0</v>
      </c>
      <c r="AX411" s="72">
        <f t="shared" si="281"/>
        <v>0</v>
      </c>
      <c r="AY411" s="72">
        <f t="shared" si="282"/>
        <v>0</v>
      </c>
      <c r="AZ411" s="72">
        <f t="shared" si="283"/>
        <v>0</v>
      </c>
      <c r="BA411" s="72">
        <f t="shared" si="284"/>
        <v>0</v>
      </c>
      <c r="BB411" s="72">
        <f t="shared" si="285"/>
        <v>0</v>
      </c>
      <c r="BC411" s="72">
        <f t="shared" si="286"/>
        <v>0</v>
      </c>
      <c r="BD411" s="72">
        <f t="shared" si="287"/>
        <v>0</v>
      </c>
      <c r="BE411" s="72">
        <f t="shared" si="288"/>
        <v>0</v>
      </c>
      <c r="BF411" s="72">
        <f t="shared" si="289"/>
        <v>0</v>
      </c>
      <c r="BG411" s="72">
        <f t="shared" si="290"/>
        <v>0</v>
      </c>
      <c r="BH411" s="72">
        <f t="shared" si="291"/>
        <v>0</v>
      </c>
      <c r="BI411" s="72">
        <f t="shared" si="292"/>
        <v>0</v>
      </c>
      <c r="BJ411" s="72">
        <f t="shared" si="293"/>
        <v>0</v>
      </c>
      <c r="BK411" s="72"/>
      <c r="BL411" s="72"/>
    </row>
    <row r="412" spans="1:64" ht="15" customHeight="1">
      <c r="A412" s="10"/>
      <c r="B412" s="12"/>
      <c r="C412" s="29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77"/>
      <c r="T412" s="26">
        <f t="shared" si="252"/>
        <v>0</v>
      </c>
      <c r="U412" s="95">
        <f t="shared" si="253"/>
        <v>0</v>
      </c>
      <c r="V412" s="19"/>
      <c r="W412" s="72">
        <f t="shared" si="254"/>
        <v>0</v>
      </c>
      <c r="X412" s="72">
        <f t="shared" si="255"/>
        <v>0</v>
      </c>
      <c r="Y412" s="72">
        <f t="shared" si="256"/>
        <v>0</v>
      </c>
      <c r="Z412" s="72">
        <f t="shared" si="257"/>
        <v>0</v>
      </c>
      <c r="AA412" s="72">
        <f t="shared" si="258"/>
        <v>0</v>
      </c>
      <c r="AB412" s="72">
        <f t="shared" si="259"/>
        <v>0</v>
      </c>
      <c r="AC412" s="72">
        <f t="shared" si="260"/>
        <v>0</v>
      </c>
      <c r="AD412" s="72">
        <f t="shared" si="261"/>
        <v>0</v>
      </c>
      <c r="AE412" s="72">
        <f t="shared" si="262"/>
        <v>0</v>
      </c>
      <c r="AF412" s="72">
        <f t="shared" si="263"/>
        <v>0</v>
      </c>
      <c r="AG412" s="72">
        <f t="shared" si="264"/>
        <v>0</v>
      </c>
      <c r="AH412" s="72">
        <f t="shared" si="265"/>
        <v>0</v>
      </c>
      <c r="AI412" s="72">
        <f t="shared" si="266"/>
        <v>0</v>
      </c>
      <c r="AJ412" s="72">
        <f t="shared" si="267"/>
        <v>0</v>
      </c>
      <c r="AK412" s="72">
        <f t="shared" si="268"/>
        <v>0</v>
      </c>
      <c r="AL412" s="72">
        <f t="shared" si="269"/>
        <v>0</v>
      </c>
      <c r="AM412" s="72">
        <f t="shared" si="270"/>
        <v>0</v>
      </c>
      <c r="AN412" s="72">
        <f t="shared" si="271"/>
        <v>0</v>
      </c>
      <c r="AO412" s="72">
        <f t="shared" si="272"/>
        <v>0</v>
      </c>
      <c r="AP412" s="72">
        <f t="shared" si="273"/>
        <v>0</v>
      </c>
      <c r="AQ412" s="72">
        <f t="shared" si="274"/>
        <v>0</v>
      </c>
      <c r="AR412" s="72">
        <f t="shared" si="275"/>
        <v>0</v>
      </c>
      <c r="AS412" s="72">
        <f t="shared" si="276"/>
        <v>0</v>
      </c>
      <c r="AT412" s="72">
        <f t="shared" si="277"/>
        <v>0</v>
      </c>
      <c r="AU412" s="72">
        <f t="shared" si="278"/>
        <v>0</v>
      </c>
      <c r="AV412" s="72">
        <f t="shared" si="279"/>
        <v>0</v>
      </c>
      <c r="AW412" s="72">
        <f t="shared" si="280"/>
        <v>0</v>
      </c>
      <c r="AX412" s="72">
        <f t="shared" si="281"/>
        <v>0</v>
      </c>
      <c r="AY412" s="72">
        <f t="shared" si="282"/>
        <v>0</v>
      </c>
      <c r="AZ412" s="72">
        <f t="shared" si="283"/>
        <v>0</v>
      </c>
      <c r="BA412" s="72">
        <f t="shared" si="284"/>
        <v>0</v>
      </c>
      <c r="BB412" s="72">
        <f t="shared" si="285"/>
        <v>0</v>
      </c>
      <c r="BC412" s="72">
        <f t="shared" si="286"/>
        <v>0</v>
      </c>
      <c r="BD412" s="72">
        <f t="shared" si="287"/>
        <v>0</v>
      </c>
      <c r="BE412" s="72">
        <f t="shared" si="288"/>
        <v>0</v>
      </c>
      <c r="BF412" s="72">
        <f t="shared" si="289"/>
        <v>0</v>
      </c>
      <c r="BG412" s="72">
        <f t="shared" si="290"/>
        <v>0</v>
      </c>
      <c r="BH412" s="72">
        <f t="shared" si="291"/>
        <v>0</v>
      </c>
      <c r="BI412" s="72">
        <f t="shared" si="292"/>
        <v>0</v>
      </c>
      <c r="BJ412" s="72">
        <f t="shared" si="293"/>
        <v>0</v>
      </c>
      <c r="BK412" s="72"/>
      <c r="BL412" s="72"/>
    </row>
    <row r="413" spans="1:64" ht="15" customHeight="1">
      <c r="A413" s="10"/>
      <c r="B413" s="12"/>
      <c r="C413" s="29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77"/>
      <c r="T413" s="26">
        <f t="shared" si="252"/>
        <v>0</v>
      </c>
      <c r="U413" s="95">
        <f t="shared" si="253"/>
        <v>0</v>
      </c>
      <c r="V413" s="19"/>
      <c r="W413" s="72">
        <f t="shared" si="254"/>
        <v>0</v>
      </c>
      <c r="X413" s="72">
        <f t="shared" si="255"/>
        <v>0</v>
      </c>
      <c r="Y413" s="72">
        <f t="shared" si="256"/>
        <v>0</v>
      </c>
      <c r="Z413" s="72">
        <f t="shared" si="257"/>
        <v>0</v>
      </c>
      <c r="AA413" s="72">
        <f t="shared" si="258"/>
        <v>0</v>
      </c>
      <c r="AB413" s="72">
        <f t="shared" si="259"/>
        <v>0</v>
      </c>
      <c r="AC413" s="72">
        <f t="shared" si="260"/>
        <v>0</v>
      </c>
      <c r="AD413" s="72">
        <f t="shared" si="261"/>
        <v>0</v>
      </c>
      <c r="AE413" s="72">
        <f t="shared" si="262"/>
        <v>0</v>
      </c>
      <c r="AF413" s="72">
        <f t="shared" si="263"/>
        <v>0</v>
      </c>
      <c r="AG413" s="72">
        <f t="shared" si="264"/>
        <v>0</v>
      </c>
      <c r="AH413" s="72">
        <f t="shared" si="265"/>
        <v>0</v>
      </c>
      <c r="AI413" s="72">
        <f t="shared" si="266"/>
        <v>0</v>
      </c>
      <c r="AJ413" s="72">
        <f t="shared" si="267"/>
        <v>0</v>
      </c>
      <c r="AK413" s="72">
        <f t="shared" si="268"/>
        <v>0</v>
      </c>
      <c r="AL413" s="72">
        <f t="shared" si="269"/>
        <v>0</v>
      </c>
      <c r="AM413" s="72">
        <f t="shared" si="270"/>
        <v>0</v>
      </c>
      <c r="AN413" s="72">
        <f t="shared" si="271"/>
        <v>0</v>
      </c>
      <c r="AO413" s="72">
        <f t="shared" si="272"/>
        <v>0</v>
      </c>
      <c r="AP413" s="72">
        <f t="shared" si="273"/>
        <v>0</v>
      </c>
      <c r="AQ413" s="72">
        <f t="shared" si="274"/>
        <v>0</v>
      </c>
      <c r="AR413" s="72">
        <f t="shared" si="275"/>
        <v>0</v>
      </c>
      <c r="AS413" s="72">
        <f t="shared" si="276"/>
        <v>0</v>
      </c>
      <c r="AT413" s="72">
        <f t="shared" si="277"/>
        <v>0</v>
      </c>
      <c r="AU413" s="72">
        <f t="shared" si="278"/>
        <v>0</v>
      </c>
      <c r="AV413" s="72">
        <f t="shared" si="279"/>
        <v>0</v>
      </c>
      <c r="AW413" s="72">
        <f t="shared" si="280"/>
        <v>0</v>
      </c>
      <c r="AX413" s="72">
        <f t="shared" si="281"/>
        <v>0</v>
      </c>
      <c r="AY413" s="72">
        <f t="shared" si="282"/>
        <v>0</v>
      </c>
      <c r="AZ413" s="72">
        <f t="shared" si="283"/>
        <v>0</v>
      </c>
      <c r="BA413" s="72">
        <f t="shared" si="284"/>
        <v>0</v>
      </c>
      <c r="BB413" s="72">
        <f t="shared" si="285"/>
        <v>0</v>
      </c>
      <c r="BC413" s="72">
        <f t="shared" si="286"/>
        <v>0</v>
      </c>
      <c r="BD413" s="72">
        <f t="shared" si="287"/>
        <v>0</v>
      </c>
      <c r="BE413" s="72">
        <f t="shared" si="288"/>
        <v>0</v>
      </c>
      <c r="BF413" s="72">
        <f t="shared" si="289"/>
        <v>0</v>
      </c>
      <c r="BG413" s="72">
        <f t="shared" si="290"/>
        <v>0</v>
      </c>
      <c r="BH413" s="72">
        <f t="shared" si="291"/>
        <v>0</v>
      </c>
      <c r="BI413" s="72">
        <f t="shared" si="292"/>
        <v>0</v>
      </c>
      <c r="BJ413" s="72">
        <f t="shared" si="293"/>
        <v>0</v>
      </c>
      <c r="BK413" s="72"/>
      <c r="BL413" s="72"/>
    </row>
    <row r="414" spans="1:64" ht="15" customHeight="1">
      <c r="A414" s="10"/>
      <c r="B414" s="12"/>
      <c r="C414" s="29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77"/>
      <c r="T414" s="26">
        <f t="shared" si="252"/>
        <v>0</v>
      </c>
      <c r="U414" s="95">
        <f t="shared" si="253"/>
        <v>0</v>
      </c>
      <c r="V414" s="19"/>
      <c r="W414" s="72">
        <f t="shared" si="254"/>
        <v>0</v>
      </c>
      <c r="X414" s="72">
        <f t="shared" si="255"/>
        <v>0</v>
      </c>
      <c r="Y414" s="72">
        <f t="shared" si="256"/>
        <v>0</v>
      </c>
      <c r="Z414" s="72">
        <f t="shared" si="257"/>
        <v>0</v>
      </c>
      <c r="AA414" s="72">
        <f t="shared" si="258"/>
        <v>0</v>
      </c>
      <c r="AB414" s="72">
        <f t="shared" si="259"/>
        <v>0</v>
      </c>
      <c r="AC414" s="72">
        <f t="shared" si="260"/>
        <v>0</v>
      </c>
      <c r="AD414" s="72">
        <f t="shared" si="261"/>
        <v>0</v>
      </c>
      <c r="AE414" s="72">
        <f t="shared" si="262"/>
        <v>0</v>
      </c>
      <c r="AF414" s="72">
        <f t="shared" si="263"/>
        <v>0</v>
      </c>
      <c r="AG414" s="72">
        <f t="shared" si="264"/>
        <v>0</v>
      </c>
      <c r="AH414" s="72">
        <f t="shared" si="265"/>
        <v>0</v>
      </c>
      <c r="AI414" s="72">
        <f t="shared" si="266"/>
        <v>0</v>
      </c>
      <c r="AJ414" s="72">
        <f t="shared" si="267"/>
        <v>0</v>
      </c>
      <c r="AK414" s="72">
        <f t="shared" si="268"/>
        <v>0</v>
      </c>
      <c r="AL414" s="72">
        <f t="shared" si="269"/>
        <v>0</v>
      </c>
      <c r="AM414" s="72">
        <f t="shared" si="270"/>
        <v>0</v>
      </c>
      <c r="AN414" s="72">
        <f t="shared" si="271"/>
        <v>0</v>
      </c>
      <c r="AO414" s="72">
        <f t="shared" si="272"/>
        <v>0</v>
      </c>
      <c r="AP414" s="72">
        <f t="shared" si="273"/>
        <v>0</v>
      </c>
      <c r="AQ414" s="72">
        <f t="shared" si="274"/>
        <v>0</v>
      </c>
      <c r="AR414" s="72">
        <f t="shared" si="275"/>
        <v>0</v>
      </c>
      <c r="AS414" s="72">
        <f t="shared" si="276"/>
        <v>0</v>
      </c>
      <c r="AT414" s="72">
        <f t="shared" si="277"/>
        <v>0</v>
      </c>
      <c r="AU414" s="72">
        <f t="shared" si="278"/>
        <v>0</v>
      </c>
      <c r="AV414" s="72">
        <f t="shared" si="279"/>
        <v>0</v>
      </c>
      <c r="AW414" s="72">
        <f t="shared" si="280"/>
        <v>0</v>
      </c>
      <c r="AX414" s="72">
        <f t="shared" si="281"/>
        <v>0</v>
      </c>
      <c r="AY414" s="72">
        <f t="shared" si="282"/>
        <v>0</v>
      </c>
      <c r="AZ414" s="72">
        <f t="shared" si="283"/>
        <v>0</v>
      </c>
      <c r="BA414" s="72">
        <f t="shared" si="284"/>
        <v>0</v>
      </c>
      <c r="BB414" s="72">
        <f t="shared" si="285"/>
        <v>0</v>
      </c>
      <c r="BC414" s="72">
        <f t="shared" si="286"/>
        <v>0</v>
      </c>
      <c r="BD414" s="72">
        <f t="shared" si="287"/>
        <v>0</v>
      </c>
      <c r="BE414" s="72">
        <f t="shared" si="288"/>
        <v>0</v>
      </c>
      <c r="BF414" s="72">
        <f t="shared" si="289"/>
        <v>0</v>
      </c>
      <c r="BG414" s="72">
        <f t="shared" si="290"/>
        <v>0</v>
      </c>
      <c r="BH414" s="72">
        <f t="shared" si="291"/>
        <v>0</v>
      </c>
      <c r="BI414" s="72">
        <f t="shared" si="292"/>
        <v>0</v>
      </c>
      <c r="BJ414" s="72">
        <f t="shared" si="293"/>
        <v>0</v>
      </c>
      <c r="BK414" s="72"/>
      <c r="BL414" s="72"/>
    </row>
    <row r="415" spans="1:64" ht="15" customHeight="1">
      <c r="A415" s="10"/>
      <c r="B415" s="12"/>
      <c r="C415" s="29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77"/>
      <c r="T415" s="26">
        <f t="shared" si="252"/>
        <v>0</v>
      </c>
      <c r="U415" s="95">
        <f t="shared" si="253"/>
        <v>0</v>
      </c>
      <c r="V415" s="19"/>
      <c r="W415" s="72">
        <f t="shared" si="254"/>
        <v>0</v>
      </c>
      <c r="X415" s="72">
        <f t="shared" si="255"/>
        <v>0</v>
      </c>
      <c r="Y415" s="72">
        <f t="shared" si="256"/>
        <v>0</v>
      </c>
      <c r="Z415" s="72">
        <f t="shared" si="257"/>
        <v>0</v>
      </c>
      <c r="AA415" s="72">
        <f t="shared" si="258"/>
        <v>0</v>
      </c>
      <c r="AB415" s="72">
        <f t="shared" si="259"/>
        <v>0</v>
      </c>
      <c r="AC415" s="72">
        <f t="shared" si="260"/>
        <v>0</v>
      </c>
      <c r="AD415" s="72">
        <f t="shared" si="261"/>
        <v>0</v>
      </c>
      <c r="AE415" s="72">
        <f t="shared" si="262"/>
        <v>0</v>
      </c>
      <c r="AF415" s="72">
        <f t="shared" si="263"/>
        <v>0</v>
      </c>
      <c r="AG415" s="72">
        <f t="shared" si="264"/>
        <v>0</v>
      </c>
      <c r="AH415" s="72">
        <f t="shared" si="265"/>
        <v>0</v>
      </c>
      <c r="AI415" s="72">
        <f t="shared" si="266"/>
        <v>0</v>
      </c>
      <c r="AJ415" s="72">
        <f t="shared" si="267"/>
        <v>0</v>
      </c>
      <c r="AK415" s="72">
        <f t="shared" si="268"/>
        <v>0</v>
      </c>
      <c r="AL415" s="72">
        <f t="shared" si="269"/>
        <v>0</v>
      </c>
      <c r="AM415" s="72">
        <f t="shared" si="270"/>
        <v>0</v>
      </c>
      <c r="AN415" s="72">
        <f t="shared" si="271"/>
        <v>0</v>
      </c>
      <c r="AO415" s="72">
        <f t="shared" si="272"/>
        <v>0</v>
      </c>
      <c r="AP415" s="72">
        <f t="shared" si="273"/>
        <v>0</v>
      </c>
      <c r="AQ415" s="72">
        <f t="shared" si="274"/>
        <v>0</v>
      </c>
      <c r="AR415" s="72">
        <f t="shared" si="275"/>
        <v>0</v>
      </c>
      <c r="AS415" s="72">
        <f t="shared" si="276"/>
        <v>0</v>
      </c>
      <c r="AT415" s="72">
        <f t="shared" si="277"/>
        <v>0</v>
      </c>
      <c r="AU415" s="72">
        <f t="shared" si="278"/>
        <v>0</v>
      </c>
      <c r="AV415" s="72">
        <f t="shared" si="279"/>
        <v>0</v>
      </c>
      <c r="AW415" s="72">
        <f t="shared" si="280"/>
        <v>0</v>
      </c>
      <c r="AX415" s="72">
        <f t="shared" si="281"/>
        <v>0</v>
      </c>
      <c r="AY415" s="72">
        <f t="shared" si="282"/>
        <v>0</v>
      </c>
      <c r="AZ415" s="72">
        <f t="shared" si="283"/>
        <v>0</v>
      </c>
      <c r="BA415" s="72">
        <f t="shared" si="284"/>
        <v>0</v>
      </c>
      <c r="BB415" s="72">
        <f t="shared" si="285"/>
        <v>0</v>
      </c>
      <c r="BC415" s="72">
        <f t="shared" si="286"/>
        <v>0</v>
      </c>
      <c r="BD415" s="72">
        <f t="shared" si="287"/>
        <v>0</v>
      </c>
      <c r="BE415" s="72">
        <f t="shared" si="288"/>
        <v>0</v>
      </c>
      <c r="BF415" s="72">
        <f t="shared" si="289"/>
        <v>0</v>
      </c>
      <c r="BG415" s="72">
        <f t="shared" si="290"/>
        <v>0</v>
      </c>
      <c r="BH415" s="72">
        <f t="shared" si="291"/>
        <v>0</v>
      </c>
      <c r="BI415" s="72">
        <f t="shared" si="292"/>
        <v>0</v>
      </c>
      <c r="BJ415" s="72">
        <f t="shared" si="293"/>
        <v>0</v>
      </c>
      <c r="BK415" s="72"/>
      <c r="BL415" s="72"/>
    </row>
    <row r="416" spans="1:64" ht="15" customHeight="1">
      <c r="A416" s="10"/>
      <c r="B416" s="12"/>
      <c r="C416" s="29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77"/>
      <c r="T416" s="26">
        <f t="shared" si="252"/>
        <v>0</v>
      </c>
      <c r="U416" s="95">
        <f t="shared" si="253"/>
        <v>0</v>
      </c>
      <c r="V416" s="19"/>
      <c r="W416" s="72">
        <f t="shared" si="254"/>
        <v>0</v>
      </c>
      <c r="X416" s="72">
        <f t="shared" si="255"/>
        <v>0</v>
      </c>
      <c r="Y416" s="72">
        <f t="shared" si="256"/>
        <v>0</v>
      </c>
      <c r="Z416" s="72">
        <f t="shared" si="257"/>
        <v>0</v>
      </c>
      <c r="AA416" s="72">
        <f t="shared" si="258"/>
        <v>0</v>
      </c>
      <c r="AB416" s="72">
        <f t="shared" si="259"/>
        <v>0</v>
      </c>
      <c r="AC416" s="72">
        <f t="shared" si="260"/>
        <v>0</v>
      </c>
      <c r="AD416" s="72">
        <f t="shared" si="261"/>
        <v>0</v>
      </c>
      <c r="AE416" s="72">
        <f t="shared" si="262"/>
        <v>0</v>
      </c>
      <c r="AF416" s="72">
        <f t="shared" si="263"/>
        <v>0</v>
      </c>
      <c r="AG416" s="72">
        <f t="shared" si="264"/>
        <v>0</v>
      </c>
      <c r="AH416" s="72">
        <f t="shared" si="265"/>
        <v>0</v>
      </c>
      <c r="AI416" s="72">
        <f t="shared" si="266"/>
        <v>0</v>
      </c>
      <c r="AJ416" s="72">
        <f t="shared" si="267"/>
        <v>0</v>
      </c>
      <c r="AK416" s="72">
        <f t="shared" si="268"/>
        <v>0</v>
      </c>
      <c r="AL416" s="72">
        <f t="shared" si="269"/>
        <v>0</v>
      </c>
      <c r="AM416" s="72">
        <f t="shared" si="270"/>
        <v>0</v>
      </c>
      <c r="AN416" s="72">
        <f t="shared" si="271"/>
        <v>0</v>
      </c>
      <c r="AO416" s="72">
        <f t="shared" si="272"/>
        <v>0</v>
      </c>
      <c r="AP416" s="72">
        <f t="shared" si="273"/>
        <v>0</v>
      </c>
      <c r="AQ416" s="72">
        <f t="shared" si="274"/>
        <v>0</v>
      </c>
      <c r="AR416" s="72">
        <f t="shared" si="275"/>
        <v>0</v>
      </c>
      <c r="AS416" s="72">
        <f t="shared" si="276"/>
        <v>0</v>
      </c>
      <c r="AT416" s="72">
        <f t="shared" si="277"/>
        <v>0</v>
      </c>
      <c r="AU416" s="72">
        <f t="shared" si="278"/>
        <v>0</v>
      </c>
      <c r="AV416" s="72">
        <f t="shared" si="279"/>
        <v>0</v>
      </c>
      <c r="AW416" s="72">
        <f t="shared" si="280"/>
        <v>0</v>
      </c>
      <c r="AX416" s="72">
        <f t="shared" si="281"/>
        <v>0</v>
      </c>
      <c r="AY416" s="72">
        <f t="shared" si="282"/>
        <v>0</v>
      </c>
      <c r="AZ416" s="72">
        <f t="shared" si="283"/>
        <v>0</v>
      </c>
      <c r="BA416" s="72">
        <f t="shared" si="284"/>
        <v>0</v>
      </c>
      <c r="BB416" s="72">
        <f t="shared" si="285"/>
        <v>0</v>
      </c>
      <c r="BC416" s="72">
        <f t="shared" si="286"/>
        <v>0</v>
      </c>
      <c r="BD416" s="72">
        <f t="shared" si="287"/>
        <v>0</v>
      </c>
      <c r="BE416" s="72">
        <f t="shared" si="288"/>
        <v>0</v>
      </c>
      <c r="BF416" s="72">
        <f t="shared" si="289"/>
        <v>0</v>
      </c>
      <c r="BG416" s="72">
        <f t="shared" si="290"/>
        <v>0</v>
      </c>
      <c r="BH416" s="72">
        <f t="shared" si="291"/>
        <v>0</v>
      </c>
      <c r="BI416" s="72">
        <f t="shared" si="292"/>
        <v>0</v>
      </c>
      <c r="BJ416" s="72">
        <f t="shared" si="293"/>
        <v>0</v>
      </c>
      <c r="BK416" s="72"/>
      <c r="BL416" s="72"/>
    </row>
    <row r="417" spans="1:64" ht="15" customHeight="1">
      <c r="A417" s="10"/>
      <c r="B417" s="12"/>
      <c r="C417" s="29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77"/>
      <c r="T417" s="26">
        <f t="shared" si="252"/>
        <v>0</v>
      </c>
      <c r="U417" s="95">
        <f t="shared" si="253"/>
        <v>0</v>
      </c>
      <c r="V417" s="19"/>
      <c r="W417" s="72">
        <f t="shared" si="254"/>
        <v>0</v>
      </c>
      <c r="X417" s="72">
        <f t="shared" si="255"/>
        <v>0</v>
      </c>
      <c r="Y417" s="72">
        <f t="shared" si="256"/>
        <v>0</v>
      </c>
      <c r="Z417" s="72">
        <f t="shared" si="257"/>
        <v>0</v>
      </c>
      <c r="AA417" s="72">
        <f t="shared" si="258"/>
        <v>0</v>
      </c>
      <c r="AB417" s="72">
        <f t="shared" si="259"/>
        <v>0</v>
      </c>
      <c r="AC417" s="72">
        <f t="shared" si="260"/>
        <v>0</v>
      </c>
      <c r="AD417" s="72">
        <f t="shared" si="261"/>
        <v>0</v>
      </c>
      <c r="AE417" s="72">
        <f t="shared" si="262"/>
        <v>0</v>
      </c>
      <c r="AF417" s="72">
        <f t="shared" si="263"/>
        <v>0</v>
      </c>
      <c r="AG417" s="72">
        <f t="shared" si="264"/>
        <v>0</v>
      </c>
      <c r="AH417" s="72">
        <f t="shared" si="265"/>
        <v>0</v>
      </c>
      <c r="AI417" s="72">
        <f t="shared" si="266"/>
        <v>0</v>
      </c>
      <c r="AJ417" s="72">
        <f t="shared" si="267"/>
        <v>0</v>
      </c>
      <c r="AK417" s="72">
        <f t="shared" si="268"/>
        <v>0</v>
      </c>
      <c r="AL417" s="72">
        <f t="shared" si="269"/>
        <v>0</v>
      </c>
      <c r="AM417" s="72">
        <f t="shared" si="270"/>
        <v>0</v>
      </c>
      <c r="AN417" s="72">
        <f t="shared" si="271"/>
        <v>0</v>
      </c>
      <c r="AO417" s="72">
        <f t="shared" si="272"/>
        <v>0</v>
      </c>
      <c r="AP417" s="72">
        <f t="shared" si="273"/>
        <v>0</v>
      </c>
      <c r="AQ417" s="72">
        <f t="shared" si="274"/>
        <v>0</v>
      </c>
      <c r="AR417" s="72">
        <f t="shared" si="275"/>
        <v>0</v>
      </c>
      <c r="AS417" s="72">
        <f t="shared" si="276"/>
        <v>0</v>
      </c>
      <c r="AT417" s="72">
        <f t="shared" si="277"/>
        <v>0</v>
      </c>
      <c r="AU417" s="72">
        <f t="shared" si="278"/>
        <v>0</v>
      </c>
      <c r="AV417" s="72">
        <f t="shared" si="279"/>
        <v>0</v>
      </c>
      <c r="AW417" s="72">
        <f t="shared" si="280"/>
        <v>0</v>
      </c>
      <c r="AX417" s="72">
        <f t="shared" si="281"/>
        <v>0</v>
      </c>
      <c r="AY417" s="72">
        <f t="shared" si="282"/>
        <v>0</v>
      </c>
      <c r="AZ417" s="72">
        <f t="shared" si="283"/>
        <v>0</v>
      </c>
      <c r="BA417" s="72">
        <f t="shared" si="284"/>
        <v>0</v>
      </c>
      <c r="BB417" s="72">
        <f t="shared" si="285"/>
        <v>0</v>
      </c>
      <c r="BC417" s="72">
        <f t="shared" si="286"/>
        <v>0</v>
      </c>
      <c r="BD417" s="72">
        <f t="shared" si="287"/>
        <v>0</v>
      </c>
      <c r="BE417" s="72">
        <f t="shared" si="288"/>
        <v>0</v>
      </c>
      <c r="BF417" s="72">
        <f t="shared" si="289"/>
        <v>0</v>
      </c>
      <c r="BG417" s="72">
        <f t="shared" si="290"/>
        <v>0</v>
      </c>
      <c r="BH417" s="72">
        <f t="shared" si="291"/>
        <v>0</v>
      </c>
      <c r="BI417" s="72">
        <f t="shared" si="292"/>
        <v>0</v>
      </c>
      <c r="BJ417" s="72">
        <f t="shared" si="293"/>
        <v>0</v>
      </c>
      <c r="BK417" s="72"/>
      <c r="BL417" s="72"/>
    </row>
    <row r="418" spans="1:64" ht="15" customHeight="1">
      <c r="A418" s="10"/>
      <c r="B418" s="12"/>
      <c r="C418" s="29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77"/>
      <c r="T418" s="26">
        <f t="shared" si="252"/>
        <v>0</v>
      </c>
      <c r="U418" s="95">
        <f t="shared" si="253"/>
        <v>0</v>
      </c>
      <c r="V418" s="19"/>
      <c r="W418" s="72">
        <f t="shared" si="254"/>
        <v>0</v>
      </c>
      <c r="X418" s="72">
        <f t="shared" si="255"/>
        <v>0</v>
      </c>
      <c r="Y418" s="72">
        <f t="shared" si="256"/>
        <v>0</v>
      </c>
      <c r="Z418" s="72">
        <f t="shared" si="257"/>
        <v>0</v>
      </c>
      <c r="AA418" s="72">
        <f t="shared" si="258"/>
        <v>0</v>
      </c>
      <c r="AB418" s="72">
        <f t="shared" si="259"/>
        <v>0</v>
      </c>
      <c r="AC418" s="72">
        <f t="shared" si="260"/>
        <v>0</v>
      </c>
      <c r="AD418" s="72">
        <f t="shared" si="261"/>
        <v>0</v>
      </c>
      <c r="AE418" s="72">
        <f t="shared" si="262"/>
        <v>0</v>
      </c>
      <c r="AF418" s="72">
        <f t="shared" si="263"/>
        <v>0</v>
      </c>
      <c r="AG418" s="72">
        <f t="shared" si="264"/>
        <v>0</v>
      </c>
      <c r="AH418" s="72">
        <f t="shared" si="265"/>
        <v>0</v>
      </c>
      <c r="AI418" s="72">
        <f t="shared" si="266"/>
        <v>0</v>
      </c>
      <c r="AJ418" s="72">
        <f t="shared" si="267"/>
        <v>0</v>
      </c>
      <c r="AK418" s="72">
        <f t="shared" si="268"/>
        <v>0</v>
      </c>
      <c r="AL418" s="72">
        <f t="shared" si="269"/>
        <v>0</v>
      </c>
      <c r="AM418" s="72">
        <f t="shared" si="270"/>
        <v>0</v>
      </c>
      <c r="AN418" s="72">
        <f t="shared" si="271"/>
        <v>0</v>
      </c>
      <c r="AO418" s="72">
        <f t="shared" si="272"/>
        <v>0</v>
      </c>
      <c r="AP418" s="72">
        <f t="shared" si="273"/>
        <v>0</v>
      </c>
      <c r="AQ418" s="72">
        <f t="shared" si="274"/>
        <v>0</v>
      </c>
      <c r="AR418" s="72">
        <f t="shared" si="275"/>
        <v>0</v>
      </c>
      <c r="AS418" s="72">
        <f t="shared" si="276"/>
        <v>0</v>
      </c>
      <c r="AT418" s="72">
        <f t="shared" si="277"/>
        <v>0</v>
      </c>
      <c r="AU418" s="72">
        <f t="shared" si="278"/>
        <v>0</v>
      </c>
      <c r="AV418" s="72">
        <f t="shared" si="279"/>
        <v>0</v>
      </c>
      <c r="AW418" s="72">
        <f t="shared" si="280"/>
        <v>0</v>
      </c>
      <c r="AX418" s="72">
        <f t="shared" si="281"/>
        <v>0</v>
      </c>
      <c r="AY418" s="72">
        <f t="shared" si="282"/>
        <v>0</v>
      </c>
      <c r="AZ418" s="72">
        <f t="shared" si="283"/>
        <v>0</v>
      </c>
      <c r="BA418" s="72">
        <f t="shared" si="284"/>
        <v>0</v>
      </c>
      <c r="BB418" s="72">
        <f t="shared" si="285"/>
        <v>0</v>
      </c>
      <c r="BC418" s="72">
        <f t="shared" si="286"/>
        <v>0</v>
      </c>
      <c r="BD418" s="72">
        <f t="shared" si="287"/>
        <v>0</v>
      </c>
      <c r="BE418" s="72">
        <f t="shared" si="288"/>
        <v>0</v>
      </c>
      <c r="BF418" s="72">
        <f t="shared" si="289"/>
        <v>0</v>
      </c>
      <c r="BG418" s="72">
        <f t="shared" si="290"/>
        <v>0</v>
      </c>
      <c r="BH418" s="72">
        <f t="shared" si="291"/>
        <v>0</v>
      </c>
      <c r="BI418" s="72">
        <f t="shared" si="292"/>
        <v>0</v>
      </c>
      <c r="BJ418" s="72">
        <f t="shared" si="293"/>
        <v>0</v>
      </c>
      <c r="BK418" s="72"/>
      <c r="BL418" s="72"/>
    </row>
    <row r="419" spans="1:64" ht="15" customHeight="1">
      <c r="A419" s="10"/>
      <c r="B419" s="12"/>
      <c r="C419" s="29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77"/>
      <c r="T419" s="26">
        <f t="shared" si="252"/>
        <v>0</v>
      </c>
      <c r="U419" s="95">
        <f t="shared" si="253"/>
        <v>0</v>
      </c>
      <c r="V419" s="19"/>
      <c r="W419" s="72">
        <f t="shared" si="254"/>
        <v>0</v>
      </c>
      <c r="X419" s="72">
        <f t="shared" si="255"/>
        <v>0</v>
      </c>
      <c r="Y419" s="72">
        <f t="shared" si="256"/>
        <v>0</v>
      </c>
      <c r="Z419" s="72">
        <f t="shared" si="257"/>
        <v>0</v>
      </c>
      <c r="AA419" s="72">
        <f t="shared" si="258"/>
        <v>0</v>
      </c>
      <c r="AB419" s="72">
        <f t="shared" si="259"/>
        <v>0</v>
      </c>
      <c r="AC419" s="72">
        <f t="shared" si="260"/>
        <v>0</v>
      </c>
      <c r="AD419" s="72">
        <f t="shared" si="261"/>
        <v>0</v>
      </c>
      <c r="AE419" s="72">
        <f t="shared" si="262"/>
        <v>0</v>
      </c>
      <c r="AF419" s="72">
        <f t="shared" si="263"/>
        <v>0</v>
      </c>
      <c r="AG419" s="72">
        <f t="shared" si="264"/>
        <v>0</v>
      </c>
      <c r="AH419" s="72">
        <f t="shared" si="265"/>
        <v>0</v>
      </c>
      <c r="AI419" s="72">
        <f t="shared" si="266"/>
        <v>0</v>
      </c>
      <c r="AJ419" s="72">
        <f t="shared" si="267"/>
        <v>0</v>
      </c>
      <c r="AK419" s="72">
        <f t="shared" si="268"/>
        <v>0</v>
      </c>
      <c r="AL419" s="72">
        <f t="shared" si="269"/>
        <v>0</v>
      </c>
      <c r="AM419" s="72">
        <f t="shared" si="270"/>
        <v>0</v>
      </c>
      <c r="AN419" s="72">
        <f t="shared" si="271"/>
        <v>0</v>
      </c>
      <c r="AO419" s="72">
        <f t="shared" si="272"/>
        <v>0</v>
      </c>
      <c r="AP419" s="72">
        <f t="shared" si="273"/>
        <v>0</v>
      </c>
      <c r="AQ419" s="72">
        <f t="shared" si="274"/>
        <v>0</v>
      </c>
      <c r="AR419" s="72">
        <f t="shared" si="275"/>
        <v>0</v>
      </c>
      <c r="AS419" s="72">
        <f t="shared" si="276"/>
        <v>0</v>
      </c>
      <c r="AT419" s="72">
        <f t="shared" si="277"/>
        <v>0</v>
      </c>
      <c r="AU419" s="72">
        <f t="shared" si="278"/>
        <v>0</v>
      </c>
      <c r="AV419" s="72">
        <f t="shared" si="279"/>
        <v>0</v>
      </c>
      <c r="AW419" s="72">
        <f t="shared" si="280"/>
        <v>0</v>
      </c>
      <c r="AX419" s="72">
        <f t="shared" si="281"/>
        <v>0</v>
      </c>
      <c r="AY419" s="72">
        <f t="shared" si="282"/>
        <v>0</v>
      </c>
      <c r="AZ419" s="72">
        <f t="shared" si="283"/>
        <v>0</v>
      </c>
      <c r="BA419" s="72">
        <f t="shared" si="284"/>
        <v>0</v>
      </c>
      <c r="BB419" s="72">
        <f t="shared" si="285"/>
        <v>0</v>
      </c>
      <c r="BC419" s="72">
        <f t="shared" si="286"/>
        <v>0</v>
      </c>
      <c r="BD419" s="72">
        <f t="shared" si="287"/>
        <v>0</v>
      </c>
      <c r="BE419" s="72">
        <f t="shared" si="288"/>
        <v>0</v>
      </c>
      <c r="BF419" s="72">
        <f t="shared" si="289"/>
        <v>0</v>
      </c>
      <c r="BG419" s="72">
        <f t="shared" si="290"/>
        <v>0</v>
      </c>
      <c r="BH419" s="72">
        <f t="shared" si="291"/>
        <v>0</v>
      </c>
      <c r="BI419" s="72">
        <f t="shared" si="292"/>
        <v>0</v>
      </c>
      <c r="BJ419" s="72">
        <f t="shared" si="293"/>
        <v>0</v>
      </c>
      <c r="BK419" s="72"/>
      <c r="BL419" s="72"/>
    </row>
    <row r="420" spans="1:64" ht="15" customHeight="1">
      <c r="A420" s="10"/>
      <c r="B420" s="12"/>
      <c r="C420" s="29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77"/>
      <c r="T420" s="26">
        <f t="shared" si="252"/>
        <v>0</v>
      </c>
      <c r="U420" s="95">
        <f t="shared" si="253"/>
        <v>0</v>
      </c>
      <c r="V420" s="19"/>
      <c r="W420" s="72">
        <f t="shared" si="254"/>
        <v>0</v>
      </c>
      <c r="X420" s="72">
        <f t="shared" si="255"/>
        <v>0</v>
      </c>
      <c r="Y420" s="72">
        <f t="shared" si="256"/>
        <v>0</v>
      </c>
      <c r="Z420" s="72">
        <f t="shared" si="257"/>
        <v>0</v>
      </c>
      <c r="AA420" s="72">
        <f t="shared" si="258"/>
        <v>0</v>
      </c>
      <c r="AB420" s="72">
        <f t="shared" si="259"/>
        <v>0</v>
      </c>
      <c r="AC420" s="72">
        <f t="shared" si="260"/>
        <v>0</v>
      </c>
      <c r="AD420" s="72">
        <f t="shared" si="261"/>
        <v>0</v>
      </c>
      <c r="AE420" s="72">
        <f t="shared" si="262"/>
        <v>0</v>
      </c>
      <c r="AF420" s="72">
        <f t="shared" si="263"/>
        <v>0</v>
      </c>
      <c r="AG420" s="72">
        <f t="shared" si="264"/>
        <v>0</v>
      </c>
      <c r="AH420" s="72">
        <f t="shared" si="265"/>
        <v>0</v>
      </c>
      <c r="AI420" s="72">
        <f t="shared" si="266"/>
        <v>0</v>
      </c>
      <c r="AJ420" s="72">
        <f t="shared" si="267"/>
        <v>0</v>
      </c>
      <c r="AK420" s="72">
        <f t="shared" si="268"/>
        <v>0</v>
      </c>
      <c r="AL420" s="72">
        <f t="shared" si="269"/>
        <v>0</v>
      </c>
      <c r="AM420" s="72">
        <f t="shared" si="270"/>
        <v>0</v>
      </c>
      <c r="AN420" s="72">
        <f t="shared" si="271"/>
        <v>0</v>
      </c>
      <c r="AO420" s="72">
        <f t="shared" si="272"/>
        <v>0</v>
      </c>
      <c r="AP420" s="72">
        <f t="shared" si="273"/>
        <v>0</v>
      </c>
      <c r="AQ420" s="72">
        <f t="shared" si="274"/>
        <v>0</v>
      </c>
      <c r="AR420" s="72">
        <f t="shared" si="275"/>
        <v>0</v>
      </c>
      <c r="AS420" s="72">
        <f t="shared" si="276"/>
        <v>0</v>
      </c>
      <c r="AT420" s="72">
        <f t="shared" si="277"/>
        <v>0</v>
      </c>
      <c r="AU420" s="72">
        <f t="shared" si="278"/>
        <v>0</v>
      </c>
      <c r="AV420" s="72">
        <f t="shared" si="279"/>
        <v>0</v>
      </c>
      <c r="AW420" s="72">
        <f t="shared" si="280"/>
        <v>0</v>
      </c>
      <c r="AX420" s="72">
        <f t="shared" si="281"/>
        <v>0</v>
      </c>
      <c r="AY420" s="72">
        <f t="shared" si="282"/>
        <v>0</v>
      </c>
      <c r="AZ420" s="72">
        <f t="shared" si="283"/>
        <v>0</v>
      </c>
      <c r="BA420" s="72">
        <f t="shared" si="284"/>
        <v>0</v>
      </c>
      <c r="BB420" s="72">
        <f t="shared" si="285"/>
        <v>0</v>
      </c>
      <c r="BC420" s="72">
        <f t="shared" si="286"/>
        <v>0</v>
      </c>
      <c r="BD420" s="72">
        <f t="shared" si="287"/>
        <v>0</v>
      </c>
      <c r="BE420" s="72">
        <f t="shared" si="288"/>
        <v>0</v>
      </c>
      <c r="BF420" s="72">
        <f t="shared" si="289"/>
        <v>0</v>
      </c>
      <c r="BG420" s="72">
        <f t="shared" si="290"/>
        <v>0</v>
      </c>
      <c r="BH420" s="72">
        <f t="shared" si="291"/>
        <v>0</v>
      </c>
      <c r="BI420" s="72">
        <f t="shared" si="292"/>
        <v>0</v>
      </c>
      <c r="BJ420" s="72">
        <f t="shared" si="293"/>
        <v>0</v>
      </c>
      <c r="BK420" s="72"/>
      <c r="BL420" s="72"/>
    </row>
    <row r="421" spans="1:64" ht="15" customHeight="1">
      <c r="A421" s="10"/>
      <c r="B421" s="12"/>
      <c r="C421" s="29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77"/>
      <c r="T421" s="26">
        <f t="shared" si="252"/>
        <v>0</v>
      </c>
      <c r="U421" s="95">
        <f t="shared" si="253"/>
        <v>0</v>
      </c>
      <c r="V421" s="19"/>
      <c r="W421" s="72">
        <f t="shared" si="254"/>
        <v>0</v>
      </c>
      <c r="X421" s="72">
        <f t="shared" si="255"/>
        <v>0</v>
      </c>
      <c r="Y421" s="72">
        <f t="shared" si="256"/>
        <v>0</v>
      </c>
      <c r="Z421" s="72">
        <f t="shared" si="257"/>
        <v>0</v>
      </c>
      <c r="AA421" s="72">
        <f t="shared" si="258"/>
        <v>0</v>
      </c>
      <c r="AB421" s="72">
        <f t="shared" si="259"/>
        <v>0</v>
      </c>
      <c r="AC421" s="72">
        <f t="shared" si="260"/>
        <v>0</v>
      </c>
      <c r="AD421" s="72">
        <f t="shared" si="261"/>
        <v>0</v>
      </c>
      <c r="AE421" s="72">
        <f t="shared" si="262"/>
        <v>0</v>
      </c>
      <c r="AF421" s="72">
        <f t="shared" si="263"/>
        <v>0</v>
      </c>
      <c r="AG421" s="72">
        <f t="shared" si="264"/>
        <v>0</v>
      </c>
      <c r="AH421" s="72">
        <f t="shared" si="265"/>
        <v>0</v>
      </c>
      <c r="AI421" s="72">
        <f t="shared" si="266"/>
        <v>0</v>
      </c>
      <c r="AJ421" s="72">
        <f t="shared" si="267"/>
        <v>0</v>
      </c>
      <c r="AK421" s="72">
        <f t="shared" si="268"/>
        <v>0</v>
      </c>
      <c r="AL421" s="72">
        <f t="shared" si="269"/>
        <v>0</v>
      </c>
      <c r="AM421" s="72">
        <f t="shared" si="270"/>
        <v>0</v>
      </c>
      <c r="AN421" s="72">
        <f t="shared" si="271"/>
        <v>0</v>
      </c>
      <c r="AO421" s="72">
        <f t="shared" si="272"/>
        <v>0</v>
      </c>
      <c r="AP421" s="72">
        <f t="shared" si="273"/>
        <v>0</v>
      </c>
      <c r="AQ421" s="72">
        <f t="shared" si="274"/>
        <v>0</v>
      </c>
      <c r="AR421" s="72">
        <f t="shared" si="275"/>
        <v>0</v>
      </c>
      <c r="AS421" s="72">
        <f t="shared" si="276"/>
        <v>0</v>
      </c>
      <c r="AT421" s="72">
        <f t="shared" si="277"/>
        <v>0</v>
      </c>
      <c r="AU421" s="72">
        <f t="shared" si="278"/>
        <v>0</v>
      </c>
      <c r="AV421" s="72">
        <f t="shared" si="279"/>
        <v>0</v>
      </c>
      <c r="AW421" s="72">
        <f t="shared" si="280"/>
        <v>0</v>
      </c>
      <c r="AX421" s="72">
        <f t="shared" si="281"/>
        <v>0</v>
      </c>
      <c r="AY421" s="72">
        <f t="shared" si="282"/>
        <v>0</v>
      </c>
      <c r="AZ421" s="72">
        <f t="shared" si="283"/>
        <v>0</v>
      </c>
      <c r="BA421" s="72">
        <f t="shared" si="284"/>
        <v>0</v>
      </c>
      <c r="BB421" s="72">
        <f t="shared" si="285"/>
        <v>0</v>
      </c>
      <c r="BC421" s="72">
        <f t="shared" si="286"/>
        <v>0</v>
      </c>
      <c r="BD421" s="72">
        <f t="shared" si="287"/>
        <v>0</v>
      </c>
      <c r="BE421" s="72">
        <f t="shared" si="288"/>
        <v>0</v>
      </c>
      <c r="BF421" s="72">
        <f t="shared" si="289"/>
        <v>0</v>
      </c>
      <c r="BG421" s="72">
        <f t="shared" si="290"/>
        <v>0</v>
      </c>
      <c r="BH421" s="72">
        <f t="shared" si="291"/>
        <v>0</v>
      </c>
      <c r="BI421" s="72">
        <f t="shared" si="292"/>
        <v>0</v>
      </c>
      <c r="BJ421" s="72">
        <f t="shared" si="293"/>
        <v>0</v>
      </c>
      <c r="BK421" s="72"/>
      <c r="BL421" s="72"/>
    </row>
    <row r="422" spans="1:64" ht="15" customHeight="1">
      <c r="A422" s="10"/>
      <c r="B422" s="12"/>
      <c r="C422" s="29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77"/>
      <c r="T422" s="26">
        <f t="shared" si="252"/>
        <v>0</v>
      </c>
      <c r="U422" s="95">
        <f t="shared" si="253"/>
        <v>0</v>
      </c>
      <c r="V422" s="19"/>
      <c r="W422" s="72">
        <f t="shared" si="254"/>
        <v>0</v>
      </c>
      <c r="X422" s="72">
        <f t="shared" si="255"/>
        <v>0</v>
      </c>
      <c r="Y422" s="72">
        <f t="shared" si="256"/>
        <v>0</v>
      </c>
      <c r="Z422" s="72">
        <f t="shared" si="257"/>
        <v>0</v>
      </c>
      <c r="AA422" s="72">
        <f t="shared" si="258"/>
        <v>0</v>
      </c>
      <c r="AB422" s="72">
        <f t="shared" si="259"/>
        <v>0</v>
      </c>
      <c r="AC422" s="72">
        <f t="shared" si="260"/>
        <v>0</v>
      </c>
      <c r="AD422" s="72">
        <f t="shared" si="261"/>
        <v>0</v>
      </c>
      <c r="AE422" s="72">
        <f t="shared" si="262"/>
        <v>0</v>
      </c>
      <c r="AF422" s="72">
        <f t="shared" si="263"/>
        <v>0</v>
      </c>
      <c r="AG422" s="72">
        <f t="shared" si="264"/>
        <v>0</v>
      </c>
      <c r="AH422" s="72">
        <f t="shared" si="265"/>
        <v>0</v>
      </c>
      <c r="AI422" s="72">
        <f t="shared" si="266"/>
        <v>0</v>
      </c>
      <c r="AJ422" s="72">
        <f t="shared" si="267"/>
        <v>0</v>
      </c>
      <c r="AK422" s="72">
        <f t="shared" si="268"/>
        <v>0</v>
      </c>
      <c r="AL422" s="72">
        <f t="shared" si="269"/>
        <v>0</v>
      </c>
      <c r="AM422" s="72">
        <f t="shared" si="270"/>
        <v>0</v>
      </c>
      <c r="AN422" s="72">
        <f t="shared" si="271"/>
        <v>0</v>
      </c>
      <c r="AO422" s="72">
        <f t="shared" si="272"/>
        <v>0</v>
      </c>
      <c r="AP422" s="72">
        <f t="shared" si="273"/>
        <v>0</v>
      </c>
      <c r="AQ422" s="72">
        <f t="shared" si="274"/>
        <v>0</v>
      </c>
      <c r="AR422" s="72">
        <f t="shared" si="275"/>
        <v>0</v>
      </c>
      <c r="AS422" s="72">
        <f t="shared" si="276"/>
        <v>0</v>
      </c>
      <c r="AT422" s="72">
        <f t="shared" si="277"/>
        <v>0</v>
      </c>
      <c r="AU422" s="72">
        <f t="shared" si="278"/>
        <v>0</v>
      </c>
      <c r="AV422" s="72">
        <f t="shared" si="279"/>
        <v>0</v>
      </c>
      <c r="AW422" s="72">
        <f t="shared" si="280"/>
        <v>0</v>
      </c>
      <c r="AX422" s="72">
        <f t="shared" si="281"/>
        <v>0</v>
      </c>
      <c r="AY422" s="72">
        <f t="shared" si="282"/>
        <v>0</v>
      </c>
      <c r="AZ422" s="72">
        <f t="shared" si="283"/>
        <v>0</v>
      </c>
      <c r="BA422" s="72">
        <f t="shared" si="284"/>
        <v>0</v>
      </c>
      <c r="BB422" s="72">
        <f t="shared" si="285"/>
        <v>0</v>
      </c>
      <c r="BC422" s="72">
        <f t="shared" si="286"/>
        <v>0</v>
      </c>
      <c r="BD422" s="72">
        <f t="shared" si="287"/>
        <v>0</v>
      </c>
      <c r="BE422" s="72">
        <f t="shared" si="288"/>
        <v>0</v>
      </c>
      <c r="BF422" s="72">
        <f t="shared" si="289"/>
        <v>0</v>
      </c>
      <c r="BG422" s="72">
        <f t="shared" si="290"/>
        <v>0</v>
      </c>
      <c r="BH422" s="72">
        <f t="shared" si="291"/>
        <v>0</v>
      </c>
      <c r="BI422" s="72">
        <f t="shared" si="292"/>
        <v>0</v>
      </c>
      <c r="BJ422" s="72">
        <f t="shared" si="293"/>
        <v>0</v>
      </c>
      <c r="BK422" s="72"/>
      <c r="BL422" s="72"/>
    </row>
    <row r="423" spans="1:64" ht="15" customHeight="1">
      <c r="A423" s="10"/>
      <c r="B423" s="12"/>
      <c r="C423" s="29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77"/>
      <c r="T423" s="26">
        <f t="shared" si="252"/>
        <v>0</v>
      </c>
      <c r="U423" s="95">
        <f t="shared" si="253"/>
        <v>0</v>
      </c>
      <c r="V423" s="19"/>
      <c r="W423" s="72">
        <f t="shared" si="254"/>
        <v>0</v>
      </c>
      <c r="X423" s="72">
        <f t="shared" si="255"/>
        <v>0</v>
      </c>
      <c r="Y423" s="72">
        <f t="shared" si="256"/>
        <v>0</v>
      </c>
      <c r="Z423" s="72">
        <f t="shared" si="257"/>
        <v>0</v>
      </c>
      <c r="AA423" s="72">
        <f t="shared" si="258"/>
        <v>0</v>
      </c>
      <c r="AB423" s="72">
        <f t="shared" si="259"/>
        <v>0</v>
      </c>
      <c r="AC423" s="72">
        <f t="shared" si="260"/>
        <v>0</v>
      </c>
      <c r="AD423" s="72">
        <f t="shared" si="261"/>
        <v>0</v>
      </c>
      <c r="AE423" s="72">
        <f t="shared" si="262"/>
        <v>0</v>
      </c>
      <c r="AF423" s="72">
        <f t="shared" si="263"/>
        <v>0</v>
      </c>
      <c r="AG423" s="72">
        <f t="shared" si="264"/>
        <v>0</v>
      </c>
      <c r="AH423" s="72">
        <f t="shared" si="265"/>
        <v>0</v>
      </c>
      <c r="AI423" s="72">
        <f t="shared" si="266"/>
        <v>0</v>
      </c>
      <c r="AJ423" s="72">
        <f t="shared" si="267"/>
        <v>0</v>
      </c>
      <c r="AK423" s="72">
        <f t="shared" si="268"/>
        <v>0</v>
      </c>
      <c r="AL423" s="72">
        <f t="shared" si="269"/>
        <v>0</v>
      </c>
      <c r="AM423" s="72">
        <f t="shared" si="270"/>
        <v>0</v>
      </c>
      <c r="AN423" s="72">
        <f t="shared" si="271"/>
        <v>0</v>
      </c>
      <c r="AO423" s="72">
        <f t="shared" si="272"/>
        <v>0</v>
      </c>
      <c r="AP423" s="72">
        <f t="shared" si="273"/>
        <v>0</v>
      </c>
      <c r="AQ423" s="72">
        <f t="shared" si="274"/>
        <v>0</v>
      </c>
      <c r="AR423" s="72">
        <f t="shared" si="275"/>
        <v>0</v>
      </c>
      <c r="AS423" s="72">
        <f t="shared" si="276"/>
        <v>0</v>
      </c>
      <c r="AT423" s="72">
        <f t="shared" si="277"/>
        <v>0</v>
      </c>
      <c r="AU423" s="72">
        <f t="shared" si="278"/>
        <v>0</v>
      </c>
      <c r="AV423" s="72">
        <f t="shared" si="279"/>
        <v>0</v>
      </c>
      <c r="AW423" s="72">
        <f t="shared" si="280"/>
        <v>0</v>
      </c>
      <c r="AX423" s="72">
        <f t="shared" si="281"/>
        <v>0</v>
      </c>
      <c r="AY423" s="72">
        <f t="shared" si="282"/>
        <v>0</v>
      </c>
      <c r="AZ423" s="72">
        <f t="shared" si="283"/>
        <v>0</v>
      </c>
      <c r="BA423" s="72">
        <f t="shared" si="284"/>
        <v>0</v>
      </c>
      <c r="BB423" s="72">
        <f t="shared" si="285"/>
        <v>0</v>
      </c>
      <c r="BC423" s="72">
        <f t="shared" si="286"/>
        <v>0</v>
      </c>
      <c r="BD423" s="72">
        <f t="shared" si="287"/>
        <v>0</v>
      </c>
      <c r="BE423" s="72">
        <f t="shared" si="288"/>
        <v>0</v>
      </c>
      <c r="BF423" s="72">
        <f t="shared" si="289"/>
        <v>0</v>
      </c>
      <c r="BG423" s="72">
        <f t="shared" si="290"/>
        <v>0</v>
      </c>
      <c r="BH423" s="72">
        <f t="shared" si="291"/>
        <v>0</v>
      </c>
      <c r="BI423" s="72">
        <f t="shared" si="292"/>
        <v>0</v>
      </c>
      <c r="BJ423" s="72">
        <f t="shared" si="293"/>
        <v>0</v>
      </c>
      <c r="BK423" s="72"/>
      <c r="BL423" s="72"/>
    </row>
    <row r="424" spans="1:64" ht="15" customHeight="1">
      <c r="A424" s="10"/>
      <c r="B424" s="12"/>
      <c r="C424" s="29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77"/>
      <c r="T424" s="26">
        <f t="shared" si="252"/>
        <v>0</v>
      </c>
      <c r="U424" s="95">
        <f t="shared" si="253"/>
        <v>0</v>
      </c>
      <c r="V424" s="19"/>
      <c r="W424" s="72">
        <f t="shared" si="254"/>
        <v>0</v>
      </c>
      <c r="X424" s="72">
        <f t="shared" si="255"/>
        <v>0</v>
      </c>
      <c r="Y424" s="72">
        <f t="shared" si="256"/>
        <v>0</v>
      </c>
      <c r="Z424" s="72">
        <f t="shared" si="257"/>
        <v>0</v>
      </c>
      <c r="AA424" s="72">
        <f t="shared" si="258"/>
        <v>0</v>
      </c>
      <c r="AB424" s="72">
        <f t="shared" si="259"/>
        <v>0</v>
      </c>
      <c r="AC424" s="72">
        <f t="shared" si="260"/>
        <v>0</v>
      </c>
      <c r="AD424" s="72">
        <f t="shared" si="261"/>
        <v>0</v>
      </c>
      <c r="AE424" s="72">
        <f t="shared" si="262"/>
        <v>0</v>
      </c>
      <c r="AF424" s="72">
        <f t="shared" si="263"/>
        <v>0</v>
      </c>
      <c r="AG424" s="72">
        <f t="shared" si="264"/>
        <v>0</v>
      </c>
      <c r="AH424" s="72">
        <f t="shared" si="265"/>
        <v>0</v>
      </c>
      <c r="AI424" s="72">
        <f t="shared" si="266"/>
        <v>0</v>
      </c>
      <c r="AJ424" s="72">
        <f t="shared" si="267"/>
        <v>0</v>
      </c>
      <c r="AK424" s="72">
        <f t="shared" si="268"/>
        <v>0</v>
      </c>
      <c r="AL424" s="72">
        <f t="shared" si="269"/>
        <v>0</v>
      </c>
      <c r="AM424" s="72">
        <f t="shared" si="270"/>
        <v>0</v>
      </c>
      <c r="AN424" s="72">
        <f t="shared" si="271"/>
        <v>0</v>
      </c>
      <c r="AO424" s="72">
        <f t="shared" si="272"/>
        <v>0</v>
      </c>
      <c r="AP424" s="72">
        <f t="shared" si="273"/>
        <v>0</v>
      </c>
      <c r="AQ424" s="72">
        <f t="shared" si="274"/>
        <v>0</v>
      </c>
      <c r="AR424" s="72">
        <f t="shared" si="275"/>
        <v>0</v>
      </c>
      <c r="AS424" s="72">
        <f t="shared" si="276"/>
        <v>0</v>
      </c>
      <c r="AT424" s="72">
        <f t="shared" si="277"/>
        <v>0</v>
      </c>
      <c r="AU424" s="72">
        <f t="shared" si="278"/>
        <v>0</v>
      </c>
      <c r="AV424" s="72">
        <f t="shared" si="279"/>
        <v>0</v>
      </c>
      <c r="AW424" s="72">
        <f t="shared" si="280"/>
        <v>0</v>
      </c>
      <c r="AX424" s="72">
        <f t="shared" si="281"/>
        <v>0</v>
      </c>
      <c r="AY424" s="72">
        <f t="shared" si="282"/>
        <v>0</v>
      </c>
      <c r="AZ424" s="72">
        <f t="shared" si="283"/>
        <v>0</v>
      </c>
      <c r="BA424" s="72">
        <f t="shared" si="284"/>
        <v>0</v>
      </c>
      <c r="BB424" s="72">
        <f t="shared" si="285"/>
        <v>0</v>
      </c>
      <c r="BC424" s="72">
        <f t="shared" si="286"/>
        <v>0</v>
      </c>
      <c r="BD424" s="72">
        <f t="shared" si="287"/>
        <v>0</v>
      </c>
      <c r="BE424" s="72">
        <f t="shared" si="288"/>
        <v>0</v>
      </c>
      <c r="BF424" s="72">
        <f t="shared" si="289"/>
        <v>0</v>
      </c>
      <c r="BG424" s="72">
        <f t="shared" si="290"/>
        <v>0</v>
      </c>
      <c r="BH424" s="72">
        <f t="shared" si="291"/>
        <v>0</v>
      </c>
      <c r="BI424" s="72">
        <f t="shared" si="292"/>
        <v>0</v>
      </c>
      <c r="BJ424" s="72">
        <f t="shared" si="293"/>
        <v>0</v>
      </c>
      <c r="BK424" s="72"/>
      <c r="BL424" s="72"/>
    </row>
    <row r="425" spans="1:64" ht="15" customHeight="1">
      <c r="A425" s="10"/>
      <c r="B425" s="12"/>
      <c r="C425" s="29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77"/>
      <c r="T425" s="26">
        <f t="shared" si="252"/>
        <v>0</v>
      </c>
      <c r="U425" s="95">
        <f t="shared" si="253"/>
        <v>0</v>
      </c>
      <c r="V425" s="19"/>
      <c r="W425" s="72">
        <f t="shared" si="254"/>
        <v>0</v>
      </c>
      <c r="X425" s="72">
        <f t="shared" si="255"/>
        <v>0</v>
      </c>
      <c r="Y425" s="72">
        <f t="shared" si="256"/>
        <v>0</v>
      </c>
      <c r="Z425" s="72">
        <f t="shared" si="257"/>
        <v>0</v>
      </c>
      <c r="AA425" s="72">
        <f t="shared" si="258"/>
        <v>0</v>
      </c>
      <c r="AB425" s="72">
        <f t="shared" si="259"/>
        <v>0</v>
      </c>
      <c r="AC425" s="72">
        <f t="shared" si="260"/>
        <v>0</v>
      </c>
      <c r="AD425" s="72">
        <f t="shared" si="261"/>
        <v>0</v>
      </c>
      <c r="AE425" s="72">
        <f t="shared" si="262"/>
        <v>0</v>
      </c>
      <c r="AF425" s="72">
        <f t="shared" si="263"/>
        <v>0</v>
      </c>
      <c r="AG425" s="72">
        <f t="shared" si="264"/>
        <v>0</v>
      </c>
      <c r="AH425" s="72">
        <f t="shared" si="265"/>
        <v>0</v>
      </c>
      <c r="AI425" s="72">
        <f t="shared" si="266"/>
        <v>0</v>
      </c>
      <c r="AJ425" s="72">
        <f t="shared" si="267"/>
        <v>0</v>
      </c>
      <c r="AK425" s="72">
        <f t="shared" si="268"/>
        <v>0</v>
      </c>
      <c r="AL425" s="72">
        <f t="shared" si="269"/>
        <v>0</v>
      </c>
      <c r="AM425" s="72">
        <f t="shared" si="270"/>
        <v>0</v>
      </c>
      <c r="AN425" s="72">
        <f t="shared" si="271"/>
        <v>0</v>
      </c>
      <c r="AO425" s="72">
        <f t="shared" si="272"/>
        <v>0</v>
      </c>
      <c r="AP425" s="72">
        <f t="shared" si="273"/>
        <v>0</v>
      </c>
      <c r="AQ425" s="72">
        <f t="shared" si="274"/>
        <v>0</v>
      </c>
      <c r="AR425" s="72">
        <f t="shared" si="275"/>
        <v>0</v>
      </c>
      <c r="AS425" s="72">
        <f t="shared" si="276"/>
        <v>0</v>
      </c>
      <c r="AT425" s="72">
        <f t="shared" si="277"/>
        <v>0</v>
      </c>
      <c r="AU425" s="72">
        <f t="shared" si="278"/>
        <v>0</v>
      </c>
      <c r="AV425" s="72">
        <f t="shared" si="279"/>
        <v>0</v>
      </c>
      <c r="AW425" s="72">
        <f t="shared" si="280"/>
        <v>0</v>
      </c>
      <c r="AX425" s="72">
        <f t="shared" si="281"/>
        <v>0</v>
      </c>
      <c r="AY425" s="72">
        <f t="shared" si="282"/>
        <v>0</v>
      </c>
      <c r="AZ425" s="72">
        <f t="shared" si="283"/>
        <v>0</v>
      </c>
      <c r="BA425" s="72">
        <f t="shared" si="284"/>
        <v>0</v>
      </c>
      <c r="BB425" s="72">
        <f t="shared" si="285"/>
        <v>0</v>
      </c>
      <c r="BC425" s="72">
        <f t="shared" si="286"/>
        <v>0</v>
      </c>
      <c r="BD425" s="72">
        <f t="shared" si="287"/>
        <v>0</v>
      </c>
      <c r="BE425" s="72">
        <f t="shared" si="288"/>
        <v>0</v>
      </c>
      <c r="BF425" s="72">
        <f t="shared" si="289"/>
        <v>0</v>
      </c>
      <c r="BG425" s="72">
        <f t="shared" si="290"/>
        <v>0</v>
      </c>
      <c r="BH425" s="72">
        <f t="shared" si="291"/>
        <v>0</v>
      </c>
      <c r="BI425" s="72">
        <f t="shared" si="292"/>
        <v>0</v>
      </c>
      <c r="BJ425" s="72">
        <f t="shared" si="293"/>
        <v>0</v>
      </c>
      <c r="BK425" s="72"/>
      <c r="BL425" s="72"/>
    </row>
    <row r="426" spans="1:64" ht="15" customHeight="1">
      <c r="A426" s="10"/>
      <c r="B426" s="12"/>
      <c r="C426" s="29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77"/>
      <c r="T426" s="26">
        <f t="shared" si="252"/>
        <v>0</v>
      </c>
      <c r="U426" s="95">
        <f t="shared" si="253"/>
        <v>0</v>
      </c>
      <c r="V426" s="19"/>
      <c r="W426" s="72">
        <f t="shared" si="254"/>
        <v>0</v>
      </c>
      <c r="X426" s="72">
        <f t="shared" si="255"/>
        <v>0</v>
      </c>
      <c r="Y426" s="72">
        <f t="shared" si="256"/>
        <v>0</v>
      </c>
      <c r="Z426" s="72">
        <f t="shared" si="257"/>
        <v>0</v>
      </c>
      <c r="AA426" s="72">
        <f t="shared" si="258"/>
        <v>0</v>
      </c>
      <c r="AB426" s="72">
        <f t="shared" si="259"/>
        <v>0</v>
      </c>
      <c r="AC426" s="72">
        <f t="shared" si="260"/>
        <v>0</v>
      </c>
      <c r="AD426" s="72">
        <f t="shared" si="261"/>
        <v>0</v>
      </c>
      <c r="AE426" s="72">
        <f t="shared" si="262"/>
        <v>0</v>
      </c>
      <c r="AF426" s="72">
        <f t="shared" si="263"/>
        <v>0</v>
      </c>
      <c r="AG426" s="72">
        <f t="shared" si="264"/>
        <v>0</v>
      </c>
      <c r="AH426" s="72">
        <f t="shared" si="265"/>
        <v>0</v>
      </c>
      <c r="AI426" s="72">
        <f t="shared" si="266"/>
        <v>0</v>
      </c>
      <c r="AJ426" s="72">
        <f t="shared" si="267"/>
        <v>0</v>
      </c>
      <c r="AK426" s="72">
        <f t="shared" si="268"/>
        <v>0</v>
      </c>
      <c r="AL426" s="72">
        <f t="shared" si="269"/>
        <v>0</v>
      </c>
      <c r="AM426" s="72">
        <f t="shared" si="270"/>
        <v>0</v>
      </c>
      <c r="AN426" s="72">
        <f t="shared" si="271"/>
        <v>0</v>
      </c>
      <c r="AO426" s="72">
        <f t="shared" si="272"/>
        <v>0</v>
      </c>
      <c r="AP426" s="72">
        <f t="shared" si="273"/>
        <v>0</v>
      </c>
      <c r="AQ426" s="72">
        <f t="shared" si="274"/>
        <v>0</v>
      </c>
      <c r="AR426" s="72">
        <f t="shared" si="275"/>
        <v>0</v>
      </c>
      <c r="AS426" s="72">
        <f t="shared" si="276"/>
        <v>0</v>
      </c>
      <c r="AT426" s="72">
        <f t="shared" si="277"/>
        <v>0</v>
      </c>
      <c r="AU426" s="72">
        <f t="shared" si="278"/>
        <v>0</v>
      </c>
      <c r="AV426" s="72">
        <f t="shared" si="279"/>
        <v>0</v>
      </c>
      <c r="AW426" s="72">
        <f t="shared" si="280"/>
        <v>0</v>
      </c>
      <c r="AX426" s="72">
        <f t="shared" si="281"/>
        <v>0</v>
      </c>
      <c r="AY426" s="72">
        <f t="shared" si="282"/>
        <v>0</v>
      </c>
      <c r="AZ426" s="72">
        <f t="shared" si="283"/>
        <v>0</v>
      </c>
      <c r="BA426" s="72">
        <f t="shared" si="284"/>
        <v>0</v>
      </c>
      <c r="BB426" s="72">
        <f t="shared" si="285"/>
        <v>0</v>
      </c>
      <c r="BC426" s="72">
        <f t="shared" si="286"/>
        <v>0</v>
      </c>
      <c r="BD426" s="72">
        <f t="shared" si="287"/>
        <v>0</v>
      </c>
      <c r="BE426" s="72">
        <f t="shared" si="288"/>
        <v>0</v>
      </c>
      <c r="BF426" s="72">
        <f t="shared" si="289"/>
        <v>0</v>
      </c>
      <c r="BG426" s="72">
        <f t="shared" si="290"/>
        <v>0</v>
      </c>
      <c r="BH426" s="72">
        <f t="shared" si="291"/>
        <v>0</v>
      </c>
      <c r="BI426" s="72">
        <f t="shared" si="292"/>
        <v>0</v>
      </c>
      <c r="BJ426" s="72">
        <f t="shared" si="293"/>
        <v>0</v>
      </c>
      <c r="BK426" s="72"/>
      <c r="BL426" s="72"/>
    </row>
    <row r="427" spans="1:64" ht="15" customHeight="1">
      <c r="A427" s="10"/>
      <c r="B427" s="12"/>
      <c r="C427" s="29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77"/>
      <c r="T427" s="26">
        <f t="shared" si="252"/>
        <v>0</v>
      </c>
      <c r="U427" s="95">
        <f t="shared" si="253"/>
        <v>0</v>
      </c>
      <c r="V427" s="19"/>
      <c r="W427" s="72">
        <f t="shared" si="254"/>
        <v>0</v>
      </c>
      <c r="X427" s="72">
        <f t="shared" si="255"/>
        <v>0</v>
      </c>
      <c r="Y427" s="72">
        <f t="shared" si="256"/>
        <v>0</v>
      </c>
      <c r="Z427" s="72">
        <f t="shared" si="257"/>
        <v>0</v>
      </c>
      <c r="AA427" s="72">
        <f t="shared" si="258"/>
        <v>0</v>
      </c>
      <c r="AB427" s="72">
        <f t="shared" si="259"/>
        <v>0</v>
      </c>
      <c r="AC427" s="72">
        <f t="shared" si="260"/>
        <v>0</v>
      </c>
      <c r="AD427" s="72">
        <f t="shared" si="261"/>
        <v>0</v>
      </c>
      <c r="AE427" s="72">
        <f t="shared" si="262"/>
        <v>0</v>
      </c>
      <c r="AF427" s="72">
        <f t="shared" si="263"/>
        <v>0</v>
      </c>
      <c r="AG427" s="72">
        <f t="shared" si="264"/>
        <v>0</v>
      </c>
      <c r="AH427" s="72">
        <f t="shared" si="265"/>
        <v>0</v>
      </c>
      <c r="AI427" s="72">
        <f t="shared" si="266"/>
        <v>0</v>
      </c>
      <c r="AJ427" s="72">
        <f t="shared" si="267"/>
        <v>0</v>
      </c>
      <c r="AK427" s="72">
        <f t="shared" si="268"/>
        <v>0</v>
      </c>
      <c r="AL427" s="72">
        <f t="shared" si="269"/>
        <v>0</v>
      </c>
      <c r="AM427" s="72">
        <f t="shared" si="270"/>
        <v>0</v>
      </c>
      <c r="AN427" s="72">
        <f t="shared" si="271"/>
        <v>0</v>
      </c>
      <c r="AO427" s="72">
        <f t="shared" si="272"/>
        <v>0</v>
      </c>
      <c r="AP427" s="72">
        <f t="shared" si="273"/>
        <v>0</v>
      </c>
      <c r="AQ427" s="72">
        <f t="shared" si="274"/>
        <v>0</v>
      </c>
      <c r="AR427" s="72">
        <f t="shared" si="275"/>
        <v>0</v>
      </c>
      <c r="AS427" s="72">
        <f t="shared" si="276"/>
        <v>0</v>
      </c>
      <c r="AT427" s="72">
        <f t="shared" si="277"/>
        <v>0</v>
      </c>
      <c r="AU427" s="72">
        <f t="shared" si="278"/>
        <v>0</v>
      </c>
      <c r="AV427" s="72">
        <f t="shared" si="279"/>
        <v>0</v>
      </c>
      <c r="AW427" s="72">
        <f t="shared" si="280"/>
        <v>0</v>
      </c>
      <c r="AX427" s="72">
        <f t="shared" si="281"/>
        <v>0</v>
      </c>
      <c r="AY427" s="72">
        <f t="shared" si="282"/>
        <v>0</v>
      </c>
      <c r="AZ427" s="72">
        <f t="shared" si="283"/>
        <v>0</v>
      </c>
      <c r="BA427" s="72">
        <f t="shared" si="284"/>
        <v>0</v>
      </c>
      <c r="BB427" s="72">
        <f t="shared" si="285"/>
        <v>0</v>
      </c>
      <c r="BC427" s="72">
        <f t="shared" si="286"/>
        <v>0</v>
      </c>
      <c r="BD427" s="72">
        <f t="shared" si="287"/>
        <v>0</v>
      </c>
      <c r="BE427" s="72">
        <f t="shared" si="288"/>
        <v>0</v>
      </c>
      <c r="BF427" s="72">
        <f t="shared" si="289"/>
        <v>0</v>
      </c>
      <c r="BG427" s="72">
        <f t="shared" si="290"/>
        <v>0</v>
      </c>
      <c r="BH427" s="72">
        <f t="shared" si="291"/>
        <v>0</v>
      </c>
      <c r="BI427" s="72">
        <f t="shared" si="292"/>
        <v>0</v>
      </c>
      <c r="BJ427" s="72">
        <f t="shared" si="293"/>
        <v>0</v>
      </c>
      <c r="BK427" s="72"/>
      <c r="BL427" s="72"/>
    </row>
    <row r="428" spans="1:64" ht="15" customHeight="1">
      <c r="A428" s="10"/>
      <c r="B428" s="12"/>
      <c r="C428" s="29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77"/>
      <c r="T428" s="26">
        <f t="shared" si="252"/>
        <v>0</v>
      </c>
      <c r="U428" s="95">
        <f t="shared" si="253"/>
        <v>0</v>
      </c>
      <c r="V428" s="19"/>
      <c r="W428" s="72">
        <f t="shared" si="254"/>
        <v>0</v>
      </c>
      <c r="X428" s="72">
        <f t="shared" si="255"/>
        <v>0</v>
      </c>
      <c r="Y428" s="72">
        <f t="shared" si="256"/>
        <v>0</v>
      </c>
      <c r="Z428" s="72">
        <f t="shared" si="257"/>
        <v>0</v>
      </c>
      <c r="AA428" s="72">
        <f t="shared" si="258"/>
        <v>0</v>
      </c>
      <c r="AB428" s="72">
        <f t="shared" si="259"/>
        <v>0</v>
      </c>
      <c r="AC428" s="72">
        <f t="shared" si="260"/>
        <v>0</v>
      </c>
      <c r="AD428" s="72">
        <f t="shared" si="261"/>
        <v>0</v>
      </c>
      <c r="AE428" s="72">
        <f t="shared" si="262"/>
        <v>0</v>
      </c>
      <c r="AF428" s="72">
        <f t="shared" si="263"/>
        <v>0</v>
      </c>
      <c r="AG428" s="72">
        <f t="shared" si="264"/>
        <v>0</v>
      </c>
      <c r="AH428" s="72">
        <f t="shared" si="265"/>
        <v>0</v>
      </c>
      <c r="AI428" s="72">
        <f t="shared" si="266"/>
        <v>0</v>
      </c>
      <c r="AJ428" s="72">
        <f t="shared" si="267"/>
        <v>0</v>
      </c>
      <c r="AK428" s="72">
        <f t="shared" si="268"/>
        <v>0</v>
      </c>
      <c r="AL428" s="72">
        <f t="shared" si="269"/>
        <v>0</v>
      </c>
      <c r="AM428" s="72">
        <f t="shared" si="270"/>
        <v>0</v>
      </c>
      <c r="AN428" s="72">
        <f t="shared" si="271"/>
        <v>0</v>
      </c>
      <c r="AO428" s="72">
        <f t="shared" si="272"/>
        <v>0</v>
      </c>
      <c r="AP428" s="72">
        <f t="shared" si="273"/>
        <v>0</v>
      </c>
      <c r="AQ428" s="72">
        <f t="shared" si="274"/>
        <v>0</v>
      </c>
      <c r="AR428" s="72">
        <f t="shared" si="275"/>
        <v>0</v>
      </c>
      <c r="AS428" s="72">
        <f t="shared" si="276"/>
        <v>0</v>
      </c>
      <c r="AT428" s="72">
        <f t="shared" si="277"/>
        <v>0</v>
      </c>
      <c r="AU428" s="72">
        <f t="shared" si="278"/>
        <v>0</v>
      </c>
      <c r="AV428" s="72">
        <f t="shared" si="279"/>
        <v>0</v>
      </c>
      <c r="AW428" s="72">
        <f t="shared" si="280"/>
        <v>0</v>
      </c>
      <c r="AX428" s="72">
        <f t="shared" si="281"/>
        <v>0</v>
      </c>
      <c r="AY428" s="72">
        <f t="shared" si="282"/>
        <v>0</v>
      </c>
      <c r="AZ428" s="72">
        <f t="shared" si="283"/>
        <v>0</v>
      </c>
      <c r="BA428" s="72">
        <f t="shared" si="284"/>
        <v>0</v>
      </c>
      <c r="BB428" s="72">
        <f t="shared" si="285"/>
        <v>0</v>
      </c>
      <c r="BC428" s="72">
        <f t="shared" si="286"/>
        <v>0</v>
      </c>
      <c r="BD428" s="72">
        <f t="shared" si="287"/>
        <v>0</v>
      </c>
      <c r="BE428" s="72">
        <f t="shared" si="288"/>
        <v>0</v>
      </c>
      <c r="BF428" s="72">
        <f t="shared" si="289"/>
        <v>0</v>
      </c>
      <c r="BG428" s="72">
        <f t="shared" si="290"/>
        <v>0</v>
      </c>
      <c r="BH428" s="72">
        <f t="shared" si="291"/>
        <v>0</v>
      </c>
      <c r="BI428" s="72">
        <f t="shared" si="292"/>
        <v>0</v>
      </c>
      <c r="BJ428" s="72">
        <f t="shared" si="293"/>
        <v>0</v>
      </c>
      <c r="BK428" s="72"/>
      <c r="BL428" s="72"/>
    </row>
    <row r="429" spans="1:64" ht="15" customHeight="1">
      <c r="A429" s="10"/>
      <c r="B429" s="12"/>
      <c r="C429" s="29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77"/>
      <c r="T429" s="26">
        <f t="shared" si="252"/>
        <v>0</v>
      </c>
      <c r="U429" s="95">
        <f t="shared" si="253"/>
        <v>0</v>
      </c>
      <c r="V429" s="19"/>
      <c r="W429" s="72">
        <f t="shared" si="254"/>
        <v>0</v>
      </c>
      <c r="X429" s="72">
        <f t="shared" si="255"/>
        <v>0</v>
      </c>
      <c r="Y429" s="72">
        <f t="shared" si="256"/>
        <v>0</v>
      </c>
      <c r="Z429" s="72">
        <f t="shared" si="257"/>
        <v>0</v>
      </c>
      <c r="AA429" s="72">
        <f t="shared" si="258"/>
        <v>0</v>
      </c>
      <c r="AB429" s="72">
        <f t="shared" si="259"/>
        <v>0</v>
      </c>
      <c r="AC429" s="72">
        <f t="shared" si="260"/>
        <v>0</v>
      </c>
      <c r="AD429" s="72">
        <f t="shared" si="261"/>
        <v>0</v>
      </c>
      <c r="AE429" s="72">
        <f t="shared" si="262"/>
        <v>0</v>
      </c>
      <c r="AF429" s="72">
        <f t="shared" si="263"/>
        <v>0</v>
      </c>
      <c r="AG429" s="72">
        <f t="shared" si="264"/>
        <v>0</v>
      </c>
      <c r="AH429" s="72">
        <f t="shared" si="265"/>
        <v>0</v>
      </c>
      <c r="AI429" s="72">
        <f t="shared" si="266"/>
        <v>0</v>
      </c>
      <c r="AJ429" s="72">
        <f t="shared" si="267"/>
        <v>0</v>
      </c>
      <c r="AK429" s="72">
        <f t="shared" si="268"/>
        <v>0</v>
      </c>
      <c r="AL429" s="72">
        <f t="shared" si="269"/>
        <v>0</v>
      </c>
      <c r="AM429" s="72">
        <f t="shared" si="270"/>
        <v>0</v>
      </c>
      <c r="AN429" s="72">
        <f t="shared" si="271"/>
        <v>0</v>
      </c>
      <c r="AO429" s="72">
        <f t="shared" si="272"/>
        <v>0</v>
      </c>
      <c r="AP429" s="72">
        <f t="shared" si="273"/>
        <v>0</v>
      </c>
      <c r="AQ429" s="72">
        <f t="shared" si="274"/>
        <v>0</v>
      </c>
      <c r="AR429" s="72">
        <f t="shared" si="275"/>
        <v>0</v>
      </c>
      <c r="AS429" s="72">
        <f t="shared" si="276"/>
        <v>0</v>
      </c>
      <c r="AT429" s="72">
        <f t="shared" si="277"/>
        <v>0</v>
      </c>
      <c r="AU429" s="72">
        <f t="shared" si="278"/>
        <v>0</v>
      </c>
      <c r="AV429" s="72">
        <f t="shared" si="279"/>
        <v>0</v>
      </c>
      <c r="AW429" s="72">
        <f t="shared" si="280"/>
        <v>0</v>
      </c>
      <c r="AX429" s="72">
        <f t="shared" si="281"/>
        <v>0</v>
      </c>
      <c r="AY429" s="72">
        <f t="shared" si="282"/>
        <v>0</v>
      </c>
      <c r="AZ429" s="72">
        <f t="shared" si="283"/>
        <v>0</v>
      </c>
      <c r="BA429" s="72">
        <f t="shared" si="284"/>
        <v>0</v>
      </c>
      <c r="BB429" s="72">
        <f t="shared" si="285"/>
        <v>0</v>
      </c>
      <c r="BC429" s="72">
        <f t="shared" si="286"/>
        <v>0</v>
      </c>
      <c r="BD429" s="72">
        <f t="shared" si="287"/>
        <v>0</v>
      </c>
      <c r="BE429" s="72">
        <f t="shared" si="288"/>
        <v>0</v>
      </c>
      <c r="BF429" s="72">
        <f t="shared" si="289"/>
        <v>0</v>
      </c>
      <c r="BG429" s="72">
        <f t="shared" si="290"/>
        <v>0</v>
      </c>
      <c r="BH429" s="72">
        <f t="shared" si="291"/>
        <v>0</v>
      </c>
      <c r="BI429" s="72">
        <f t="shared" si="292"/>
        <v>0</v>
      </c>
      <c r="BJ429" s="72">
        <f t="shared" si="293"/>
        <v>0</v>
      </c>
      <c r="BK429" s="72"/>
      <c r="BL429" s="72"/>
    </row>
    <row r="430" spans="1:64" ht="15" customHeight="1">
      <c r="A430" s="10"/>
      <c r="B430" s="12"/>
      <c r="C430" s="29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77"/>
      <c r="T430" s="26">
        <f t="shared" si="252"/>
        <v>0</v>
      </c>
      <c r="U430" s="95">
        <f t="shared" si="253"/>
        <v>0</v>
      </c>
      <c r="V430" s="19"/>
      <c r="W430" s="72">
        <f t="shared" si="254"/>
        <v>0</v>
      </c>
      <c r="X430" s="72">
        <f t="shared" si="255"/>
        <v>0</v>
      </c>
      <c r="Y430" s="72">
        <f t="shared" si="256"/>
        <v>0</v>
      </c>
      <c r="Z430" s="72">
        <f t="shared" si="257"/>
        <v>0</v>
      </c>
      <c r="AA430" s="72">
        <f t="shared" si="258"/>
        <v>0</v>
      </c>
      <c r="AB430" s="72">
        <f t="shared" si="259"/>
        <v>0</v>
      </c>
      <c r="AC430" s="72">
        <f t="shared" si="260"/>
        <v>0</v>
      </c>
      <c r="AD430" s="72">
        <f t="shared" si="261"/>
        <v>0</v>
      </c>
      <c r="AE430" s="72">
        <f t="shared" si="262"/>
        <v>0</v>
      </c>
      <c r="AF430" s="72">
        <f t="shared" si="263"/>
        <v>0</v>
      </c>
      <c r="AG430" s="72">
        <f t="shared" si="264"/>
        <v>0</v>
      </c>
      <c r="AH430" s="72">
        <f t="shared" si="265"/>
        <v>0</v>
      </c>
      <c r="AI430" s="72">
        <f t="shared" si="266"/>
        <v>0</v>
      </c>
      <c r="AJ430" s="72">
        <f t="shared" si="267"/>
        <v>0</v>
      </c>
      <c r="AK430" s="72">
        <f t="shared" si="268"/>
        <v>0</v>
      </c>
      <c r="AL430" s="72">
        <f t="shared" si="269"/>
        <v>0</v>
      </c>
      <c r="AM430" s="72">
        <f t="shared" si="270"/>
        <v>0</v>
      </c>
      <c r="AN430" s="72">
        <f t="shared" si="271"/>
        <v>0</v>
      </c>
      <c r="AO430" s="72">
        <f t="shared" si="272"/>
        <v>0</v>
      </c>
      <c r="AP430" s="72">
        <f t="shared" si="273"/>
        <v>0</v>
      </c>
      <c r="AQ430" s="72">
        <f t="shared" si="274"/>
        <v>0</v>
      </c>
      <c r="AR430" s="72">
        <f t="shared" si="275"/>
        <v>0</v>
      </c>
      <c r="AS430" s="72">
        <f t="shared" si="276"/>
        <v>0</v>
      </c>
      <c r="AT430" s="72">
        <f t="shared" si="277"/>
        <v>0</v>
      </c>
      <c r="AU430" s="72">
        <f t="shared" si="278"/>
        <v>0</v>
      </c>
      <c r="AV430" s="72">
        <f t="shared" si="279"/>
        <v>0</v>
      </c>
      <c r="AW430" s="72">
        <f t="shared" si="280"/>
        <v>0</v>
      </c>
      <c r="AX430" s="72">
        <f t="shared" si="281"/>
        <v>0</v>
      </c>
      <c r="AY430" s="72">
        <f t="shared" si="282"/>
        <v>0</v>
      </c>
      <c r="AZ430" s="72">
        <f t="shared" si="283"/>
        <v>0</v>
      </c>
      <c r="BA430" s="72">
        <f t="shared" si="284"/>
        <v>0</v>
      </c>
      <c r="BB430" s="72">
        <f t="shared" si="285"/>
        <v>0</v>
      </c>
      <c r="BC430" s="72">
        <f t="shared" si="286"/>
        <v>0</v>
      </c>
      <c r="BD430" s="72">
        <f t="shared" si="287"/>
        <v>0</v>
      </c>
      <c r="BE430" s="72">
        <f t="shared" si="288"/>
        <v>0</v>
      </c>
      <c r="BF430" s="72">
        <f t="shared" si="289"/>
        <v>0</v>
      </c>
      <c r="BG430" s="72">
        <f t="shared" si="290"/>
        <v>0</v>
      </c>
      <c r="BH430" s="72">
        <f t="shared" si="291"/>
        <v>0</v>
      </c>
      <c r="BI430" s="72">
        <f t="shared" si="292"/>
        <v>0</v>
      </c>
      <c r="BJ430" s="72">
        <f t="shared" si="293"/>
        <v>0</v>
      </c>
      <c r="BK430" s="72"/>
      <c r="BL430" s="72"/>
    </row>
    <row r="431" spans="1:64" ht="15" customHeight="1">
      <c r="A431" s="10"/>
      <c r="B431" s="12"/>
      <c r="C431" s="29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77"/>
      <c r="T431" s="26">
        <f t="shared" si="252"/>
        <v>0</v>
      </c>
      <c r="U431" s="95">
        <f t="shared" si="253"/>
        <v>0</v>
      </c>
      <c r="V431" s="19"/>
      <c r="W431" s="72">
        <f t="shared" si="254"/>
        <v>0</v>
      </c>
      <c r="X431" s="72">
        <f t="shared" si="255"/>
        <v>0</v>
      </c>
      <c r="Y431" s="72">
        <f t="shared" si="256"/>
        <v>0</v>
      </c>
      <c r="Z431" s="72">
        <f t="shared" si="257"/>
        <v>0</v>
      </c>
      <c r="AA431" s="72">
        <f t="shared" si="258"/>
        <v>0</v>
      </c>
      <c r="AB431" s="72">
        <f t="shared" si="259"/>
        <v>0</v>
      </c>
      <c r="AC431" s="72">
        <f t="shared" si="260"/>
        <v>0</v>
      </c>
      <c r="AD431" s="72">
        <f t="shared" si="261"/>
        <v>0</v>
      </c>
      <c r="AE431" s="72">
        <f t="shared" si="262"/>
        <v>0</v>
      </c>
      <c r="AF431" s="72">
        <f t="shared" si="263"/>
        <v>0</v>
      </c>
      <c r="AG431" s="72">
        <f t="shared" si="264"/>
        <v>0</v>
      </c>
      <c r="AH431" s="72">
        <f t="shared" si="265"/>
        <v>0</v>
      </c>
      <c r="AI431" s="72">
        <f t="shared" si="266"/>
        <v>0</v>
      </c>
      <c r="AJ431" s="72">
        <f t="shared" si="267"/>
        <v>0</v>
      </c>
      <c r="AK431" s="72">
        <f t="shared" si="268"/>
        <v>0</v>
      </c>
      <c r="AL431" s="72">
        <f t="shared" si="269"/>
        <v>0</v>
      </c>
      <c r="AM431" s="72">
        <f t="shared" si="270"/>
        <v>0</v>
      </c>
      <c r="AN431" s="72">
        <f t="shared" si="271"/>
        <v>0</v>
      </c>
      <c r="AO431" s="72">
        <f t="shared" si="272"/>
        <v>0</v>
      </c>
      <c r="AP431" s="72">
        <f t="shared" si="273"/>
        <v>0</v>
      </c>
      <c r="AQ431" s="72">
        <f t="shared" si="274"/>
        <v>0</v>
      </c>
      <c r="AR431" s="72">
        <f t="shared" si="275"/>
        <v>0</v>
      </c>
      <c r="AS431" s="72">
        <f t="shared" si="276"/>
        <v>0</v>
      </c>
      <c r="AT431" s="72">
        <f t="shared" si="277"/>
        <v>0</v>
      </c>
      <c r="AU431" s="72">
        <f t="shared" si="278"/>
        <v>0</v>
      </c>
      <c r="AV431" s="72">
        <f t="shared" si="279"/>
        <v>0</v>
      </c>
      <c r="AW431" s="72">
        <f t="shared" si="280"/>
        <v>0</v>
      </c>
      <c r="AX431" s="72">
        <f t="shared" si="281"/>
        <v>0</v>
      </c>
      <c r="AY431" s="72">
        <f t="shared" si="282"/>
        <v>0</v>
      </c>
      <c r="AZ431" s="72">
        <f t="shared" si="283"/>
        <v>0</v>
      </c>
      <c r="BA431" s="72">
        <f t="shared" si="284"/>
        <v>0</v>
      </c>
      <c r="BB431" s="72">
        <f t="shared" si="285"/>
        <v>0</v>
      </c>
      <c r="BC431" s="72">
        <f t="shared" si="286"/>
        <v>0</v>
      </c>
      <c r="BD431" s="72">
        <f t="shared" si="287"/>
        <v>0</v>
      </c>
      <c r="BE431" s="72">
        <f t="shared" si="288"/>
        <v>0</v>
      </c>
      <c r="BF431" s="72">
        <f t="shared" si="289"/>
        <v>0</v>
      </c>
      <c r="BG431" s="72">
        <f t="shared" si="290"/>
        <v>0</v>
      </c>
      <c r="BH431" s="72">
        <f t="shared" si="291"/>
        <v>0</v>
      </c>
      <c r="BI431" s="72">
        <f t="shared" si="292"/>
        <v>0</v>
      </c>
      <c r="BJ431" s="72">
        <f t="shared" si="293"/>
        <v>0</v>
      </c>
      <c r="BK431" s="72"/>
      <c r="BL431" s="72"/>
    </row>
    <row r="432" spans="1:64" ht="15" customHeight="1">
      <c r="A432" s="10"/>
      <c r="B432" s="12"/>
      <c r="C432" s="29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77"/>
      <c r="T432" s="26">
        <f t="shared" si="252"/>
        <v>0</v>
      </c>
      <c r="U432" s="95">
        <f t="shared" si="253"/>
        <v>0</v>
      </c>
      <c r="V432" s="19"/>
      <c r="W432" s="72">
        <f t="shared" si="254"/>
        <v>0</v>
      </c>
      <c r="X432" s="72">
        <f t="shared" si="255"/>
        <v>0</v>
      </c>
      <c r="Y432" s="72">
        <f t="shared" si="256"/>
        <v>0</v>
      </c>
      <c r="Z432" s="72">
        <f t="shared" si="257"/>
        <v>0</v>
      </c>
      <c r="AA432" s="72">
        <f t="shared" si="258"/>
        <v>0</v>
      </c>
      <c r="AB432" s="72">
        <f t="shared" si="259"/>
        <v>0</v>
      </c>
      <c r="AC432" s="72">
        <f t="shared" si="260"/>
        <v>0</v>
      </c>
      <c r="AD432" s="72">
        <f t="shared" si="261"/>
        <v>0</v>
      </c>
      <c r="AE432" s="72">
        <f t="shared" si="262"/>
        <v>0</v>
      </c>
      <c r="AF432" s="72">
        <f t="shared" si="263"/>
        <v>0</v>
      </c>
      <c r="AG432" s="72">
        <f t="shared" si="264"/>
        <v>0</v>
      </c>
      <c r="AH432" s="72">
        <f t="shared" si="265"/>
        <v>0</v>
      </c>
      <c r="AI432" s="72">
        <f t="shared" si="266"/>
        <v>0</v>
      </c>
      <c r="AJ432" s="72">
        <f t="shared" si="267"/>
        <v>0</v>
      </c>
      <c r="AK432" s="72">
        <f t="shared" si="268"/>
        <v>0</v>
      </c>
      <c r="AL432" s="72">
        <f t="shared" si="269"/>
        <v>0</v>
      </c>
      <c r="AM432" s="72">
        <f t="shared" si="270"/>
        <v>0</v>
      </c>
      <c r="AN432" s="72">
        <f t="shared" si="271"/>
        <v>0</v>
      </c>
      <c r="AO432" s="72">
        <f t="shared" si="272"/>
        <v>0</v>
      </c>
      <c r="AP432" s="72">
        <f t="shared" si="273"/>
        <v>0</v>
      </c>
      <c r="AQ432" s="72">
        <f t="shared" si="274"/>
        <v>0</v>
      </c>
      <c r="AR432" s="72">
        <f t="shared" si="275"/>
        <v>0</v>
      </c>
      <c r="AS432" s="72">
        <f t="shared" si="276"/>
        <v>0</v>
      </c>
      <c r="AT432" s="72">
        <f t="shared" si="277"/>
        <v>0</v>
      </c>
      <c r="AU432" s="72">
        <f t="shared" si="278"/>
        <v>0</v>
      </c>
      <c r="AV432" s="72">
        <f t="shared" si="279"/>
        <v>0</v>
      </c>
      <c r="AW432" s="72">
        <f t="shared" si="280"/>
        <v>0</v>
      </c>
      <c r="AX432" s="72">
        <f t="shared" si="281"/>
        <v>0</v>
      </c>
      <c r="AY432" s="72">
        <f t="shared" si="282"/>
        <v>0</v>
      </c>
      <c r="AZ432" s="72">
        <f t="shared" si="283"/>
        <v>0</v>
      </c>
      <c r="BA432" s="72">
        <f t="shared" si="284"/>
        <v>0</v>
      </c>
      <c r="BB432" s="72">
        <f t="shared" si="285"/>
        <v>0</v>
      </c>
      <c r="BC432" s="72">
        <f t="shared" si="286"/>
        <v>0</v>
      </c>
      <c r="BD432" s="72">
        <f t="shared" si="287"/>
        <v>0</v>
      </c>
      <c r="BE432" s="72">
        <f t="shared" si="288"/>
        <v>0</v>
      </c>
      <c r="BF432" s="72">
        <f t="shared" si="289"/>
        <v>0</v>
      </c>
      <c r="BG432" s="72">
        <f t="shared" si="290"/>
        <v>0</v>
      </c>
      <c r="BH432" s="72">
        <f t="shared" si="291"/>
        <v>0</v>
      </c>
      <c r="BI432" s="72">
        <f t="shared" si="292"/>
        <v>0</v>
      </c>
      <c r="BJ432" s="72">
        <f t="shared" si="293"/>
        <v>0</v>
      </c>
      <c r="BK432" s="72"/>
      <c r="BL432" s="72"/>
    </row>
    <row r="433" spans="1:64" ht="15" customHeight="1">
      <c r="A433" s="10"/>
      <c r="B433" s="12"/>
      <c r="C433" s="29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77"/>
      <c r="T433" s="26">
        <f t="shared" si="252"/>
        <v>0</v>
      </c>
      <c r="U433" s="95">
        <f t="shared" si="253"/>
        <v>0</v>
      </c>
      <c r="V433" s="19"/>
      <c r="W433" s="72">
        <f t="shared" si="254"/>
        <v>0</v>
      </c>
      <c r="X433" s="72">
        <f t="shared" si="255"/>
        <v>0</v>
      </c>
      <c r="Y433" s="72">
        <f t="shared" si="256"/>
        <v>0</v>
      </c>
      <c r="Z433" s="72">
        <f t="shared" si="257"/>
        <v>0</v>
      </c>
      <c r="AA433" s="72">
        <f t="shared" si="258"/>
        <v>0</v>
      </c>
      <c r="AB433" s="72">
        <f t="shared" si="259"/>
        <v>0</v>
      </c>
      <c r="AC433" s="72">
        <f t="shared" si="260"/>
        <v>0</v>
      </c>
      <c r="AD433" s="72">
        <f t="shared" si="261"/>
        <v>0</v>
      </c>
      <c r="AE433" s="72">
        <f t="shared" si="262"/>
        <v>0</v>
      </c>
      <c r="AF433" s="72">
        <f t="shared" si="263"/>
        <v>0</v>
      </c>
      <c r="AG433" s="72">
        <f t="shared" si="264"/>
        <v>0</v>
      </c>
      <c r="AH433" s="72">
        <f t="shared" si="265"/>
        <v>0</v>
      </c>
      <c r="AI433" s="72">
        <f t="shared" si="266"/>
        <v>0</v>
      </c>
      <c r="AJ433" s="72">
        <f t="shared" si="267"/>
        <v>0</v>
      </c>
      <c r="AK433" s="72">
        <f t="shared" si="268"/>
        <v>0</v>
      </c>
      <c r="AL433" s="72">
        <f t="shared" si="269"/>
        <v>0</v>
      </c>
      <c r="AM433" s="72">
        <f t="shared" si="270"/>
        <v>0</v>
      </c>
      <c r="AN433" s="72">
        <f t="shared" si="271"/>
        <v>0</v>
      </c>
      <c r="AO433" s="72">
        <f t="shared" si="272"/>
        <v>0</v>
      </c>
      <c r="AP433" s="72">
        <f t="shared" si="273"/>
        <v>0</v>
      </c>
      <c r="AQ433" s="72">
        <f t="shared" si="274"/>
        <v>0</v>
      </c>
      <c r="AR433" s="72">
        <f t="shared" si="275"/>
        <v>0</v>
      </c>
      <c r="AS433" s="72">
        <f t="shared" si="276"/>
        <v>0</v>
      </c>
      <c r="AT433" s="72">
        <f t="shared" si="277"/>
        <v>0</v>
      </c>
      <c r="AU433" s="72">
        <f t="shared" si="278"/>
        <v>0</v>
      </c>
      <c r="AV433" s="72">
        <f t="shared" si="279"/>
        <v>0</v>
      </c>
      <c r="AW433" s="72">
        <f t="shared" si="280"/>
        <v>0</v>
      </c>
      <c r="AX433" s="72">
        <f t="shared" si="281"/>
        <v>0</v>
      </c>
      <c r="AY433" s="72">
        <f t="shared" si="282"/>
        <v>0</v>
      </c>
      <c r="AZ433" s="72">
        <f t="shared" si="283"/>
        <v>0</v>
      </c>
      <c r="BA433" s="72">
        <f t="shared" si="284"/>
        <v>0</v>
      </c>
      <c r="BB433" s="72">
        <f t="shared" si="285"/>
        <v>0</v>
      </c>
      <c r="BC433" s="72">
        <f t="shared" si="286"/>
        <v>0</v>
      </c>
      <c r="BD433" s="72">
        <f t="shared" si="287"/>
        <v>0</v>
      </c>
      <c r="BE433" s="72">
        <f t="shared" si="288"/>
        <v>0</v>
      </c>
      <c r="BF433" s="72">
        <f t="shared" si="289"/>
        <v>0</v>
      </c>
      <c r="BG433" s="72">
        <f t="shared" si="290"/>
        <v>0</v>
      </c>
      <c r="BH433" s="72">
        <f t="shared" si="291"/>
        <v>0</v>
      </c>
      <c r="BI433" s="72">
        <f t="shared" si="292"/>
        <v>0</v>
      </c>
      <c r="BJ433" s="72">
        <f t="shared" si="293"/>
        <v>0</v>
      </c>
      <c r="BK433" s="72"/>
      <c r="BL433" s="72"/>
    </row>
    <row r="434" spans="1:64" ht="15" customHeight="1">
      <c r="A434" s="10"/>
      <c r="B434" s="12"/>
      <c r="C434" s="29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77"/>
      <c r="T434" s="26">
        <f t="shared" si="252"/>
        <v>0</v>
      </c>
      <c r="U434" s="95">
        <f t="shared" si="253"/>
        <v>0</v>
      </c>
      <c r="V434" s="19"/>
      <c r="W434" s="72">
        <f t="shared" si="254"/>
        <v>0</v>
      </c>
      <c r="X434" s="72">
        <f t="shared" si="255"/>
        <v>0</v>
      </c>
      <c r="Y434" s="72">
        <f t="shared" si="256"/>
        <v>0</v>
      </c>
      <c r="Z434" s="72">
        <f t="shared" si="257"/>
        <v>0</v>
      </c>
      <c r="AA434" s="72">
        <f t="shared" si="258"/>
        <v>0</v>
      </c>
      <c r="AB434" s="72">
        <f t="shared" si="259"/>
        <v>0</v>
      </c>
      <c r="AC434" s="72">
        <f t="shared" si="260"/>
        <v>0</v>
      </c>
      <c r="AD434" s="72">
        <f t="shared" si="261"/>
        <v>0</v>
      </c>
      <c r="AE434" s="72">
        <f t="shared" si="262"/>
        <v>0</v>
      </c>
      <c r="AF434" s="72">
        <f t="shared" si="263"/>
        <v>0</v>
      </c>
      <c r="AG434" s="72">
        <f t="shared" si="264"/>
        <v>0</v>
      </c>
      <c r="AH434" s="72">
        <f t="shared" si="265"/>
        <v>0</v>
      </c>
      <c r="AI434" s="72">
        <f t="shared" si="266"/>
        <v>0</v>
      </c>
      <c r="AJ434" s="72">
        <f t="shared" si="267"/>
        <v>0</v>
      </c>
      <c r="AK434" s="72">
        <f t="shared" si="268"/>
        <v>0</v>
      </c>
      <c r="AL434" s="72">
        <f t="shared" si="269"/>
        <v>0</v>
      </c>
      <c r="AM434" s="72">
        <f t="shared" si="270"/>
        <v>0</v>
      </c>
      <c r="AN434" s="72">
        <f t="shared" si="271"/>
        <v>0</v>
      </c>
      <c r="AO434" s="72">
        <f t="shared" si="272"/>
        <v>0</v>
      </c>
      <c r="AP434" s="72">
        <f t="shared" si="273"/>
        <v>0</v>
      </c>
      <c r="AQ434" s="72">
        <f t="shared" si="274"/>
        <v>0</v>
      </c>
      <c r="AR434" s="72">
        <f t="shared" si="275"/>
        <v>0</v>
      </c>
      <c r="AS434" s="72">
        <f t="shared" si="276"/>
        <v>0</v>
      </c>
      <c r="AT434" s="72">
        <f t="shared" si="277"/>
        <v>0</v>
      </c>
      <c r="AU434" s="72">
        <f t="shared" si="278"/>
        <v>0</v>
      </c>
      <c r="AV434" s="72">
        <f t="shared" si="279"/>
        <v>0</v>
      </c>
      <c r="AW434" s="72">
        <f t="shared" si="280"/>
        <v>0</v>
      </c>
      <c r="AX434" s="72">
        <f t="shared" si="281"/>
        <v>0</v>
      </c>
      <c r="AY434" s="72">
        <f t="shared" si="282"/>
        <v>0</v>
      </c>
      <c r="AZ434" s="72">
        <f t="shared" si="283"/>
        <v>0</v>
      </c>
      <c r="BA434" s="72">
        <f t="shared" si="284"/>
        <v>0</v>
      </c>
      <c r="BB434" s="72">
        <f t="shared" si="285"/>
        <v>0</v>
      </c>
      <c r="BC434" s="72">
        <f t="shared" si="286"/>
        <v>0</v>
      </c>
      <c r="BD434" s="72">
        <f t="shared" si="287"/>
        <v>0</v>
      </c>
      <c r="BE434" s="72">
        <f t="shared" si="288"/>
        <v>0</v>
      </c>
      <c r="BF434" s="72">
        <f t="shared" si="289"/>
        <v>0</v>
      </c>
      <c r="BG434" s="72">
        <f t="shared" si="290"/>
        <v>0</v>
      </c>
      <c r="BH434" s="72">
        <f t="shared" si="291"/>
        <v>0</v>
      </c>
      <c r="BI434" s="72">
        <f t="shared" si="292"/>
        <v>0</v>
      </c>
      <c r="BJ434" s="72">
        <f t="shared" si="293"/>
        <v>0</v>
      </c>
      <c r="BK434" s="72"/>
      <c r="BL434" s="72"/>
    </row>
    <row r="435" spans="1:64" ht="15" customHeight="1">
      <c r="A435" s="10"/>
      <c r="B435" s="12"/>
      <c r="C435" s="29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77"/>
      <c r="T435" s="26">
        <f t="shared" si="252"/>
        <v>0</v>
      </c>
      <c r="U435" s="95">
        <f t="shared" si="253"/>
        <v>0</v>
      </c>
      <c r="V435" s="19"/>
      <c r="W435" s="72">
        <f t="shared" si="254"/>
        <v>0</v>
      </c>
      <c r="X435" s="72">
        <f t="shared" si="255"/>
        <v>0</v>
      </c>
      <c r="Y435" s="72">
        <f t="shared" si="256"/>
        <v>0</v>
      </c>
      <c r="Z435" s="72">
        <f t="shared" si="257"/>
        <v>0</v>
      </c>
      <c r="AA435" s="72">
        <f t="shared" si="258"/>
        <v>0</v>
      </c>
      <c r="AB435" s="72">
        <f t="shared" si="259"/>
        <v>0</v>
      </c>
      <c r="AC435" s="72">
        <f t="shared" si="260"/>
        <v>0</v>
      </c>
      <c r="AD435" s="72">
        <f t="shared" si="261"/>
        <v>0</v>
      </c>
      <c r="AE435" s="72">
        <f t="shared" si="262"/>
        <v>0</v>
      </c>
      <c r="AF435" s="72">
        <f t="shared" si="263"/>
        <v>0</v>
      </c>
      <c r="AG435" s="72">
        <f t="shared" si="264"/>
        <v>0</v>
      </c>
      <c r="AH435" s="72">
        <f t="shared" si="265"/>
        <v>0</v>
      </c>
      <c r="AI435" s="72">
        <f t="shared" si="266"/>
        <v>0</v>
      </c>
      <c r="AJ435" s="72">
        <f t="shared" si="267"/>
        <v>0</v>
      </c>
      <c r="AK435" s="72">
        <f t="shared" si="268"/>
        <v>0</v>
      </c>
      <c r="AL435" s="72">
        <f t="shared" si="269"/>
        <v>0</v>
      </c>
      <c r="AM435" s="72">
        <f t="shared" si="270"/>
        <v>0</v>
      </c>
      <c r="AN435" s="72">
        <f t="shared" si="271"/>
        <v>0</v>
      </c>
      <c r="AO435" s="72">
        <f t="shared" si="272"/>
        <v>0</v>
      </c>
      <c r="AP435" s="72">
        <f t="shared" si="273"/>
        <v>0</v>
      </c>
      <c r="AQ435" s="72">
        <f t="shared" si="274"/>
        <v>0</v>
      </c>
      <c r="AR435" s="72">
        <f t="shared" si="275"/>
        <v>0</v>
      </c>
      <c r="AS435" s="72">
        <f t="shared" si="276"/>
        <v>0</v>
      </c>
      <c r="AT435" s="72">
        <f t="shared" si="277"/>
        <v>0</v>
      </c>
      <c r="AU435" s="72">
        <f t="shared" si="278"/>
        <v>0</v>
      </c>
      <c r="AV435" s="72">
        <f t="shared" si="279"/>
        <v>0</v>
      </c>
      <c r="AW435" s="72">
        <f t="shared" si="280"/>
        <v>0</v>
      </c>
      <c r="AX435" s="72">
        <f t="shared" si="281"/>
        <v>0</v>
      </c>
      <c r="AY435" s="72">
        <f t="shared" si="282"/>
        <v>0</v>
      </c>
      <c r="AZ435" s="72">
        <f t="shared" si="283"/>
        <v>0</v>
      </c>
      <c r="BA435" s="72">
        <f t="shared" si="284"/>
        <v>0</v>
      </c>
      <c r="BB435" s="72">
        <f t="shared" si="285"/>
        <v>0</v>
      </c>
      <c r="BC435" s="72">
        <f t="shared" si="286"/>
        <v>0</v>
      </c>
      <c r="BD435" s="72">
        <f t="shared" si="287"/>
        <v>0</v>
      </c>
      <c r="BE435" s="72">
        <f t="shared" si="288"/>
        <v>0</v>
      </c>
      <c r="BF435" s="72">
        <f t="shared" si="289"/>
        <v>0</v>
      </c>
      <c r="BG435" s="72">
        <f t="shared" si="290"/>
        <v>0</v>
      </c>
      <c r="BH435" s="72">
        <f t="shared" si="291"/>
        <v>0</v>
      </c>
      <c r="BI435" s="72">
        <f t="shared" si="292"/>
        <v>0</v>
      </c>
      <c r="BJ435" s="72">
        <f t="shared" si="293"/>
        <v>0</v>
      </c>
      <c r="BK435" s="72"/>
      <c r="BL435" s="72"/>
    </row>
    <row r="436" spans="1:64" ht="15" customHeight="1">
      <c r="A436" s="10"/>
      <c r="B436" s="12"/>
      <c r="C436" s="29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77"/>
      <c r="T436" s="26">
        <f t="shared" si="252"/>
        <v>0</v>
      </c>
      <c r="U436" s="95">
        <f t="shared" si="253"/>
        <v>0</v>
      </c>
      <c r="V436" s="19"/>
      <c r="W436" s="72">
        <f t="shared" si="254"/>
        <v>0</v>
      </c>
      <c r="X436" s="72">
        <f t="shared" si="255"/>
        <v>0</v>
      </c>
      <c r="Y436" s="72">
        <f t="shared" si="256"/>
        <v>0</v>
      </c>
      <c r="Z436" s="72">
        <f t="shared" si="257"/>
        <v>0</v>
      </c>
      <c r="AA436" s="72">
        <f t="shared" si="258"/>
        <v>0</v>
      </c>
      <c r="AB436" s="72">
        <f t="shared" si="259"/>
        <v>0</v>
      </c>
      <c r="AC436" s="72">
        <f t="shared" si="260"/>
        <v>0</v>
      </c>
      <c r="AD436" s="72">
        <f t="shared" si="261"/>
        <v>0</v>
      </c>
      <c r="AE436" s="72">
        <f t="shared" si="262"/>
        <v>0</v>
      </c>
      <c r="AF436" s="72">
        <f t="shared" si="263"/>
        <v>0</v>
      </c>
      <c r="AG436" s="72">
        <f t="shared" si="264"/>
        <v>0</v>
      </c>
      <c r="AH436" s="72">
        <f t="shared" si="265"/>
        <v>0</v>
      </c>
      <c r="AI436" s="72">
        <f t="shared" si="266"/>
        <v>0</v>
      </c>
      <c r="AJ436" s="72">
        <f t="shared" si="267"/>
        <v>0</v>
      </c>
      <c r="AK436" s="72">
        <f t="shared" si="268"/>
        <v>0</v>
      </c>
      <c r="AL436" s="72">
        <f t="shared" si="269"/>
        <v>0</v>
      </c>
      <c r="AM436" s="72">
        <f t="shared" si="270"/>
        <v>0</v>
      </c>
      <c r="AN436" s="72">
        <f t="shared" si="271"/>
        <v>0</v>
      </c>
      <c r="AO436" s="72">
        <f t="shared" si="272"/>
        <v>0</v>
      </c>
      <c r="AP436" s="72">
        <f t="shared" si="273"/>
        <v>0</v>
      </c>
      <c r="AQ436" s="72">
        <f t="shared" si="274"/>
        <v>0</v>
      </c>
      <c r="AR436" s="72">
        <f t="shared" si="275"/>
        <v>0</v>
      </c>
      <c r="AS436" s="72">
        <f t="shared" si="276"/>
        <v>0</v>
      </c>
      <c r="AT436" s="72">
        <f t="shared" si="277"/>
        <v>0</v>
      </c>
      <c r="AU436" s="72">
        <f t="shared" si="278"/>
        <v>0</v>
      </c>
      <c r="AV436" s="72">
        <f t="shared" si="279"/>
        <v>0</v>
      </c>
      <c r="AW436" s="72">
        <f t="shared" si="280"/>
        <v>0</v>
      </c>
      <c r="AX436" s="72">
        <f t="shared" si="281"/>
        <v>0</v>
      </c>
      <c r="AY436" s="72">
        <f t="shared" si="282"/>
        <v>0</v>
      </c>
      <c r="AZ436" s="72">
        <f t="shared" si="283"/>
        <v>0</v>
      </c>
      <c r="BA436" s="72">
        <f t="shared" si="284"/>
        <v>0</v>
      </c>
      <c r="BB436" s="72">
        <f t="shared" si="285"/>
        <v>0</v>
      </c>
      <c r="BC436" s="72">
        <f t="shared" si="286"/>
        <v>0</v>
      </c>
      <c r="BD436" s="72">
        <f t="shared" si="287"/>
        <v>0</v>
      </c>
      <c r="BE436" s="72">
        <f t="shared" si="288"/>
        <v>0</v>
      </c>
      <c r="BF436" s="72">
        <f t="shared" si="289"/>
        <v>0</v>
      </c>
      <c r="BG436" s="72">
        <f t="shared" si="290"/>
        <v>0</v>
      </c>
      <c r="BH436" s="72">
        <f t="shared" si="291"/>
        <v>0</v>
      </c>
      <c r="BI436" s="72">
        <f t="shared" si="292"/>
        <v>0</v>
      </c>
      <c r="BJ436" s="72">
        <f t="shared" si="293"/>
        <v>0</v>
      </c>
      <c r="BK436" s="72"/>
      <c r="BL436" s="72"/>
    </row>
    <row r="437" spans="1:64" ht="15" customHeight="1">
      <c r="A437" s="10"/>
      <c r="B437" s="12"/>
      <c r="C437" s="29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77"/>
      <c r="T437" s="26">
        <f t="shared" si="252"/>
        <v>0</v>
      </c>
      <c r="U437" s="95">
        <f t="shared" si="253"/>
        <v>0</v>
      </c>
      <c r="V437" s="19"/>
      <c r="W437" s="72">
        <f t="shared" si="254"/>
        <v>0</v>
      </c>
      <c r="X437" s="72">
        <f t="shared" si="255"/>
        <v>0</v>
      </c>
      <c r="Y437" s="72">
        <f t="shared" si="256"/>
        <v>0</v>
      </c>
      <c r="Z437" s="72">
        <f t="shared" si="257"/>
        <v>0</v>
      </c>
      <c r="AA437" s="72">
        <f t="shared" si="258"/>
        <v>0</v>
      </c>
      <c r="AB437" s="72">
        <f t="shared" si="259"/>
        <v>0</v>
      </c>
      <c r="AC437" s="72">
        <f t="shared" si="260"/>
        <v>0</v>
      </c>
      <c r="AD437" s="72">
        <f t="shared" si="261"/>
        <v>0</v>
      </c>
      <c r="AE437" s="72">
        <f t="shared" si="262"/>
        <v>0</v>
      </c>
      <c r="AF437" s="72">
        <f t="shared" si="263"/>
        <v>0</v>
      </c>
      <c r="AG437" s="72">
        <f t="shared" si="264"/>
        <v>0</v>
      </c>
      <c r="AH437" s="72">
        <f t="shared" si="265"/>
        <v>0</v>
      </c>
      <c r="AI437" s="72">
        <f t="shared" si="266"/>
        <v>0</v>
      </c>
      <c r="AJ437" s="72">
        <f t="shared" si="267"/>
        <v>0</v>
      </c>
      <c r="AK437" s="72">
        <f t="shared" si="268"/>
        <v>0</v>
      </c>
      <c r="AL437" s="72">
        <f t="shared" si="269"/>
        <v>0</v>
      </c>
      <c r="AM437" s="72">
        <f t="shared" si="270"/>
        <v>0</v>
      </c>
      <c r="AN437" s="72">
        <f t="shared" si="271"/>
        <v>0</v>
      </c>
      <c r="AO437" s="72">
        <f t="shared" si="272"/>
        <v>0</v>
      </c>
      <c r="AP437" s="72">
        <f t="shared" si="273"/>
        <v>0</v>
      </c>
      <c r="AQ437" s="72">
        <f t="shared" si="274"/>
        <v>0</v>
      </c>
      <c r="AR437" s="72">
        <f t="shared" si="275"/>
        <v>0</v>
      </c>
      <c r="AS437" s="72">
        <f t="shared" si="276"/>
        <v>0</v>
      </c>
      <c r="AT437" s="72">
        <f t="shared" si="277"/>
        <v>0</v>
      </c>
      <c r="AU437" s="72">
        <f t="shared" si="278"/>
        <v>0</v>
      </c>
      <c r="AV437" s="72">
        <f t="shared" si="279"/>
        <v>0</v>
      </c>
      <c r="AW437" s="72">
        <f t="shared" si="280"/>
        <v>0</v>
      </c>
      <c r="AX437" s="72">
        <f t="shared" si="281"/>
        <v>0</v>
      </c>
      <c r="AY437" s="72">
        <f t="shared" si="282"/>
        <v>0</v>
      </c>
      <c r="AZ437" s="72">
        <f t="shared" si="283"/>
        <v>0</v>
      </c>
      <c r="BA437" s="72">
        <f t="shared" si="284"/>
        <v>0</v>
      </c>
      <c r="BB437" s="72">
        <f t="shared" si="285"/>
        <v>0</v>
      </c>
      <c r="BC437" s="72">
        <f t="shared" si="286"/>
        <v>0</v>
      </c>
      <c r="BD437" s="72">
        <f t="shared" si="287"/>
        <v>0</v>
      </c>
      <c r="BE437" s="72">
        <f t="shared" si="288"/>
        <v>0</v>
      </c>
      <c r="BF437" s="72">
        <f t="shared" si="289"/>
        <v>0</v>
      </c>
      <c r="BG437" s="72">
        <f t="shared" si="290"/>
        <v>0</v>
      </c>
      <c r="BH437" s="72">
        <f t="shared" si="291"/>
        <v>0</v>
      </c>
      <c r="BI437" s="72">
        <f t="shared" si="292"/>
        <v>0</v>
      </c>
      <c r="BJ437" s="72">
        <f t="shared" si="293"/>
        <v>0</v>
      </c>
      <c r="BK437" s="72"/>
      <c r="BL437" s="72"/>
    </row>
    <row r="438" spans="1:64" ht="15" customHeight="1">
      <c r="A438" s="10"/>
      <c r="B438" s="12"/>
      <c r="C438" s="29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77"/>
      <c r="T438" s="26">
        <f t="shared" si="252"/>
        <v>0</v>
      </c>
      <c r="U438" s="95">
        <f t="shared" si="253"/>
        <v>0</v>
      </c>
      <c r="V438" s="19"/>
      <c r="W438" s="72">
        <f t="shared" si="254"/>
        <v>0</v>
      </c>
      <c r="X438" s="72">
        <f t="shared" si="255"/>
        <v>0</v>
      </c>
      <c r="Y438" s="72">
        <f t="shared" si="256"/>
        <v>0</v>
      </c>
      <c r="Z438" s="72">
        <f t="shared" si="257"/>
        <v>0</v>
      </c>
      <c r="AA438" s="72">
        <f t="shared" si="258"/>
        <v>0</v>
      </c>
      <c r="AB438" s="72">
        <f t="shared" si="259"/>
        <v>0</v>
      </c>
      <c r="AC438" s="72">
        <f t="shared" si="260"/>
        <v>0</v>
      </c>
      <c r="AD438" s="72">
        <f t="shared" si="261"/>
        <v>0</v>
      </c>
      <c r="AE438" s="72">
        <f t="shared" si="262"/>
        <v>0</v>
      </c>
      <c r="AF438" s="72">
        <f t="shared" si="263"/>
        <v>0</v>
      </c>
      <c r="AG438" s="72">
        <f t="shared" si="264"/>
        <v>0</v>
      </c>
      <c r="AH438" s="72">
        <f t="shared" si="265"/>
        <v>0</v>
      </c>
      <c r="AI438" s="72">
        <f t="shared" si="266"/>
        <v>0</v>
      </c>
      <c r="AJ438" s="72">
        <f t="shared" si="267"/>
        <v>0</v>
      </c>
      <c r="AK438" s="72">
        <f t="shared" si="268"/>
        <v>0</v>
      </c>
      <c r="AL438" s="72">
        <f t="shared" si="269"/>
        <v>0</v>
      </c>
      <c r="AM438" s="72">
        <f t="shared" si="270"/>
        <v>0</v>
      </c>
      <c r="AN438" s="72">
        <f t="shared" si="271"/>
        <v>0</v>
      </c>
      <c r="AO438" s="72">
        <f t="shared" si="272"/>
        <v>0</v>
      </c>
      <c r="AP438" s="72">
        <f t="shared" si="273"/>
        <v>0</v>
      </c>
      <c r="AQ438" s="72">
        <f t="shared" si="274"/>
        <v>0</v>
      </c>
      <c r="AR438" s="72">
        <f t="shared" si="275"/>
        <v>0</v>
      </c>
      <c r="AS438" s="72">
        <f t="shared" si="276"/>
        <v>0</v>
      </c>
      <c r="AT438" s="72">
        <f t="shared" si="277"/>
        <v>0</v>
      </c>
      <c r="AU438" s="72">
        <f t="shared" si="278"/>
        <v>0</v>
      </c>
      <c r="AV438" s="72">
        <f t="shared" si="279"/>
        <v>0</v>
      </c>
      <c r="AW438" s="72">
        <f t="shared" si="280"/>
        <v>0</v>
      </c>
      <c r="AX438" s="72">
        <f t="shared" si="281"/>
        <v>0</v>
      </c>
      <c r="AY438" s="72">
        <f t="shared" si="282"/>
        <v>0</v>
      </c>
      <c r="AZ438" s="72">
        <f t="shared" si="283"/>
        <v>0</v>
      </c>
      <c r="BA438" s="72">
        <f t="shared" si="284"/>
        <v>0</v>
      </c>
      <c r="BB438" s="72">
        <f t="shared" si="285"/>
        <v>0</v>
      </c>
      <c r="BC438" s="72">
        <f t="shared" si="286"/>
        <v>0</v>
      </c>
      <c r="BD438" s="72">
        <f t="shared" si="287"/>
        <v>0</v>
      </c>
      <c r="BE438" s="72">
        <f t="shared" si="288"/>
        <v>0</v>
      </c>
      <c r="BF438" s="72">
        <f t="shared" si="289"/>
        <v>0</v>
      </c>
      <c r="BG438" s="72">
        <f t="shared" si="290"/>
        <v>0</v>
      </c>
      <c r="BH438" s="72">
        <f t="shared" si="291"/>
        <v>0</v>
      </c>
      <c r="BI438" s="72">
        <f t="shared" si="292"/>
        <v>0</v>
      </c>
      <c r="BJ438" s="72">
        <f t="shared" si="293"/>
        <v>0</v>
      </c>
      <c r="BK438" s="72"/>
      <c r="BL438" s="72"/>
    </row>
    <row r="439" spans="1:64" ht="15" customHeight="1">
      <c r="A439" s="10"/>
      <c r="B439" s="12"/>
      <c r="C439" s="29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77"/>
      <c r="T439" s="26">
        <f t="shared" si="252"/>
        <v>0</v>
      </c>
      <c r="U439" s="95">
        <f t="shared" si="253"/>
        <v>0</v>
      </c>
      <c r="V439" s="19"/>
      <c r="W439" s="72">
        <f t="shared" si="254"/>
        <v>0</v>
      </c>
      <c r="X439" s="72">
        <f t="shared" si="255"/>
        <v>0</v>
      </c>
      <c r="Y439" s="72">
        <f t="shared" si="256"/>
        <v>0</v>
      </c>
      <c r="Z439" s="72">
        <f t="shared" si="257"/>
        <v>0</v>
      </c>
      <c r="AA439" s="72">
        <f t="shared" si="258"/>
        <v>0</v>
      </c>
      <c r="AB439" s="72">
        <f t="shared" si="259"/>
        <v>0</v>
      </c>
      <c r="AC439" s="72">
        <f t="shared" si="260"/>
        <v>0</v>
      </c>
      <c r="AD439" s="72">
        <f t="shared" si="261"/>
        <v>0</v>
      </c>
      <c r="AE439" s="72">
        <f t="shared" si="262"/>
        <v>0</v>
      </c>
      <c r="AF439" s="72">
        <f t="shared" si="263"/>
        <v>0</v>
      </c>
      <c r="AG439" s="72">
        <f t="shared" si="264"/>
        <v>0</v>
      </c>
      <c r="AH439" s="72">
        <f t="shared" si="265"/>
        <v>0</v>
      </c>
      <c r="AI439" s="72">
        <f t="shared" si="266"/>
        <v>0</v>
      </c>
      <c r="AJ439" s="72">
        <f t="shared" si="267"/>
        <v>0</v>
      </c>
      <c r="AK439" s="72">
        <f t="shared" si="268"/>
        <v>0</v>
      </c>
      <c r="AL439" s="72">
        <f t="shared" si="269"/>
        <v>0</v>
      </c>
      <c r="AM439" s="72">
        <f t="shared" si="270"/>
        <v>0</v>
      </c>
      <c r="AN439" s="72">
        <f t="shared" si="271"/>
        <v>0</v>
      </c>
      <c r="AO439" s="72">
        <f t="shared" si="272"/>
        <v>0</v>
      </c>
      <c r="AP439" s="72">
        <f t="shared" si="273"/>
        <v>0</v>
      </c>
      <c r="AQ439" s="72">
        <f t="shared" si="274"/>
        <v>0</v>
      </c>
      <c r="AR439" s="72">
        <f t="shared" si="275"/>
        <v>0</v>
      </c>
      <c r="AS439" s="72">
        <f t="shared" si="276"/>
        <v>0</v>
      </c>
      <c r="AT439" s="72">
        <f t="shared" si="277"/>
        <v>0</v>
      </c>
      <c r="AU439" s="72">
        <f t="shared" si="278"/>
        <v>0</v>
      </c>
      <c r="AV439" s="72">
        <f t="shared" si="279"/>
        <v>0</v>
      </c>
      <c r="AW439" s="72">
        <f t="shared" si="280"/>
        <v>0</v>
      </c>
      <c r="AX439" s="72">
        <f t="shared" si="281"/>
        <v>0</v>
      </c>
      <c r="AY439" s="72">
        <f t="shared" si="282"/>
        <v>0</v>
      </c>
      <c r="AZ439" s="72">
        <f t="shared" si="283"/>
        <v>0</v>
      </c>
      <c r="BA439" s="72">
        <f t="shared" si="284"/>
        <v>0</v>
      </c>
      <c r="BB439" s="72">
        <f t="shared" si="285"/>
        <v>0</v>
      </c>
      <c r="BC439" s="72">
        <f t="shared" si="286"/>
        <v>0</v>
      </c>
      <c r="BD439" s="72">
        <f t="shared" si="287"/>
        <v>0</v>
      </c>
      <c r="BE439" s="72">
        <f t="shared" si="288"/>
        <v>0</v>
      </c>
      <c r="BF439" s="72">
        <f t="shared" si="289"/>
        <v>0</v>
      </c>
      <c r="BG439" s="72">
        <f t="shared" si="290"/>
        <v>0</v>
      </c>
      <c r="BH439" s="72">
        <f t="shared" si="291"/>
        <v>0</v>
      </c>
      <c r="BI439" s="72">
        <f t="shared" si="292"/>
        <v>0</v>
      </c>
      <c r="BJ439" s="72">
        <f t="shared" si="293"/>
        <v>0</v>
      </c>
      <c r="BK439" s="72"/>
      <c r="BL439" s="72"/>
    </row>
    <row r="440" spans="1:64" ht="15" customHeight="1">
      <c r="A440" s="10"/>
      <c r="B440" s="12"/>
      <c r="C440" s="29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77"/>
      <c r="T440" s="26">
        <f t="shared" si="252"/>
        <v>0</v>
      </c>
      <c r="U440" s="95">
        <f t="shared" si="253"/>
        <v>0</v>
      </c>
      <c r="V440" s="19"/>
      <c r="W440" s="72">
        <f t="shared" si="254"/>
        <v>0</v>
      </c>
      <c r="X440" s="72">
        <f t="shared" si="255"/>
        <v>0</v>
      </c>
      <c r="Y440" s="72">
        <f t="shared" si="256"/>
        <v>0</v>
      </c>
      <c r="Z440" s="72">
        <f t="shared" si="257"/>
        <v>0</v>
      </c>
      <c r="AA440" s="72">
        <f t="shared" si="258"/>
        <v>0</v>
      </c>
      <c r="AB440" s="72">
        <f t="shared" si="259"/>
        <v>0</v>
      </c>
      <c r="AC440" s="72">
        <f t="shared" si="260"/>
        <v>0</v>
      </c>
      <c r="AD440" s="72">
        <f t="shared" si="261"/>
        <v>0</v>
      </c>
      <c r="AE440" s="72">
        <f t="shared" si="262"/>
        <v>0</v>
      </c>
      <c r="AF440" s="72">
        <f t="shared" si="263"/>
        <v>0</v>
      </c>
      <c r="AG440" s="72">
        <f t="shared" si="264"/>
        <v>0</v>
      </c>
      <c r="AH440" s="72">
        <f t="shared" si="265"/>
        <v>0</v>
      </c>
      <c r="AI440" s="72">
        <f t="shared" si="266"/>
        <v>0</v>
      </c>
      <c r="AJ440" s="72">
        <f t="shared" si="267"/>
        <v>0</v>
      </c>
      <c r="AK440" s="72">
        <f t="shared" si="268"/>
        <v>0</v>
      </c>
      <c r="AL440" s="72">
        <f t="shared" si="269"/>
        <v>0</v>
      </c>
      <c r="AM440" s="72">
        <f t="shared" si="270"/>
        <v>0</v>
      </c>
      <c r="AN440" s="72">
        <f t="shared" si="271"/>
        <v>0</v>
      </c>
      <c r="AO440" s="72">
        <f t="shared" si="272"/>
        <v>0</v>
      </c>
      <c r="AP440" s="72">
        <f t="shared" si="273"/>
        <v>0</v>
      </c>
      <c r="AQ440" s="72">
        <f t="shared" si="274"/>
        <v>0</v>
      </c>
      <c r="AR440" s="72">
        <f t="shared" si="275"/>
        <v>0</v>
      </c>
      <c r="AS440" s="72">
        <f t="shared" si="276"/>
        <v>0</v>
      </c>
      <c r="AT440" s="72">
        <f t="shared" si="277"/>
        <v>0</v>
      </c>
      <c r="AU440" s="72">
        <f t="shared" si="278"/>
        <v>0</v>
      </c>
      <c r="AV440" s="72">
        <f t="shared" si="279"/>
        <v>0</v>
      </c>
      <c r="AW440" s="72">
        <f t="shared" si="280"/>
        <v>0</v>
      </c>
      <c r="AX440" s="72">
        <f t="shared" si="281"/>
        <v>0</v>
      </c>
      <c r="AY440" s="72">
        <f t="shared" si="282"/>
        <v>0</v>
      </c>
      <c r="AZ440" s="72">
        <f t="shared" si="283"/>
        <v>0</v>
      </c>
      <c r="BA440" s="72">
        <f t="shared" si="284"/>
        <v>0</v>
      </c>
      <c r="BB440" s="72">
        <f t="shared" si="285"/>
        <v>0</v>
      </c>
      <c r="BC440" s="72">
        <f t="shared" si="286"/>
        <v>0</v>
      </c>
      <c r="BD440" s="72">
        <f t="shared" si="287"/>
        <v>0</v>
      </c>
      <c r="BE440" s="72">
        <f t="shared" si="288"/>
        <v>0</v>
      </c>
      <c r="BF440" s="72">
        <f t="shared" si="289"/>
        <v>0</v>
      </c>
      <c r="BG440" s="72">
        <f t="shared" si="290"/>
        <v>0</v>
      </c>
      <c r="BH440" s="72">
        <f t="shared" si="291"/>
        <v>0</v>
      </c>
      <c r="BI440" s="72">
        <f t="shared" si="292"/>
        <v>0</v>
      </c>
      <c r="BJ440" s="72">
        <f t="shared" si="293"/>
        <v>0</v>
      </c>
      <c r="BK440" s="72"/>
      <c r="BL440" s="72"/>
    </row>
    <row r="441" spans="1:64" ht="15" customHeight="1">
      <c r="A441" s="10"/>
      <c r="B441" s="12"/>
      <c r="C441" s="29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77"/>
      <c r="T441" s="26">
        <f t="shared" si="252"/>
        <v>0</v>
      </c>
      <c r="U441" s="95">
        <f t="shared" si="253"/>
        <v>0</v>
      </c>
      <c r="V441" s="19"/>
      <c r="W441" s="72">
        <f t="shared" si="254"/>
        <v>0</v>
      </c>
      <c r="X441" s="72">
        <f t="shared" si="255"/>
        <v>0</v>
      </c>
      <c r="Y441" s="72">
        <f t="shared" si="256"/>
        <v>0</v>
      </c>
      <c r="Z441" s="72">
        <f t="shared" si="257"/>
        <v>0</v>
      </c>
      <c r="AA441" s="72">
        <f t="shared" si="258"/>
        <v>0</v>
      </c>
      <c r="AB441" s="72">
        <f t="shared" si="259"/>
        <v>0</v>
      </c>
      <c r="AC441" s="72">
        <f t="shared" si="260"/>
        <v>0</v>
      </c>
      <c r="AD441" s="72">
        <f t="shared" si="261"/>
        <v>0</v>
      </c>
      <c r="AE441" s="72">
        <f t="shared" si="262"/>
        <v>0</v>
      </c>
      <c r="AF441" s="72">
        <f t="shared" si="263"/>
        <v>0</v>
      </c>
      <c r="AG441" s="72">
        <f t="shared" si="264"/>
        <v>0</v>
      </c>
      <c r="AH441" s="72">
        <f t="shared" si="265"/>
        <v>0</v>
      </c>
      <c r="AI441" s="72">
        <f t="shared" si="266"/>
        <v>0</v>
      </c>
      <c r="AJ441" s="72">
        <f t="shared" si="267"/>
        <v>0</v>
      </c>
      <c r="AK441" s="72">
        <f t="shared" si="268"/>
        <v>0</v>
      </c>
      <c r="AL441" s="72">
        <f t="shared" si="269"/>
        <v>0</v>
      </c>
      <c r="AM441" s="72">
        <f t="shared" si="270"/>
        <v>0</v>
      </c>
      <c r="AN441" s="72">
        <f t="shared" si="271"/>
        <v>0</v>
      </c>
      <c r="AO441" s="72">
        <f t="shared" si="272"/>
        <v>0</v>
      </c>
      <c r="AP441" s="72">
        <f t="shared" si="273"/>
        <v>0</v>
      </c>
      <c r="AQ441" s="72">
        <f t="shared" si="274"/>
        <v>0</v>
      </c>
      <c r="AR441" s="72">
        <f t="shared" si="275"/>
        <v>0</v>
      </c>
      <c r="AS441" s="72">
        <f t="shared" si="276"/>
        <v>0</v>
      </c>
      <c r="AT441" s="72">
        <f t="shared" si="277"/>
        <v>0</v>
      </c>
      <c r="AU441" s="72">
        <f t="shared" si="278"/>
        <v>0</v>
      </c>
      <c r="AV441" s="72">
        <f t="shared" si="279"/>
        <v>0</v>
      </c>
      <c r="AW441" s="72">
        <f t="shared" si="280"/>
        <v>0</v>
      </c>
      <c r="AX441" s="72">
        <f t="shared" si="281"/>
        <v>0</v>
      </c>
      <c r="AY441" s="72">
        <f t="shared" si="282"/>
        <v>0</v>
      </c>
      <c r="AZ441" s="72">
        <f t="shared" si="283"/>
        <v>0</v>
      </c>
      <c r="BA441" s="72">
        <f t="shared" si="284"/>
        <v>0</v>
      </c>
      <c r="BB441" s="72">
        <f t="shared" si="285"/>
        <v>0</v>
      </c>
      <c r="BC441" s="72">
        <f t="shared" si="286"/>
        <v>0</v>
      </c>
      <c r="BD441" s="72">
        <f t="shared" si="287"/>
        <v>0</v>
      </c>
      <c r="BE441" s="72">
        <f t="shared" si="288"/>
        <v>0</v>
      </c>
      <c r="BF441" s="72">
        <f t="shared" si="289"/>
        <v>0</v>
      </c>
      <c r="BG441" s="72">
        <f t="shared" si="290"/>
        <v>0</v>
      </c>
      <c r="BH441" s="72">
        <f t="shared" si="291"/>
        <v>0</v>
      </c>
      <c r="BI441" s="72">
        <f t="shared" si="292"/>
        <v>0</v>
      </c>
      <c r="BJ441" s="72">
        <f t="shared" si="293"/>
        <v>0</v>
      </c>
      <c r="BK441" s="72"/>
      <c r="BL441" s="72"/>
    </row>
    <row r="442" spans="1:64" ht="15" customHeight="1">
      <c r="A442" s="10"/>
      <c r="B442" s="12"/>
      <c r="C442" s="29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77"/>
      <c r="T442" s="26">
        <f t="shared" si="252"/>
        <v>0</v>
      </c>
      <c r="U442" s="95">
        <f t="shared" si="253"/>
        <v>0</v>
      </c>
      <c r="V442" s="19"/>
      <c r="W442" s="72">
        <f t="shared" si="254"/>
        <v>0</v>
      </c>
      <c r="X442" s="72">
        <f t="shared" si="255"/>
        <v>0</v>
      </c>
      <c r="Y442" s="72">
        <f t="shared" si="256"/>
        <v>0</v>
      </c>
      <c r="Z442" s="72">
        <f t="shared" si="257"/>
        <v>0</v>
      </c>
      <c r="AA442" s="72">
        <f t="shared" si="258"/>
        <v>0</v>
      </c>
      <c r="AB442" s="72">
        <f t="shared" si="259"/>
        <v>0</v>
      </c>
      <c r="AC442" s="72">
        <f t="shared" si="260"/>
        <v>0</v>
      </c>
      <c r="AD442" s="72">
        <f t="shared" si="261"/>
        <v>0</v>
      </c>
      <c r="AE442" s="72">
        <f t="shared" si="262"/>
        <v>0</v>
      </c>
      <c r="AF442" s="72">
        <f t="shared" si="263"/>
        <v>0</v>
      </c>
      <c r="AG442" s="72">
        <f t="shared" si="264"/>
        <v>0</v>
      </c>
      <c r="AH442" s="72">
        <f t="shared" si="265"/>
        <v>0</v>
      </c>
      <c r="AI442" s="72">
        <f t="shared" si="266"/>
        <v>0</v>
      </c>
      <c r="AJ442" s="72">
        <f t="shared" si="267"/>
        <v>0</v>
      </c>
      <c r="AK442" s="72">
        <f t="shared" si="268"/>
        <v>0</v>
      </c>
      <c r="AL442" s="72">
        <f t="shared" si="269"/>
        <v>0</v>
      </c>
      <c r="AM442" s="72">
        <f t="shared" si="270"/>
        <v>0</v>
      </c>
      <c r="AN442" s="72">
        <f t="shared" si="271"/>
        <v>0</v>
      </c>
      <c r="AO442" s="72">
        <f t="shared" si="272"/>
        <v>0</v>
      </c>
      <c r="AP442" s="72">
        <f t="shared" si="273"/>
        <v>0</v>
      </c>
      <c r="AQ442" s="72">
        <f t="shared" si="274"/>
        <v>0</v>
      </c>
      <c r="AR442" s="72">
        <f t="shared" si="275"/>
        <v>0</v>
      </c>
      <c r="AS442" s="72">
        <f t="shared" si="276"/>
        <v>0</v>
      </c>
      <c r="AT442" s="72">
        <f t="shared" si="277"/>
        <v>0</v>
      </c>
      <c r="AU442" s="72">
        <f t="shared" si="278"/>
        <v>0</v>
      </c>
      <c r="AV442" s="72">
        <f t="shared" si="279"/>
        <v>0</v>
      </c>
      <c r="AW442" s="72">
        <f t="shared" si="280"/>
        <v>0</v>
      </c>
      <c r="AX442" s="72">
        <f t="shared" si="281"/>
        <v>0</v>
      </c>
      <c r="AY442" s="72">
        <f t="shared" si="282"/>
        <v>0</v>
      </c>
      <c r="AZ442" s="72">
        <f t="shared" si="283"/>
        <v>0</v>
      </c>
      <c r="BA442" s="72">
        <f t="shared" si="284"/>
        <v>0</v>
      </c>
      <c r="BB442" s="72">
        <f t="shared" si="285"/>
        <v>0</v>
      </c>
      <c r="BC442" s="72">
        <f t="shared" si="286"/>
        <v>0</v>
      </c>
      <c r="BD442" s="72">
        <f t="shared" si="287"/>
        <v>0</v>
      </c>
      <c r="BE442" s="72">
        <f t="shared" si="288"/>
        <v>0</v>
      </c>
      <c r="BF442" s="72">
        <f t="shared" si="289"/>
        <v>0</v>
      </c>
      <c r="BG442" s="72">
        <f t="shared" si="290"/>
        <v>0</v>
      </c>
      <c r="BH442" s="72">
        <f t="shared" si="291"/>
        <v>0</v>
      </c>
      <c r="BI442" s="72">
        <f t="shared" si="292"/>
        <v>0</v>
      </c>
      <c r="BJ442" s="72">
        <f t="shared" si="293"/>
        <v>0</v>
      </c>
      <c r="BK442" s="72"/>
      <c r="BL442" s="72"/>
    </row>
    <row r="443" spans="1:64" ht="15" customHeight="1">
      <c r="A443" s="10"/>
      <c r="B443" s="12"/>
      <c r="C443" s="29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77"/>
      <c r="T443" s="26">
        <f t="shared" si="252"/>
        <v>0</v>
      </c>
      <c r="U443" s="95">
        <f t="shared" si="253"/>
        <v>0</v>
      </c>
      <c r="V443" s="19"/>
      <c r="W443" s="72">
        <f t="shared" si="254"/>
        <v>0</v>
      </c>
      <c r="X443" s="72">
        <f t="shared" si="255"/>
        <v>0</v>
      </c>
      <c r="Y443" s="72">
        <f t="shared" si="256"/>
        <v>0</v>
      </c>
      <c r="Z443" s="72">
        <f t="shared" si="257"/>
        <v>0</v>
      </c>
      <c r="AA443" s="72">
        <f t="shared" si="258"/>
        <v>0</v>
      </c>
      <c r="AB443" s="72">
        <f t="shared" si="259"/>
        <v>0</v>
      </c>
      <c r="AC443" s="72">
        <f t="shared" si="260"/>
        <v>0</v>
      </c>
      <c r="AD443" s="72">
        <f t="shared" si="261"/>
        <v>0</v>
      </c>
      <c r="AE443" s="72">
        <f t="shared" si="262"/>
        <v>0</v>
      </c>
      <c r="AF443" s="72">
        <f t="shared" si="263"/>
        <v>0</v>
      </c>
      <c r="AG443" s="72">
        <f t="shared" si="264"/>
        <v>0</v>
      </c>
      <c r="AH443" s="72">
        <f t="shared" si="265"/>
        <v>0</v>
      </c>
      <c r="AI443" s="72">
        <f t="shared" si="266"/>
        <v>0</v>
      </c>
      <c r="AJ443" s="72">
        <f t="shared" si="267"/>
        <v>0</v>
      </c>
      <c r="AK443" s="72">
        <f t="shared" si="268"/>
        <v>0</v>
      </c>
      <c r="AL443" s="72">
        <f t="shared" si="269"/>
        <v>0</v>
      </c>
      <c r="AM443" s="72">
        <f t="shared" si="270"/>
        <v>0</v>
      </c>
      <c r="AN443" s="72">
        <f t="shared" si="271"/>
        <v>0</v>
      </c>
      <c r="AO443" s="72">
        <f t="shared" si="272"/>
        <v>0</v>
      </c>
      <c r="AP443" s="72">
        <f t="shared" si="273"/>
        <v>0</v>
      </c>
      <c r="AQ443" s="72">
        <f t="shared" si="274"/>
        <v>0</v>
      </c>
      <c r="AR443" s="72">
        <f t="shared" si="275"/>
        <v>0</v>
      </c>
      <c r="AS443" s="72">
        <f t="shared" si="276"/>
        <v>0</v>
      </c>
      <c r="AT443" s="72">
        <f t="shared" si="277"/>
        <v>0</v>
      </c>
      <c r="AU443" s="72">
        <f t="shared" si="278"/>
        <v>0</v>
      </c>
      <c r="AV443" s="72">
        <f t="shared" si="279"/>
        <v>0</v>
      </c>
      <c r="AW443" s="72">
        <f t="shared" si="280"/>
        <v>0</v>
      </c>
      <c r="AX443" s="72">
        <f t="shared" si="281"/>
        <v>0</v>
      </c>
      <c r="AY443" s="72">
        <f t="shared" si="282"/>
        <v>0</v>
      </c>
      <c r="AZ443" s="72">
        <f t="shared" si="283"/>
        <v>0</v>
      </c>
      <c r="BA443" s="72">
        <f t="shared" si="284"/>
        <v>0</v>
      </c>
      <c r="BB443" s="72">
        <f t="shared" si="285"/>
        <v>0</v>
      </c>
      <c r="BC443" s="72">
        <f t="shared" si="286"/>
        <v>0</v>
      </c>
      <c r="BD443" s="72">
        <f t="shared" si="287"/>
        <v>0</v>
      </c>
      <c r="BE443" s="72">
        <f t="shared" si="288"/>
        <v>0</v>
      </c>
      <c r="BF443" s="72">
        <f t="shared" si="289"/>
        <v>0</v>
      </c>
      <c r="BG443" s="72">
        <f t="shared" si="290"/>
        <v>0</v>
      </c>
      <c r="BH443" s="72">
        <f t="shared" si="291"/>
        <v>0</v>
      </c>
      <c r="BI443" s="72">
        <f t="shared" si="292"/>
        <v>0</v>
      </c>
      <c r="BJ443" s="72">
        <f t="shared" si="293"/>
        <v>0</v>
      </c>
      <c r="BK443" s="72"/>
      <c r="BL443" s="72"/>
    </row>
    <row r="444" spans="1:64" ht="15" customHeight="1">
      <c r="A444" s="10"/>
      <c r="B444" s="12"/>
      <c r="C444" s="29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77"/>
      <c r="T444" s="26">
        <f t="shared" si="252"/>
        <v>0</v>
      </c>
      <c r="U444" s="95">
        <f t="shared" si="253"/>
        <v>0</v>
      </c>
      <c r="V444" s="19"/>
      <c r="W444" s="72">
        <f t="shared" si="254"/>
        <v>0</v>
      </c>
      <c r="X444" s="72">
        <f t="shared" si="255"/>
        <v>0</v>
      </c>
      <c r="Y444" s="72">
        <f t="shared" si="256"/>
        <v>0</v>
      </c>
      <c r="Z444" s="72">
        <f t="shared" si="257"/>
        <v>0</v>
      </c>
      <c r="AA444" s="72">
        <f t="shared" si="258"/>
        <v>0</v>
      </c>
      <c r="AB444" s="72">
        <f t="shared" si="259"/>
        <v>0</v>
      </c>
      <c r="AC444" s="72">
        <f t="shared" si="260"/>
        <v>0</v>
      </c>
      <c r="AD444" s="72">
        <f t="shared" si="261"/>
        <v>0</v>
      </c>
      <c r="AE444" s="72">
        <f t="shared" si="262"/>
        <v>0</v>
      </c>
      <c r="AF444" s="72">
        <f t="shared" si="263"/>
        <v>0</v>
      </c>
      <c r="AG444" s="72">
        <f t="shared" si="264"/>
        <v>0</v>
      </c>
      <c r="AH444" s="72">
        <f t="shared" si="265"/>
        <v>0</v>
      </c>
      <c r="AI444" s="72">
        <f t="shared" si="266"/>
        <v>0</v>
      </c>
      <c r="AJ444" s="72">
        <f t="shared" si="267"/>
        <v>0</v>
      </c>
      <c r="AK444" s="72">
        <f t="shared" si="268"/>
        <v>0</v>
      </c>
      <c r="AL444" s="72">
        <f t="shared" si="269"/>
        <v>0</v>
      </c>
      <c r="AM444" s="72">
        <f t="shared" si="270"/>
        <v>0</v>
      </c>
      <c r="AN444" s="72">
        <f t="shared" si="271"/>
        <v>0</v>
      </c>
      <c r="AO444" s="72">
        <f t="shared" si="272"/>
        <v>0</v>
      </c>
      <c r="AP444" s="72">
        <f t="shared" si="273"/>
        <v>0</v>
      </c>
      <c r="AQ444" s="72">
        <f t="shared" si="274"/>
        <v>0</v>
      </c>
      <c r="AR444" s="72">
        <f t="shared" si="275"/>
        <v>0</v>
      </c>
      <c r="AS444" s="72">
        <f t="shared" si="276"/>
        <v>0</v>
      </c>
      <c r="AT444" s="72">
        <f t="shared" si="277"/>
        <v>0</v>
      </c>
      <c r="AU444" s="72">
        <f t="shared" si="278"/>
        <v>0</v>
      </c>
      <c r="AV444" s="72">
        <f t="shared" si="279"/>
        <v>0</v>
      </c>
      <c r="AW444" s="72">
        <f t="shared" si="280"/>
        <v>0</v>
      </c>
      <c r="AX444" s="72">
        <f t="shared" si="281"/>
        <v>0</v>
      </c>
      <c r="AY444" s="72">
        <f t="shared" si="282"/>
        <v>0</v>
      </c>
      <c r="AZ444" s="72">
        <f t="shared" si="283"/>
        <v>0</v>
      </c>
      <c r="BA444" s="72">
        <f t="shared" si="284"/>
        <v>0</v>
      </c>
      <c r="BB444" s="72">
        <f t="shared" si="285"/>
        <v>0</v>
      </c>
      <c r="BC444" s="72">
        <f t="shared" si="286"/>
        <v>0</v>
      </c>
      <c r="BD444" s="72">
        <f t="shared" si="287"/>
        <v>0</v>
      </c>
      <c r="BE444" s="72">
        <f t="shared" si="288"/>
        <v>0</v>
      </c>
      <c r="BF444" s="72">
        <f t="shared" si="289"/>
        <v>0</v>
      </c>
      <c r="BG444" s="72">
        <f t="shared" si="290"/>
        <v>0</v>
      </c>
      <c r="BH444" s="72">
        <f t="shared" si="291"/>
        <v>0</v>
      </c>
      <c r="BI444" s="72">
        <f t="shared" si="292"/>
        <v>0</v>
      </c>
      <c r="BJ444" s="72">
        <f t="shared" si="293"/>
        <v>0</v>
      </c>
      <c r="BK444" s="72"/>
      <c r="BL444" s="72"/>
    </row>
    <row r="445" spans="1:64" ht="15" customHeight="1">
      <c r="A445" s="10"/>
      <c r="B445" s="12"/>
      <c r="C445" s="29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77"/>
      <c r="T445" s="26">
        <f t="shared" si="252"/>
        <v>0</v>
      </c>
      <c r="U445" s="95">
        <f t="shared" si="253"/>
        <v>0</v>
      </c>
      <c r="V445" s="19"/>
      <c r="W445" s="72">
        <f t="shared" si="254"/>
        <v>0</v>
      </c>
      <c r="X445" s="72">
        <f t="shared" si="255"/>
        <v>0</v>
      </c>
      <c r="Y445" s="72">
        <f t="shared" si="256"/>
        <v>0</v>
      </c>
      <c r="Z445" s="72">
        <f t="shared" si="257"/>
        <v>0</v>
      </c>
      <c r="AA445" s="72">
        <f t="shared" si="258"/>
        <v>0</v>
      </c>
      <c r="AB445" s="72">
        <f t="shared" si="259"/>
        <v>0</v>
      </c>
      <c r="AC445" s="72">
        <f t="shared" si="260"/>
        <v>0</v>
      </c>
      <c r="AD445" s="72">
        <f t="shared" si="261"/>
        <v>0</v>
      </c>
      <c r="AE445" s="72">
        <f t="shared" si="262"/>
        <v>0</v>
      </c>
      <c r="AF445" s="72">
        <f t="shared" si="263"/>
        <v>0</v>
      </c>
      <c r="AG445" s="72">
        <f t="shared" si="264"/>
        <v>0</v>
      </c>
      <c r="AH445" s="72">
        <f t="shared" si="265"/>
        <v>0</v>
      </c>
      <c r="AI445" s="72">
        <f t="shared" si="266"/>
        <v>0</v>
      </c>
      <c r="AJ445" s="72">
        <f t="shared" si="267"/>
        <v>0</v>
      </c>
      <c r="AK445" s="72">
        <f t="shared" si="268"/>
        <v>0</v>
      </c>
      <c r="AL445" s="72">
        <f t="shared" si="269"/>
        <v>0</v>
      </c>
      <c r="AM445" s="72">
        <f t="shared" si="270"/>
        <v>0</v>
      </c>
      <c r="AN445" s="72">
        <f t="shared" si="271"/>
        <v>0</v>
      </c>
      <c r="AO445" s="72">
        <f t="shared" si="272"/>
        <v>0</v>
      </c>
      <c r="AP445" s="72">
        <f t="shared" si="273"/>
        <v>0</v>
      </c>
      <c r="AQ445" s="72">
        <f t="shared" si="274"/>
        <v>0</v>
      </c>
      <c r="AR445" s="72">
        <f t="shared" si="275"/>
        <v>0</v>
      </c>
      <c r="AS445" s="72">
        <f t="shared" si="276"/>
        <v>0</v>
      </c>
      <c r="AT445" s="72">
        <f t="shared" si="277"/>
        <v>0</v>
      </c>
      <c r="AU445" s="72">
        <f t="shared" si="278"/>
        <v>0</v>
      </c>
      <c r="AV445" s="72">
        <f t="shared" si="279"/>
        <v>0</v>
      </c>
      <c r="AW445" s="72">
        <f t="shared" si="280"/>
        <v>0</v>
      </c>
      <c r="AX445" s="72">
        <f t="shared" si="281"/>
        <v>0</v>
      </c>
      <c r="AY445" s="72">
        <f t="shared" si="282"/>
        <v>0</v>
      </c>
      <c r="AZ445" s="72">
        <f t="shared" si="283"/>
        <v>0</v>
      </c>
      <c r="BA445" s="72">
        <f t="shared" si="284"/>
        <v>0</v>
      </c>
      <c r="BB445" s="72">
        <f t="shared" si="285"/>
        <v>0</v>
      </c>
      <c r="BC445" s="72">
        <f t="shared" si="286"/>
        <v>0</v>
      </c>
      <c r="BD445" s="72">
        <f t="shared" si="287"/>
        <v>0</v>
      </c>
      <c r="BE445" s="72">
        <f t="shared" si="288"/>
        <v>0</v>
      </c>
      <c r="BF445" s="72">
        <f t="shared" si="289"/>
        <v>0</v>
      </c>
      <c r="BG445" s="72">
        <f t="shared" si="290"/>
        <v>0</v>
      </c>
      <c r="BH445" s="72">
        <f t="shared" si="291"/>
        <v>0</v>
      </c>
      <c r="BI445" s="72">
        <f t="shared" si="292"/>
        <v>0</v>
      </c>
      <c r="BJ445" s="72">
        <f t="shared" si="293"/>
        <v>0</v>
      </c>
      <c r="BK445" s="72"/>
      <c r="BL445" s="72"/>
    </row>
    <row r="446" spans="1:64" ht="15" customHeight="1">
      <c r="A446" s="10"/>
      <c r="B446" s="12"/>
      <c r="C446" s="29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77"/>
      <c r="T446" s="26">
        <f t="shared" si="252"/>
        <v>0</v>
      </c>
      <c r="U446" s="95">
        <f t="shared" si="253"/>
        <v>0</v>
      </c>
      <c r="V446" s="19"/>
      <c r="W446" s="72">
        <f t="shared" si="254"/>
        <v>0</v>
      </c>
      <c r="X446" s="72">
        <f t="shared" si="255"/>
        <v>0</v>
      </c>
      <c r="Y446" s="72">
        <f t="shared" si="256"/>
        <v>0</v>
      </c>
      <c r="Z446" s="72">
        <f t="shared" si="257"/>
        <v>0</v>
      </c>
      <c r="AA446" s="72">
        <f t="shared" si="258"/>
        <v>0</v>
      </c>
      <c r="AB446" s="72">
        <f t="shared" si="259"/>
        <v>0</v>
      </c>
      <c r="AC446" s="72">
        <f t="shared" si="260"/>
        <v>0</v>
      </c>
      <c r="AD446" s="72">
        <f t="shared" si="261"/>
        <v>0</v>
      </c>
      <c r="AE446" s="72">
        <f t="shared" si="262"/>
        <v>0</v>
      </c>
      <c r="AF446" s="72">
        <f t="shared" si="263"/>
        <v>0</v>
      </c>
      <c r="AG446" s="72">
        <f t="shared" si="264"/>
        <v>0</v>
      </c>
      <c r="AH446" s="72">
        <f t="shared" si="265"/>
        <v>0</v>
      </c>
      <c r="AI446" s="72">
        <f t="shared" si="266"/>
        <v>0</v>
      </c>
      <c r="AJ446" s="72">
        <f t="shared" si="267"/>
        <v>0</v>
      </c>
      <c r="AK446" s="72">
        <f t="shared" si="268"/>
        <v>0</v>
      </c>
      <c r="AL446" s="72">
        <f t="shared" si="269"/>
        <v>0</v>
      </c>
      <c r="AM446" s="72">
        <f t="shared" si="270"/>
        <v>0</v>
      </c>
      <c r="AN446" s="72">
        <f t="shared" si="271"/>
        <v>0</v>
      </c>
      <c r="AO446" s="72">
        <f t="shared" si="272"/>
        <v>0</v>
      </c>
      <c r="AP446" s="72">
        <f t="shared" si="273"/>
        <v>0</v>
      </c>
      <c r="AQ446" s="72">
        <f t="shared" si="274"/>
        <v>0</v>
      </c>
      <c r="AR446" s="72">
        <f t="shared" si="275"/>
        <v>0</v>
      </c>
      <c r="AS446" s="72">
        <f t="shared" si="276"/>
        <v>0</v>
      </c>
      <c r="AT446" s="72">
        <f t="shared" si="277"/>
        <v>0</v>
      </c>
      <c r="AU446" s="72">
        <f t="shared" si="278"/>
        <v>0</v>
      </c>
      <c r="AV446" s="72">
        <f t="shared" si="279"/>
        <v>0</v>
      </c>
      <c r="AW446" s="72">
        <f t="shared" si="280"/>
        <v>0</v>
      </c>
      <c r="AX446" s="72">
        <f t="shared" si="281"/>
        <v>0</v>
      </c>
      <c r="AY446" s="72">
        <f t="shared" si="282"/>
        <v>0</v>
      </c>
      <c r="AZ446" s="72">
        <f t="shared" si="283"/>
        <v>0</v>
      </c>
      <c r="BA446" s="72">
        <f t="shared" si="284"/>
        <v>0</v>
      </c>
      <c r="BB446" s="72">
        <f t="shared" si="285"/>
        <v>0</v>
      </c>
      <c r="BC446" s="72">
        <f t="shared" si="286"/>
        <v>0</v>
      </c>
      <c r="BD446" s="72">
        <f t="shared" si="287"/>
        <v>0</v>
      </c>
      <c r="BE446" s="72">
        <f t="shared" si="288"/>
        <v>0</v>
      </c>
      <c r="BF446" s="72">
        <f t="shared" si="289"/>
        <v>0</v>
      </c>
      <c r="BG446" s="72">
        <f t="shared" si="290"/>
        <v>0</v>
      </c>
      <c r="BH446" s="72">
        <f t="shared" si="291"/>
        <v>0</v>
      </c>
      <c r="BI446" s="72">
        <f t="shared" si="292"/>
        <v>0</v>
      </c>
      <c r="BJ446" s="72">
        <f t="shared" si="293"/>
        <v>0</v>
      </c>
      <c r="BK446" s="72"/>
      <c r="BL446" s="72"/>
    </row>
    <row r="447" spans="1:64" ht="15" customHeight="1">
      <c r="A447" s="10"/>
      <c r="B447" s="12"/>
      <c r="C447" s="29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77"/>
      <c r="T447" s="26">
        <f t="shared" si="252"/>
        <v>0</v>
      </c>
      <c r="U447" s="95">
        <f t="shared" si="253"/>
        <v>0</v>
      </c>
      <c r="V447" s="19"/>
      <c r="W447" s="72">
        <f t="shared" si="254"/>
        <v>0</v>
      </c>
      <c r="X447" s="72">
        <f t="shared" si="255"/>
        <v>0</v>
      </c>
      <c r="Y447" s="72">
        <f t="shared" si="256"/>
        <v>0</v>
      </c>
      <c r="Z447" s="72">
        <f t="shared" si="257"/>
        <v>0</v>
      </c>
      <c r="AA447" s="72">
        <f t="shared" si="258"/>
        <v>0</v>
      </c>
      <c r="AB447" s="72">
        <f t="shared" si="259"/>
        <v>0</v>
      </c>
      <c r="AC447" s="72">
        <f t="shared" si="260"/>
        <v>0</v>
      </c>
      <c r="AD447" s="72">
        <f t="shared" si="261"/>
        <v>0</v>
      </c>
      <c r="AE447" s="72">
        <f t="shared" si="262"/>
        <v>0</v>
      </c>
      <c r="AF447" s="72">
        <f t="shared" si="263"/>
        <v>0</v>
      </c>
      <c r="AG447" s="72">
        <f t="shared" si="264"/>
        <v>0</v>
      </c>
      <c r="AH447" s="72">
        <f t="shared" si="265"/>
        <v>0</v>
      </c>
      <c r="AI447" s="72">
        <f t="shared" si="266"/>
        <v>0</v>
      </c>
      <c r="AJ447" s="72">
        <f t="shared" si="267"/>
        <v>0</v>
      </c>
      <c r="AK447" s="72">
        <f t="shared" si="268"/>
        <v>0</v>
      </c>
      <c r="AL447" s="72">
        <f t="shared" si="269"/>
        <v>0</v>
      </c>
      <c r="AM447" s="72">
        <f t="shared" si="270"/>
        <v>0</v>
      </c>
      <c r="AN447" s="72">
        <f t="shared" si="271"/>
        <v>0</v>
      </c>
      <c r="AO447" s="72">
        <f t="shared" si="272"/>
        <v>0</v>
      </c>
      <c r="AP447" s="72">
        <f t="shared" si="273"/>
        <v>0</v>
      </c>
      <c r="AQ447" s="72">
        <f t="shared" si="274"/>
        <v>0</v>
      </c>
      <c r="AR447" s="72">
        <f t="shared" si="275"/>
        <v>0</v>
      </c>
      <c r="AS447" s="72">
        <f t="shared" si="276"/>
        <v>0</v>
      </c>
      <c r="AT447" s="72">
        <f t="shared" si="277"/>
        <v>0</v>
      </c>
      <c r="AU447" s="72">
        <f t="shared" si="278"/>
        <v>0</v>
      </c>
      <c r="AV447" s="72">
        <f t="shared" si="279"/>
        <v>0</v>
      </c>
      <c r="AW447" s="72">
        <f t="shared" si="280"/>
        <v>0</v>
      </c>
      <c r="AX447" s="72">
        <f t="shared" si="281"/>
        <v>0</v>
      </c>
      <c r="AY447" s="72">
        <f t="shared" si="282"/>
        <v>0</v>
      </c>
      <c r="AZ447" s="72">
        <f t="shared" si="283"/>
        <v>0</v>
      </c>
      <c r="BA447" s="72">
        <f t="shared" si="284"/>
        <v>0</v>
      </c>
      <c r="BB447" s="72">
        <f t="shared" si="285"/>
        <v>0</v>
      </c>
      <c r="BC447" s="72">
        <f t="shared" si="286"/>
        <v>0</v>
      </c>
      <c r="BD447" s="72">
        <f t="shared" si="287"/>
        <v>0</v>
      </c>
      <c r="BE447" s="72">
        <f t="shared" si="288"/>
        <v>0</v>
      </c>
      <c r="BF447" s="72">
        <f t="shared" si="289"/>
        <v>0</v>
      </c>
      <c r="BG447" s="72">
        <f t="shared" si="290"/>
        <v>0</v>
      </c>
      <c r="BH447" s="72">
        <f t="shared" si="291"/>
        <v>0</v>
      </c>
      <c r="BI447" s="72">
        <f t="shared" si="292"/>
        <v>0</v>
      </c>
      <c r="BJ447" s="72">
        <f t="shared" si="293"/>
        <v>0</v>
      </c>
      <c r="BK447" s="72"/>
      <c r="BL447" s="72"/>
    </row>
    <row r="448" spans="1:64" ht="15" customHeight="1">
      <c r="A448" s="10"/>
      <c r="B448" s="12"/>
      <c r="C448" s="29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77"/>
      <c r="T448" s="26">
        <f t="shared" si="252"/>
        <v>0</v>
      </c>
      <c r="U448" s="95">
        <f t="shared" si="253"/>
        <v>0</v>
      </c>
      <c r="V448" s="19"/>
      <c r="W448" s="72">
        <f t="shared" si="254"/>
        <v>0</v>
      </c>
      <c r="X448" s="72">
        <f t="shared" si="255"/>
        <v>0</v>
      </c>
      <c r="Y448" s="72">
        <f t="shared" si="256"/>
        <v>0</v>
      </c>
      <c r="Z448" s="72">
        <f t="shared" si="257"/>
        <v>0</v>
      </c>
      <c r="AA448" s="72">
        <f t="shared" si="258"/>
        <v>0</v>
      </c>
      <c r="AB448" s="72">
        <f t="shared" si="259"/>
        <v>0</v>
      </c>
      <c r="AC448" s="72">
        <f t="shared" si="260"/>
        <v>0</v>
      </c>
      <c r="AD448" s="72">
        <f t="shared" si="261"/>
        <v>0</v>
      </c>
      <c r="AE448" s="72">
        <f t="shared" si="262"/>
        <v>0</v>
      </c>
      <c r="AF448" s="72">
        <f t="shared" si="263"/>
        <v>0</v>
      </c>
      <c r="AG448" s="72">
        <f t="shared" si="264"/>
        <v>0</v>
      </c>
      <c r="AH448" s="72">
        <f t="shared" si="265"/>
        <v>0</v>
      </c>
      <c r="AI448" s="72">
        <f t="shared" si="266"/>
        <v>0</v>
      </c>
      <c r="AJ448" s="72">
        <f t="shared" si="267"/>
        <v>0</v>
      </c>
      <c r="AK448" s="72">
        <f t="shared" si="268"/>
        <v>0</v>
      </c>
      <c r="AL448" s="72">
        <f t="shared" si="269"/>
        <v>0</v>
      </c>
      <c r="AM448" s="72">
        <f t="shared" si="270"/>
        <v>0</v>
      </c>
      <c r="AN448" s="72">
        <f t="shared" si="271"/>
        <v>0</v>
      </c>
      <c r="AO448" s="72">
        <f t="shared" si="272"/>
        <v>0</v>
      </c>
      <c r="AP448" s="72">
        <f t="shared" si="273"/>
        <v>0</v>
      </c>
      <c r="AQ448" s="72">
        <f t="shared" si="274"/>
        <v>0</v>
      </c>
      <c r="AR448" s="72">
        <f t="shared" si="275"/>
        <v>0</v>
      </c>
      <c r="AS448" s="72">
        <f t="shared" si="276"/>
        <v>0</v>
      </c>
      <c r="AT448" s="72">
        <f t="shared" si="277"/>
        <v>0</v>
      </c>
      <c r="AU448" s="72">
        <f t="shared" si="278"/>
        <v>0</v>
      </c>
      <c r="AV448" s="72">
        <f t="shared" si="279"/>
        <v>0</v>
      </c>
      <c r="AW448" s="72">
        <f t="shared" si="280"/>
        <v>0</v>
      </c>
      <c r="AX448" s="72">
        <f t="shared" si="281"/>
        <v>0</v>
      </c>
      <c r="AY448" s="72">
        <f t="shared" si="282"/>
        <v>0</v>
      </c>
      <c r="AZ448" s="72">
        <f t="shared" si="283"/>
        <v>0</v>
      </c>
      <c r="BA448" s="72">
        <f t="shared" si="284"/>
        <v>0</v>
      </c>
      <c r="BB448" s="72">
        <f t="shared" si="285"/>
        <v>0</v>
      </c>
      <c r="BC448" s="72">
        <f t="shared" si="286"/>
        <v>0</v>
      </c>
      <c r="BD448" s="72">
        <f t="shared" si="287"/>
        <v>0</v>
      </c>
      <c r="BE448" s="72">
        <f t="shared" si="288"/>
        <v>0</v>
      </c>
      <c r="BF448" s="72">
        <f t="shared" si="289"/>
        <v>0</v>
      </c>
      <c r="BG448" s="72">
        <f t="shared" si="290"/>
        <v>0</v>
      </c>
      <c r="BH448" s="72">
        <f t="shared" si="291"/>
        <v>0</v>
      </c>
      <c r="BI448" s="72">
        <f t="shared" si="292"/>
        <v>0</v>
      </c>
      <c r="BJ448" s="72">
        <f t="shared" si="293"/>
        <v>0</v>
      </c>
      <c r="BK448" s="72"/>
      <c r="BL448" s="72"/>
    </row>
    <row r="449" spans="1:64" ht="15" customHeight="1">
      <c r="A449" s="10"/>
      <c r="B449" s="12"/>
      <c r="C449" s="29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77"/>
      <c r="T449" s="26">
        <f t="shared" si="252"/>
        <v>0</v>
      </c>
      <c r="U449" s="95">
        <f t="shared" si="253"/>
        <v>0</v>
      </c>
      <c r="V449" s="19"/>
      <c r="W449" s="72">
        <f t="shared" si="254"/>
        <v>0</v>
      </c>
      <c r="X449" s="72">
        <f t="shared" si="255"/>
        <v>0</v>
      </c>
      <c r="Y449" s="72">
        <f t="shared" si="256"/>
        <v>0</v>
      </c>
      <c r="Z449" s="72">
        <f t="shared" si="257"/>
        <v>0</v>
      </c>
      <c r="AA449" s="72">
        <f t="shared" si="258"/>
        <v>0</v>
      </c>
      <c r="AB449" s="72">
        <f t="shared" si="259"/>
        <v>0</v>
      </c>
      <c r="AC449" s="72">
        <f t="shared" si="260"/>
        <v>0</v>
      </c>
      <c r="AD449" s="72">
        <f t="shared" si="261"/>
        <v>0</v>
      </c>
      <c r="AE449" s="72">
        <f t="shared" si="262"/>
        <v>0</v>
      </c>
      <c r="AF449" s="72">
        <f t="shared" si="263"/>
        <v>0</v>
      </c>
      <c r="AG449" s="72">
        <f t="shared" si="264"/>
        <v>0</v>
      </c>
      <c r="AH449" s="72">
        <f t="shared" si="265"/>
        <v>0</v>
      </c>
      <c r="AI449" s="72">
        <f t="shared" si="266"/>
        <v>0</v>
      </c>
      <c r="AJ449" s="72">
        <f t="shared" si="267"/>
        <v>0</v>
      </c>
      <c r="AK449" s="72">
        <f t="shared" si="268"/>
        <v>0</v>
      </c>
      <c r="AL449" s="72">
        <f t="shared" si="269"/>
        <v>0</v>
      </c>
      <c r="AM449" s="72">
        <f t="shared" si="270"/>
        <v>0</v>
      </c>
      <c r="AN449" s="72">
        <f t="shared" si="271"/>
        <v>0</v>
      </c>
      <c r="AO449" s="72">
        <f t="shared" si="272"/>
        <v>0</v>
      </c>
      <c r="AP449" s="72">
        <f t="shared" si="273"/>
        <v>0</v>
      </c>
      <c r="AQ449" s="72">
        <f t="shared" si="274"/>
        <v>0</v>
      </c>
      <c r="AR449" s="72">
        <f t="shared" si="275"/>
        <v>0</v>
      </c>
      <c r="AS449" s="72">
        <f t="shared" si="276"/>
        <v>0</v>
      </c>
      <c r="AT449" s="72">
        <f t="shared" si="277"/>
        <v>0</v>
      </c>
      <c r="AU449" s="72">
        <f t="shared" si="278"/>
        <v>0</v>
      </c>
      <c r="AV449" s="72">
        <f t="shared" si="279"/>
        <v>0</v>
      </c>
      <c r="AW449" s="72">
        <f t="shared" si="280"/>
        <v>0</v>
      </c>
      <c r="AX449" s="72">
        <f t="shared" si="281"/>
        <v>0</v>
      </c>
      <c r="AY449" s="72">
        <f t="shared" si="282"/>
        <v>0</v>
      </c>
      <c r="AZ449" s="72">
        <f t="shared" si="283"/>
        <v>0</v>
      </c>
      <c r="BA449" s="72">
        <f t="shared" si="284"/>
        <v>0</v>
      </c>
      <c r="BB449" s="72">
        <f t="shared" si="285"/>
        <v>0</v>
      </c>
      <c r="BC449" s="72">
        <f t="shared" si="286"/>
        <v>0</v>
      </c>
      <c r="BD449" s="72">
        <f t="shared" si="287"/>
        <v>0</v>
      </c>
      <c r="BE449" s="72">
        <f t="shared" si="288"/>
        <v>0</v>
      </c>
      <c r="BF449" s="72">
        <f t="shared" si="289"/>
        <v>0</v>
      </c>
      <c r="BG449" s="72">
        <f t="shared" si="290"/>
        <v>0</v>
      </c>
      <c r="BH449" s="72">
        <f t="shared" si="291"/>
        <v>0</v>
      </c>
      <c r="BI449" s="72">
        <f t="shared" si="292"/>
        <v>0</v>
      </c>
      <c r="BJ449" s="72">
        <f t="shared" si="293"/>
        <v>0</v>
      </c>
      <c r="BK449" s="72"/>
      <c r="BL449" s="72"/>
    </row>
    <row r="450" spans="1:64" ht="15" customHeight="1">
      <c r="A450" s="10"/>
      <c r="B450" s="12"/>
      <c r="C450" s="29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77"/>
      <c r="T450" s="26">
        <f t="shared" ref="T450:T500" si="294">IF(S450="c",SUM(D450:R450),0)</f>
        <v>0</v>
      </c>
      <c r="U450" s="95">
        <f t="shared" ref="U450:U500" si="295">IF(S450="e",SUM(D450:R450),0)</f>
        <v>0</v>
      </c>
      <c r="V450" s="19"/>
      <c r="W450" s="72">
        <f t="shared" ref="W450:W500" si="296">IF(AND(S450="c",C450=$W$1),T450,0)</f>
        <v>0</v>
      </c>
      <c r="X450" s="72">
        <f t="shared" ref="X450:X500" si="297">IF(AND(S450="e",C450=$W$1),U450,0)</f>
        <v>0</v>
      </c>
      <c r="Y450" s="72">
        <f t="shared" ref="Y450:Y500" si="298">IF(AND(S450="c",C450=$Y$1),T450,0)</f>
        <v>0</v>
      </c>
      <c r="Z450" s="72">
        <f t="shared" ref="Z450:Z500" si="299">IF(AND(S450="e",C450=$Y$1),U450,0)</f>
        <v>0</v>
      </c>
      <c r="AA450" s="72">
        <f t="shared" ref="AA450:AA500" si="300">IF(AND(S450="c",C450=$AA$1),T450,0)</f>
        <v>0</v>
      </c>
      <c r="AB450" s="72">
        <f t="shared" ref="AB450:AB500" si="301">IF(AND(S450="e",C450=$AA$1),U450,0)</f>
        <v>0</v>
      </c>
      <c r="AC450" s="72">
        <f t="shared" ref="AC450:AC500" si="302">IF(AND(S450="c",C450=$AC$1),T450,0)</f>
        <v>0</v>
      </c>
      <c r="AD450" s="72">
        <f t="shared" ref="AD450:AD500" si="303">IF(AND(S450="e",C450=$AC$1),U450,0)</f>
        <v>0</v>
      </c>
      <c r="AE450" s="72">
        <f t="shared" ref="AE450:AE500" si="304">IF(AND(S450="c",C450=$AE$1),T450,0)</f>
        <v>0</v>
      </c>
      <c r="AF450" s="72">
        <f t="shared" ref="AF450:AF500" si="305">IF(AND(S450="e",C450=$AE$1),U450,0)</f>
        <v>0</v>
      </c>
      <c r="AG450" s="72">
        <f t="shared" ref="AG450:AG500" si="306">IF(AND(S450="c",C450=$AG$1),T450,0)</f>
        <v>0</v>
      </c>
      <c r="AH450" s="72">
        <f t="shared" ref="AH450:AH500" si="307">IF(AND(S450="e",C450=$AG$1),U450,0)</f>
        <v>0</v>
      </c>
      <c r="AI450" s="72">
        <f t="shared" ref="AI450:AI500" si="308">IF(AND(S450="c",C450=$AI$1),T450,0)</f>
        <v>0</v>
      </c>
      <c r="AJ450" s="72">
        <f t="shared" ref="AJ450:AJ500" si="309">IF(AND(S450="e",C450=$AI$1),U450,0)</f>
        <v>0</v>
      </c>
      <c r="AK450" s="72">
        <f t="shared" ref="AK450:AK500" si="310">IF(AND(S450="c",C450=$AK$1),T450,0)</f>
        <v>0</v>
      </c>
      <c r="AL450" s="72">
        <f t="shared" ref="AL450:AL500" si="311">IF(AND(S450="e",C450=$AK$1),U450,0)</f>
        <v>0</v>
      </c>
      <c r="AM450" s="72">
        <f t="shared" ref="AM450:AM500" si="312">IF(AND(S450="c",C450=$AM$1),T450,0)</f>
        <v>0</v>
      </c>
      <c r="AN450" s="72">
        <f t="shared" ref="AN450:AN500" si="313">IF(AND(S450="e",C450=$AM$1),U450,0)</f>
        <v>0</v>
      </c>
      <c r="AO450" s="72">
        <f t="shared" ref="AO450:AO500" si="314">IF(AND(S450="c",C450=$AO$1),T450,0)</f>
        <v>0</v>
      </c>
      <c r="AP450" s="72">
        <f t="shared" ref="AP450:AP500" si="315">IF(AND(S450="e",C450=$AO$1),U450,0)</f>
        <v>0</v>
      </c>
      <c r="AQ450" s="72">
        <f t="shared" ref="AQ450:AQ500" si="316">IF(AND(S450="c",C450=$AQ$1),T450,0)</f>
        <v>0</v>
      </c>
      <c r="AR450" s="72">
        <f t="shared" ref="AR450:AR500" si="317">IF(AND(S450="e",C450=$AQ$1),U450,0)</f>
        <v>0</v>
      </c>
      <c r="AS450" s="72">
        <f t="shared" ref="AS450:AS500" si="318">IF(AND(S450="c",C450=$AS$1),T450,0)</f>
        <v>0</v>
      </c>
      <c r="AT450" s="72">
        <f t="shared" ref="AT450:AT500" si="319">IF(AND(S450="e",C450=$AS$1),U450,0)</f>
        <v>0</v>
      </c>
      <c r="AU450" s="72">
        <f t="shared" ref="AU450:AU500" si="320">IF(AND(S450="c",C450=$AU$1),T450,0)</f>
        <v>0</v>
      </c>
      <c r="AV450" s="72">
        <f t="shared" ref="AV450:AV500" si="321">IF(AND(S450="e",C450=$AU$1),U450,0)</f>
        <v>0</v>
      </c>
      <c r="AW450" s="72">
        <f t="shared" ref="AW450:AW500" si="322">IF(AND(S450="c",C450=$AW$1),T450,0)</f>
        <v>0</v>
      </c>
      <c r="AX450" s="72">
        <f t="shared" ref="AX450:AX500" si="323">IF(AND(S450="e",C450=$AW$1),U450,0)</f>
        <v>0</v>
      </c>
      <c r="AY450" s="72">
        <f t="shared" ref="AY450:AY500" si="324">IF(AND(S450="c",C450=$AY$1),T450,0)</f>
        <v>0</v>
      </c>
      <c r="AZ450" s="72">
        <f t="shared" ref="AZ450:AZ500" si="325">IF(AND(S450="e",C450=$AY$1),U450,0)</f>
        <v>0</v>
      </c>
      <c r="BA450" s="72">
        <f t="shared" ref="BA450:BA500" si="326">IF(AND(S450="c",C450=$BA$1),T450,0)</f>
        <v>0</v>
      </c>
      <c r="BB450" s="72">
        <f t="shared" ref="BB450:BB500" si="327">IF(AND(S450="e",C450=$BA$1),U450,0)</f>
        <v>0</v>
      </c>
      <c r="BC450" s="72">
        <f t="shared" ref="BC450:BC500" si="328">IF(AND(S450="c",C450=$BC$1),T450,0)</f>
        <v>0</v>
      </c>
      <c r="BD450" s="72">
        <f t="shared" ref="BD450:BD500" si="329">IF(AND(S450="e",C450=$BC$1),U450,0)</f>
        <v>0</v>
      </c>
      <c r="BE450" s="72">
        <f t="shared" ref="BE450:BE500" si="330">IF(AND(S450="c",C450=$BE$1),T450,0)</f>
        <v>0</v>
      </c>
      <c r="BF450" s="72">
        <f t="shared" ref="BF450:BF500" si="331">IF(AND(S450="e",C450=$BE$1),U450,0)</f>
        <v>0</v>
      </c>
      <c r="BG450" s="72">
        <f t="shared" ref="BG450:BG500" si="332">IF(AND(S450="c",C450=$BG$1),T450,0)</f>
        <v>0</v>
      </c>
      <c r="BH450" s="72">
        <f t="shared" ref="BH450:BH500" si="333">IF(AND(S450="e",C450=$BG$1),U450,0)</f>
        <v>0</v>
      </c>
      <c r="BI450" s="72">
        <f t="shared" ref="BI450:BI500" si="334">IF(AND(S450="c",C450=$BI$1),T450,0)</f>
        <v>0</v>
      </c>
      <c r="BJ450" s="72">
        <f t="shared" ref="BJ450:BJ500" si="335">IF(AND(S450="e",C450=$BI$1),U450,0)</f>
        <v>0</v>
      </c>
      <c r="BK450" s="72"/>
      <c r="BL450" s="72"/>
    </row>
    <row r="451" spans="1:64" ht="15" customHeight="1">
      <c r="A451" s="10"/>
      <c r="B451" s="12"/>
      <c r="C451" s="29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77"/>
      <c r="T451" s="26">
        <f t="shared" si="294"/>
        <v>0</v>
      </c>
      <c r="U451" s="95">
        <f t="shared" si="295"/>
        <v>0</v>
      </c>
      <c r="V451" s="19"/>
      <c r="W451" s="72">
        <f t="shared" si="296"/>
        <v>0</v>
      </c>
      <c r="X451" s="72">
        <f t="shared" si="297"/>
        <v>0</v>
      </c>
      <c r="Y451" s="72">
        <f t="shared" si="298"/>
        <v>0</v>
      </c>
      <c r="Z451" s="72">
        <f t="shared" si="299"/>
        <v>0</v>
      </c>
      <c r="AA451" s="72">
        <f t="shared" si="300"/>
        <v>0</v>
      </c>
      <c r="AB451" s="72">
        <f t="shared" si="301"/>
        <v>0</v>
      </c>
      <c r="AC451" s="72">
        <f t="shared" si="302"/>
        <v>0</v>
      </c>
      <c r="AD451" s="72">
        <f t="shared" si="303"/>
        <v>0</v>
      </c>
      <c r="AE451" s="72">
        <f t="shared" si="304"/>
        <v>0</v>
      </c>
      <c r="AF451" s="72">
        <f t="shared" si="305"/>
        <v>0</v>
      </c>
      <c r="AG451" s="72">
        <f t="shared" si="306"/>
        <v>0</v>
      </c>
      <c r="AH451" s="72">
        <f t="shared" si="307"/>
        <v>0</v>
      </c>
      <c r="AI451" s="72">
        <f t="shared" si="308"/>
        <v>0</v>
      </c>
      <c r="AJ451" s="72">
        <f t="shared" si="309"/>
        <v>0</v>
      </c>
      <c r="AK451" s="72">
        <f t="shared" si="310"/>
        <v>0</v>
      </c>
      <c r="AL451" s="72">
        <f t="shared" si="311"/>
        <v>0</v>
      </c>
      <c r="AM451" s="72">
        <f t="shared" si="312"/>
        <v>0</v>
      </c>
      <c r="AN451" s="72">
        <f t="shared" si="313"/>
        <v>0</v>
      </c>
      <c r="AO451" s="72">
        <f t="shared" si="314"/>
        <v>0</v>
      </c>
      <c r="AP451" s="72">
        <f t="shared" si="315"/>
        <v>0</v>
      </c>
      <c r="AQ451" s="72">
        <f t="shared" si="316"/>
        <v>0</v>
      </c>
      <c r="AR451" s="72">
        <f t="shared" si="317"/>
        <v>0</v>
      </c>
      <c r="AS451" s="72">
        <f t="shared" si="318"/>
        <v>0</v>
      </c>
      <c r="AT451" s="72">
        <f t="shared" si="319"/>
        <v>0</v>
      </c>
      <c r="AU451" s="72">
        <f t="shared" si="320"/>
        <v>0</v>
      </c>
      <c r="AV451" s="72">
        <f t="shared" si="321"/>
        <v>0</v>
      </c>
      <c r="AW451" s="72">
        <f t="shared" si="322"/>
        <v>0</v>
      </c>
      <c r="AX451" s="72">
        <f t="shared" si="323"/>
        <v>0</v>
      </c>
      <c r="AY451" s="72">
        <f t="shared" si="324"/>
        <v>0</v>
      </c>
      <c r="AZ451" s="72">
        <f t="shared" si="325"/>
        <v>0</v>
      </c>
      <c r="BA451" s="72">
        <f t="shared" si="326"/>
        <v>0</v>
      </c>
      <c r="BB451" s="72">
        <f t="shared" si="327"/>
        <v>0</v>
      </c>
      <c r="BC451" s="72">
        <f t="shared" si="328"/>
        <v>0</v>
      </c>
      <c r="BD451" s="72">
        <f t="shared" si="329"/>
        <v>0</v>
      </c>
      <c r="BE451" s="72">
        <f t="shared" si="330"/>
        <v>0</v>
      </c>
      <c r="BF451" s="72">
        <f t="shared" si="331"/>
        <v>0</v>
      </c>
      <c r="BG451" s="72">
        <f t="shared" si="332"/>
        <v>0</v>
      </c>
      <c r="BH451" s="72">
        <f t="shared" si="333"/>
        <v>0</v>
      </c>
      <c r="BI451" s="72">
        <f t="shared" si="334"/>
        <v>0</v>
      </c>
      <c r="BJ451" s="72">
        <f t="shared" si="335"/>
        <v>0</v>
      </c>
      <c r="BK451" s="72"/>
      <c r="BL451" s="72"/>
    </row>
    <row r="452" spans="1:64" ht="15" customHeight="1">
      <c r="A452" s="10"/>
      <c r="B452" s="12"/>
      <c r="C452" s="29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77"/>
      <c r="T452" s="26">
        <f t="shared" si="294"/>
        <v>0</v>
      </c>
      <c r="U452" s="95">
        <f t="shared" si="295"/>
        <v>0</v>
      </c>
      <c r="V452" s="19"/>
      <c r="W452" s="72">
        <f t="shared" si="296"/>
        <v>0</v>
      </c>
      <c r="X452" s="72">
        <f t="shared" si="297"/>
        <v>0</v>
      </c>
      <c r="Y452" s="72">
        <f t="shared" si="298"/>
        <v>0</v>
      </c>
      <c r="Z452" s="72">
        <f t="shared" si="299"/>
        <v>0</v>
      </c>
      <c r="AA452" s="72">
        <f t="shared" si="300"/>
        <v>0</v>
      </c>
      <c r="AB452" s="72">
        <f t="shared" si="301"/>
        <v>0</v>
      </c>
      <c r="AC452" s="72">
        <f t="shared" si="302"/>
        <v>0</v>
      </c>
      <c r="AD452" s="72">
        <f t="shared" si="303"/>
        <v>0</v>
      </c>
      <c r="AE452" s="72">
        <f t="shared" si="304"/>
        <v>0</v>
      </c>
      <c r="AF452" s="72">
        <f t="shared" si="305"/>
        <v>0</v>
      </c>
      <c r="AG452" s="72">
        <f t="shared" si="306"/>
        <v>0</v>
      </c>
      <c r="AH452" s="72">
        <f t="shared" si="307"/>
        <v>0</v>
      </c>
      <c r="AI452" s="72">
        <f t="shared" si="308"/>
        <v>0</v>
      </c>
      <c r="AJ452" s="72">
        <f t="shared" si="309"/>
        <v>0</v>
      </c>
      <c r="AK452" s="72">
        <f t="shared" si="310"/>
        <v>0</v>
      </c>
      <c r="AL452" s="72">
        <f t="shared" si="311"/>
        <v>0</v>
      </c>
      <c r="AM452" s="72">
        <f t="shared" si="312"/>
        <v>0</v>
      </c>
      <c r="AN452" s="72">
        <f t="shared" si="313"/>
        <v>0</v>
      </c>
      <c r="AO452" s="72">
        <f t="shared" si="314"/>
        <v>0</v>
      </c>
      <c r="AP452" s="72">
        <f t="shared" si="315"/>
        <v>0</v>
      </c>
      <c r="AQ452" s="72">
        <f t="shared" si="316"/>
        <v>0</v>
      </c>
      <c r="AR452" s="72">
        <f t="shared" si="317"/>
        <v>0</v>
      </c>
      <c r="AS452" s="72">
        <f t="shared" si="318"/>
        <v>0</v>
      </c>
      <c r="AT452" s="72">
        <f t="shared" si="319"/>
        <v>0</v>
      </c>
      <c r="AU452" s="72">
        <f t="shared" si="320"/>
        <v>0</v>
      </c>
      <c r="AV452" s="72">
        <f t="shared" si="321"/>
        <v>0</v>
      </c>
      <c r="AW452" s="72">
        <f t="shared" si="322"/>
        <v>0</v>
      </c>
      <c r="AX452" s="72">
        <f t="shared" si="323"/>
        <v>0</v>
      </c>
      <c r="AY452" s="72">
        <f t="shared" si="324"/>
        <v>0</v>
      </c>
      <c r="AZ452" s="72">
        <f t="shared" si="325"/>
        <v>0</v>
      </c>
      <c r="BA452" s="72">
        <f t="shared" si="326"/>
        <v>0</v>
      </c>
      <c r="BB452" s="72">
        <f t="shared" si="327"/>
        <v>0</v>
      </c>
      <c r="BC452" s="72">
        <f t="shared" si="328"/>
        <v>0</v>
      </c>
      <c r="BD452" s="72">
        <f t="shared" si="329"/>
        <v>0</v>
      </c>
      <c r="BE452" s="72">
        <f t="shared" si="330"/>
        <v>0</v>
      </c>
      <c r="BF452" s="72">
        <f t="shared" si="331"/>
        <v>0</v>
      </c>
      <c r="BG452" s="72">
        <f t="shared" si="332"/>
        <v>0</v>
      </c>
      <c r="BH452" s="72">
        <f t="shared" si="333"/>
        <v>0</v>
      </c>
      <c r="BI452" s="72">
        <f t="shared" si="334"/>
        <v>0</v>
      </c>
      <c r="BJ452" s="72">
        <f t="shared" si="335"/>
        <v>0</v>
      </c>
      <c r="BK452" s="72"/>
      <c r="BL452" s="72"/>
    </row>
    <row r="453" spans="1:64" ht="15" customHeight="1">
      <c r="A453" s="10"/>
      <c r="B453" s="12"/>
      <c r="C453" s="29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77"/>
      <c r="T453" s="26">
        <f t="shared" si="294"/>
        <v>0</v>
      </c>
      <c r="U453" s="95">
        <f t="shared" si="295"/>
        <v>0</v>
      </c>
      <c r="V453" s="19"/>
      <c r="W453" s="72">
        <f t="shared" si="296"/>
        <v>0</v>
      </c>
      <c r="X453" s="72">
        <f t="shared" si="297"/>
        <v>0</v>
      </c>
      <c r="Y453" s="72">
        <f t="shared" si="298"/>
        <v>0</v>
      </c>
      <c r="Z453" s="72">
        <f t="shared" si="299"/>
        <v>0</v>
      </c>
      <c r="AA453" s="72">
        <f t="shared" si="300"/>
        <v>0</v>
      </c>
      <c r="AB453" s="72">
        <f t="shared" si="301"/>
        <v>0</v>
      </c>
      <c r="AC453" s="72">
        <f t="shared" si="302"/>
        <v>0</v>
      </c>
      <c r="AD453" s="72">
        <f t="shared" si="303"/>
        <v>0</v>
      </c>
      <c r="AE453" s="72">
        <f t="shared" si="304"/>
        <v>0</v>
      </c>
      <c r="AF453" s="72">
        <f t="shared" si="305"/>
        <v>0</v>
      </c>
      <c r="AG453" s="72">
        <f t="shared" si="306"/>
        <v>0</v>
      </c>
      <c r="AH453" s="72">
        <f t="shared" si="307"/>
        <v>0</v>
      </c>
      <c r="AI453" s="72">
        <f t="shared" si="308"/>
        <v>0</v>
      </c>
      <c r="AJ453" s="72">
        <f t="shared" si="309"/>
        <v>0</v>
      </c>
      <c r="AK453" s="72">
        <f t="shared" si="310"/>
        <v>0</v>
      </c>
      <c r="AL453" s="72">
        <f t="shared" si="311"/>
        <v>0</v>
      </c>
      <c r="AM453" s="72">
        <f t="shared" si="312"/>
        <v>0</v>
      </c>
      <c r="AN453" s="72">
        <f t="shared" si="313"/>
        <v>0</v>
      </c>
      <c r="AO453" s="72">
        <f t="shared" si="314"/>
        <v>0</v>
      </c>
      <c r="AP453" s="72">
        <f t="shared" si="315"/>
        <v>0</v>
      </c>
      <c r="AQ453" s="72">
        <f t="shared" si="316"/>
        <v>0</v>
      </c>
      <c r="AR453" s="72">
        <f t="shared" si="317"/>
        <v>0</v>
      </c>
      <c r="AS453" s="72">
        <f t="shared" si="318"/>
        <v>0</v>
      </c>
      <c r="AT453" s="72">
        <f t="shared" si="319"/>
        <v>0</v>
      </c>
      <c r="AU453" s="72">
        <f t="shared" si="320"/>
        <v>0</v>
      </c>
      <c r="AV453" s="72">
        <f t="shared" si="321"/>
        <v>0</v>
      </c>
      <c r="AW453" s="72">
        <f t="shared" si="322"/>
        <v>0</v>
      </c>
      <c r="AX453" s="72">
        <f t="shared" si="323"/>
        <v>0</v>
      </c>
      <c r="AY453" s="72">
        <f t="shared" si="324"/>
        <v>0</v>
      </c>
      <c r="AZ453" s="72">
        <f t="shared" si="325"/>
        <v>0</v>
      </c>
      <c r="BA453" s="72">
        <f t="shared" si="326"/>
        <v>0</v>
      </c>
      <c r="BB453" s="72">
        <f t="shared" si="327"/>
        <v>0</v>
      </c>
      <c r="BC453" s="72">
        <f t="shared" si="328"/>
        <v>0</v>
      </c>
      <c r="BD453" s="72">
        <f t="shared" si="329"/>
        <v>0</v>
      </c>
      <c r="BE453" s="72">
        <f t="shared" si="330"/>
        <v>0</v>
      </c>
      <c r="BF453" s="72">
        <f t="shared" si="331"/>
        <v>0</v>
      </c>
      <c r="BG453" s="72">
        <f t="shared" si="332"/>
        <v>0</v>
      </c>
      <c r="BH453" s="72">
        <f t="shared" si="333"/>
        <v>0</v>
      </c>
      <c r="BI453" s="72">
        <f t="shared" si="334"/>
        <v>0</v>
      </c>
      <c r="BJ453" s="72">
        <f t="shared" si="335"/>
        <v>0</v>
      </c>
      <c r="BK453" s="72"/>
      <c r="BL453" s="72"/>
    </row>
    <row r="454" spans="1:64" ht="15" customHeight="1">
      <c r="A454" s="10"/>
      <c r="B454" s="12"/>
      <c r="C454" s="29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77"/>
      <c r="T454" s="26">
        <f t="shared" si="294"/>
        <v>0</v>
      </c>
      <c r="U454" s="95">
        <f t="shared" si="295"/>
        <v>0</v>
      </c>
      <c r="V454" s="19"/>
      <c r="W454" s="72">
        <f t="shared" si="296"/>
        <v>0</v>
      </c>
      <c r="X454" s="72">
        <f t="shared" si="297"/>
        <v>0</v>
      </c>
      <c r="Y454" s="72">
        <f t="shared" si="298"/>
        <v>0</v>
      </c>
      <c r="Z454" s="72">
        <f t="shared" si="299"/>
        <v>0</v>
      </c>
      <c r="AA454" s="72">
        <f t="shared" si="300"/>
        <v>0</v>
      </c>
      <c r="AB454" s="72">
        <f t="shared" si="301"/>
        <v>0</v>
      </c>
      <c r="AC454" s="72">
        <f t="shared" si="302"/>
        <v>0</v>
      </c>
      <c r="AD454" s="72">
        <f t="shared" si="303"/>
        <v>0</v>
      </c>
      <c r="AE454" s="72">
        <f t="shared" si="304"/>
        <v>0</v>
      </c>
      <c r="AF454" s="72">
        <f t="shared" si="305"/>
        <v>0</v>
      </c>
      <c r="AG454" s="72">
        <f t="shared" si="306"/>
        <v>0</v>
      </c>
      <c r="AH454" s="72">
        <f t="shared" si="307"/>
        <v>0</v>
      </c>
      <c r="AI454" s="72">
        <f t="shared" si="308"/>
        <v>0</v>
      </c>
      <c r="AJ454" s="72">
        <f t="shared" si="309"/>
        <v>0</v>
      </c>
      <c r="AK454" s="72">
        <f t="shared" si="310"/>
        <v>0</v>
      </c>
      <c r="AL454" s="72">
        <f t="shared" si="311"/>
        <v>0</v>
      </c>
      <c r="AM454" s="72">
        <f t="shared" si="312"/>
        <v>0</v>
      </c>
      <c r="AN454" s="72">
        <f t="shared" si="313"/>
        <v>0</v>
      </c>
      <c r="AO454" s="72">
        <f t="shared" si="314"/>
        <v>0</v>
      </c>
      <c r="AP454" s="72">
        <f t="shared" si="315"/>
        <v>0</v>
      </c>
      <c r="AQ454" s="72">
        <f t="shared" si="316"/>
        <v>0</v>
      </c>
      <c r="AR454" s="72">
        <f t="shared" si="317"/>
        <v>0</v>
      </c>
      <c r="AS454" s="72">
        <f t="shared" si="318"/>
        <v>0</v>
      </c>
      <c r="AT454" s="72">
        <f t="shared" si="319"/>
        <v>0</v>
      </c>
      <c r="AU454" s="72">
        <f t="shared" si="320"/>
        <v>0</v>
      </c>
      <c r="AV454" s="72">
        <f t="shared" si="321"/>
        <v>0</v>
      </c>
      <c r="AW454" s="72">
        <f t="shared" si="322"/>
        <v>0</v>
      </c>
      <c r="AX454" s="72">
        <f t="shared" si="323"/>
        <v>0</v>
      </c>
      <c r="AY454" s="72">
        <f t="shared" si="324"/>
        <v>0</v>
      </c>
      <c r="AZ454" s="72">
        <f t="shared" si="325"/>
        <v>0</v>
      </c>
      <c r="BA454" s="72">
        <f t="shared" si="326"/>
        <v>0</v>
      </c>
      <c r="BB454" s="72">
        <f t="shared" si="327"/>
        <v>0</v>
      </c>
      <c r="BC454" s="72">
        <f t="shared" si="328"/>
        <v>0</v>
      </c>
      <c r="BD454" s="72">
        <f t="shared" si="329"/>
        <v>0</v>
      </c>
      <c r="BE454" s="72">
        <f t="shared" si="330"/>
        <v>0</v>
      </c>
      <c r="BF454" s="72">
        <f t="shared" si="331"/>
        <v>0</v>
      </c>
      <c r="BG454" s="72">
        <f t="shared" si="332"/>
        <v>0</v>
      </c>
      <c r="BH454" s="72">
        <f t="shared" si="333"/>
        <v>0</v>
      </c>
      <c r="BI454" s="72">
        <f t="shared" si="334"/>
        <v>0</v>
      </c>
      <c r="BJ454" s="72">
        <f t="shared" si="335"/>
        <v>0</v>
      </c>
      <c r="BK454" s="72"/>
      <c r="BL454" s="72"/>
    </row>
    <row r="455" spans="1:64" ht="15" customHeight="1">
      <c r="A455" s="10"/>
      <c r="B455" s="12"/>
      <c r="C455" s="29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77"/>
      <c r="T455" s="26">
        <f t="shared" si="294"/>
        <v>0</v>
      </c>
      <c r="U455" s="95">
        <f t="shared" si="295"/>
        <v>0</v>
      </c>
      <c r="V455" s="19"/>
      <c r="W455" s="72">
        <f t="shared" si="296"/>
        <v>0</v>
      </c>
      <c r="X455" s="72">
        <f t="shared" si="297"/>
        <v>0</v>
      </c>
      <c r="Y455" s="72">
        <f t="shared" si="298"/>
        <v>0</v>
      </c>
      <c r="Z455" s="72">
        <f t="shared" si="299"/>
        <v>0</v>
      </c>
      <c r="AA455" s="72">
        <f t="shared" si="300"/>
        <v>0</v>
      </c>
      <c r="AB455" s="72">
        <f t="shared" si="301"/>
        <v>0</v>
      </c>
      <c r="AC455" s="72">
        <f t="shared" si="302"/>
        <v>0</v>
      </c>
      <c r="AD455" s="72">
        <f t="shared" si="303"/>
        <v>0</v>
      </c>
      <c r="AE455" s="72">
        <f t="shared" si="304"/>
        <v>0</v>
      </c>
      <c r="AF455" s="72">
        <f t="shared" si="305"/>
        <v>0</v>
      </c>
      <c r="AG455" s="72">
        <f t="shared" si="306"/>
        <v>0</v>
      </c>
      <c r="AH455" s="72">
        <f t="shared" si="307"/>
        <v>0</v>
      </c>
      <c r="AI455" s="72">
        <f t="shared" si="308"/>
        <v>0</v>
      </c>
      <c r="AJ455" s="72">
        <f t="shared" si="309"/>
        <v>0</v>
      </c>
      <c r="AK455" s="72">
        <f t="shared" si="310"/>
        <v>0</v>
      </c>
      <c r="AL455" s="72">
        <f t="shared" si="311"/>
        <v>0</v>
      </c>
      <c r="AM455" s="72">
        <f t="shared" si="312"/>
        <v>0</v>
      </c>
      <c r="AN455" s="72">
        <f t="shared" si="313"/>
        <v>0</v>
      </c>
      <c r="AO455" s="72">
        <f t="shared" si="314"/>
        <v>0</v>
      </c>
      <c r="AP455" s="72">
        <f t="shared" si="315"/>
        <v>0</v>
      </c>
      <c r="AQ455" s="72">
        <f t="shared" si="316"/>
        <v>0</v>
      </c>
      <c r="AR455" s="72">
        <f t="shared" si="317"/>
        <v>0</v>
      </c>
      <c r="AS455" s="72">
        <f t="shared" si="318"/>
        <v>0</v>
      </c>
      <c r="AT455" s="72">
        <f t="shared" si="319"/>
        <v>0</v>
      </c>
      <c r="AU455" s="72">
        <f t="shared" si="320"/>
        <v>0</v>
      </c>
      <c r="AV455" s="72">
        <f t="shared" si="321"/>
        <v>0</v>
      </c>
      <c r="AW455" s="72">
        <f t="shared" si="322"/>
        <v>0</v>
      </c>
      <c r="AX455" s="72">
        <f t="shared" si="323"/>
        <v>0</v>
      </c>
      <c r="AY455" s="72">
        <f t="shared" si="324"/>
        <v>0</v>
      </c>
      <c r="AZ455" s="72">
        <f t="shared" si="325"/>
        <v>0</v>
      </c>
      <c r="BA455" s="72">
        <f t="shared" si="326"/>
        <v>0</v>
      </c>
      <c r="BB455" s="72">
        <f t="shared" si="327"/>
        <v>0</v>
      </c>
      <c r="BC455" s="72">
        <f t="shared" si="328"/>
        <v>0</v>
      </c>
      <c r="BD455" s="72">
        <f t="shared" si="329"/>
        <v>0</v>
      </c>
      <c r="BE455" s="72">
        <f t="shared" si="330"/>
        <v>0</v>
      </c>
      <c r="BF455" s="72">
        <f t="shared" si="331"/>
        <v>0</v>
      </c>
      <c r="BG455" s="72">
        <f t="shared" si="332"/>
        <v>0</v>
      </c>
      <c r="BH455" s="72">
        <f t="shared" si="333"/>
        <v>0</v>
      </c>
      <c r="BI455" s="72">
        <f t="shared" si="334"/>
        <v>0</v>
      </c>
      <c r="BJ455" s="72">
        <f t="shared" si="335"/>
        <v>0</v>
      </c>
      <c r="BK455" s="72"/>
      <c r="BL455" s="72"/>
    </row>
    <row r="456" spans="1:64" ht="15" customHeight="1">
      <c r="A456" s="10"/>
      <c r="B456" s="12"/>
      <c r="C456" s="29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77"/>
      <c r="T456" s="26">
        <f t="shared" si="294"/>
        <v>0</v>
      </c>
      <c r="U456" s="95">
        <f t="shared" si="295"/>
        <v>0</v>
      </c>
      <c r="V456" s="19"/>
      <c r="W456" s="72">
        <f t="shared" si="296"/>
        <v>0</v>
      </c>
      <c r="X456" s="72">
        <f t="shared" si="297"/>
        <v>0</v>
      </c>
      <c r="Y456" s="72">
        <f t="shared" si="298"/>
        <v>0</v>
      </c>
      <c r="Z456" s="72">
        <f t="shared" si="299"/>
        <v>0</v>
      </c>
      <c r="AA456" s="72">
        <f t="shared" si="300"/>
        <v>0</v>
      </c>
      <c r="AB456" s="72">
        <f t="shared" si="301"/>
        <v>0</v>
      </c>
      <c r="AC456" s="72">
        <f t="shared" si="302"/>
        <v>0</v>
      </c>
      <c r="AD456" s="72">
        <f t="shared" si="303"/>
        <v>0</v>
      </c>
      <c r="AE456" s="72">
        <f t="shared" si="304"/>
        <v>0</v>
      </c>
      <c r="AF456" s="72">
        <f t="shared" si="305"/>
        <v>0</v>
      </c>
      <c r="AG456" s="72">
        <f t="shared" si="306"/>
        <v>0</v>
      </c>
      <c r="AH456" s="72">
        <f t="shared" si="307"/>
        <v>0</v>
      </c>
      <c r="AI456" s="72">
        <f t="shared" si="308"/>
        <v>0</v>
      </c>
      <c r="AJ456" s="72">
        <f t="shared" si="309"/>
        <v>0</v>
      </c>
      <c r="AK456" s="72">
        <f t="shared" si="310"/>
        <v>0</v>
      </c>
      <c r="AL456" s="72">
        <f t="shared" si="311"/>
        <v>0</v>
      </c>
      <c r="AM456" s="72">
        <f t="shared" si="312"/>
        <v>0</v>
      </c>
      <c r="AN456" s="72">
        <f t="shared" si="313"/>
        <v>0</v>
      </c>
      <c r="AO456" s="72">
        <f t="shared" si="314"/>
        <v>0</v>
      </c>
      <c r="AP456" s="72">
        <f t="shared" si="315"/>
        <v>0</v>
      </c>
      <c r="AQ456" s="72">
        <f t="shared" si="316"/>
        <v>0</v>
      </c>
      <c r="AR456" s="72">
        <f t="shared" si="317"/>
        <v>0</v>
      </c>
      <c r="AS456" s="72">
        <f t="shared" si="318"/>
        <v>0</v>
      </c>
      <c r="AT456" s="72">
        <f t="shared" si="319"/>
        <v>0</v>
      </c>
      <c r="AU456" s="72">
        <f t="shared" si="320"/>
        <v>0</v>
      </c>
      <c r="AV456" s="72">
        <f t="shared" si="321"/>
        <v>0</v>
      </c>
      <c r="AW456" s="72">
        <f t="shared" si="322"/>
        <v>0</v>
      </c>
      <c r="AX456" s="72">
        <f t="shared" si="323"/>
        <v>0</v>
      </c>
      <c r="AY456" s="72">
        <f t="shared" si="324"/>
        <v>0</v>
      </c>
      <c r="AZ456" s="72">
        <f t="shared" si="325"/>
        <v>0</v>
      </c>
      <c r="BA456" s="72">
        <f t="shared" si="326"/>
        <v>0</v>
      </c>
      <c r="BB456" s="72">
        <f t="shared" si="327"/>
        <v>0</v>
      </c>
      <c r="BC456" s="72">
        <f t="shared" si="328"/>
        <v>0</v>
      </c>
      <c r="BD456" s="72">
        <f t="shared" si="329"/>
        <v>0</v>
      </c>
      <c r="BE456" s="72">
        <f t="shared" si="330"/>
        <v>0</v>
      </c>
      <c r="BF456" s="72">
        <f t="shared" si="331"/>
        <v>0</v>
      </c>
      <c r="BG456" s="72">
        <f t="shared" si="332"/>
        <v>0</v>
      </c>
      <c r="BH456" s="72">
        <f t="shared" si="333"/>
        <v>0</v>
      </c>
      <c r="BI456" s="72">
        <f t="shared" si="334"/>
        <v>0</v>
      </c>
      <c r="BJ456" s="72">
        <f t="shared" si="335"/>
        <v>0</v>
      </c>
      <c r="BK456" s="72"/>
      <c r="BL456" s="72"/>
    </row>
    <row r="457" spans="1:64" ht="15" customHeight="1">
      <c r="A457" s="10"/>
      <c r="B457" s="12"/>
      <c r="C457" s="29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77"/>
      <c r="T457" s="26">
        <f t="shared" si="294"/>
        <v>0</v>
      </c>
      <c r="U457" s="95">
        <f t="shared" si="295"/>
        <v>0</v>
      </c>
      <c r="V457" s="19"/>
      <c r="W457" s="72">
        <f t="shared" si="296"/>
        <v>0</v>
      </c>
      <c r="X457" s="72">
        <f t="shared" si="297"/>
        <v>0</v>
      </c>
      <c r="Y457" s="72">
        <f t="shared" si="298"/>
        <v>0</v>
      </c>
      <c r="Z457" s="72">
        <f t="shared" si="299"/>
        <v>0</v>
      </c>
      <c r="AA457" s="72">
        <f t="shared" si="300"/>
        <v>0</v>
      </c>
      <c r="AB457" s="72">
        <f t="shared" si="301"/>
        <v>0</v>
      </c>
      <c r="AC457" s="72">
        <f t="shared" si="302"/>
        <v>0</v>
      </c>
      <c r="AD457" s="72">
        <f t="shared" si="303"/>
        <v>0</v>
      </c>
      <c r="AE457" s="72">
        <f t="shared" si="304"/>
        <v>0</v>
      </c>
      <c r="AF457" s="72">
        <f t="shared" si="305"/>
        <v>0</v>
      </c>
      <c r="AG457" s="72">
        <f t="shared" si="306"/>
        <v>0</v>
      </c>
      <c r="AH457" s="72">
        <f t="shared" si="307"/>
        <v>0</v>
      </c>
      <c r="AI457" s="72">
        <f t="shared" si="308"/>
        <v>0</v>
      </c>
      <c r="AJ457" s="72">
        <f t="shared" si="309"/>
        <v>0</v>
      </c>
      <c r="AK457" s="72">
        <f t="shared" si="310"/>
        <v>0</v>
      </c>
      <c r="AL457" s="72">
        <f t="shared" si="311"/>
        <v>0</v>
      </c>
      <c r="AM457" s="72">
        <f t="shared" si="312"/>
        <v>0</v>
      </c>
      <c r="AN457" s="72">
        <f t="shared" si="313"/>
        <v>0</v>
      </c>
      <c r="AO457" s="72">
        <f t="shared" si="314"/>
        <v>0</v>
      </c>
      <c r="AP457" s="72">
        <f t="shared" si="315"/>
        <v>0</v>
      </c>
      <c r="AQ457" s="72">
        <f t="shared" si="316"/>
        <v>0</v>
      </c>
      <c r="AR457" s="72">
        <f t="shared" si="317"/>
        <v>0</v>
      </c>
      <c r="AS457" s="72">
        <f t="shared" si="318"/>
        <v>0</v>
      </c>
      <c r="AT457" s="72">
        <f t="shared" si="319"/>
        <v>0</v>
      </c>
      <c r="AU457" s="72">
        <f t="shared" si="320"/>
        <v>0</v>
      </c>
      <c r="AV457" s="72">
        <f t="shared" si="321"/>
        <v>0</v>
      </c>
      <c r="AW457" s="72">
        <f t="shared" si="322"/>
        <v>0</v>
      </c>
      <c r="AX457" s="72">
        <f t="shared" si="323"/>
        <v>0</v>
      </c>
      <c r="AY457" s="72">
        <f t="shared" si="324"/>
        <v>0</v>
      </c>
      <c r="AZ457" s="72">
        <f t="shared" si="325"/>
        <v>0</v>
      </c>
      <c r="BA457" s="72">
        <f t="shared" si="326"/>
        <v>0</v>
      </c>
      <c r="BB457" s="72">
        <f t="shared" si="327"/>
        <v>0</v>
      </c>
      <c r="BC457" s="72">
        <f t="shared" si="328"/>
        <v>0</v>
      </c>
      <c r="BD457" s="72">
        <f t="shared" si="329"/>
        <v>0</v>
      </c>
      <c r="BE457" s="72">
        <f t="shared" si="330"/>
        <v>0</v>
      </c>
      <c r="BF457" s="72">
        <f t="shared" si="331"/>
        <v>0</v>
      </c>
      <c r="BG457" s="72">
        <f t="shared" si="332"/>
        <v>0</v>
      </c>
      <c r="BH457" s="72">
        <f t="shared" si="333"/>
        <v>0</v>
      </c>
      <c r="BI457" s="72">
        <f t="shared" si="334"/>
        <v>0</v>
      </c>
      <c r="BJ457" s="72">
        <f t="shared" si="335"/>
        <v>0</v>
      </c>
      <c r="BK457" s="72"/>
      <c r="BL457" s="72"/>
    </row>
    <row r="458" spans="1:64" ht="15" customHeight="1">
      <c r="A458" s="10"/>
      <c r="B458" s="12"/>
      <c r="C458" s="29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77"/>
      <c r="T458" s="26">
        <f t="shared" si="294"/>
        <v>0</v>
      </c>
      <c r="U458" s="95">
        <f t="shared" si="295"/>
        <v>0</v>
      </c>
      <c r="V458" s="19"/>
      <c r="W458" s="72">
        <f t="shared" si="296"/>
        <v>0</v>
      </c>
      <c r="X458" s="72">
        <f t="shared" si="297"/>
        <v>0</v>
      </c>
      <c r="Y458" s="72">
        <f t="shared" si="298"/>
        <v>0</v>
      </c>
      <c r="Z458" s="72">
        <f t="shared" si="299"/>
        <v>0</v>
      </c>
      <c r="AA458" s="72">
        <f t="shared" si="300"/>
        <v>0</v>
      </c>
      <c r="AB458" s="72">
        <f t="shared" si="301"/>
        <v>0</v>
      </c>
      <c r="AC458" s="72">
        <f t="shared" si="302"/>
        <v>0</v>
      </c>
      <c r="AD458" s="72">
        <f t="shared" si="303"/>
        <v>0</v>
      </c>
      <c r="AE458" s="72">
        <f t="shared" si="304"/>
        <v>0</v>
      </c>
      <c r="AF458" s="72">
        <f t="shared" si="305"/>
        <v>0</v>
      </c>
      <c r="AG458" s="72">
        <f t="shared" si="306"/>
        <v>0</v>
      </c>
      <c r="AH458" s="72">
        <f t="shared" si="307"/>
        <v>0</v>
      </c>
      <c r="AI458" s="72">
        <f t="shared" si="308"/>
        <v>0</v>
      </c>
      <c r="AJ458" s="72">
        <f t="shared" si="309"/>
        <v>0</v>
      </c>
      <c r="AK458" s="72">
        <f t="shared" si="310"/>
        <v>0</v>
      </c>
      <c r="AL458" s="72">
        <f t="shared" si="311"/>
        <v>0</v>
      </c>
      <c r="AM458" s="72">
        <f t="shared" si="312"/>
        <v>0</v>
      </c>
      <c r="AN458" s="72">
        <f t="shared" si="313"/>
        <v>0</v>
      </c>
      <c r="AO458" s="72">
        <f t="shared" si="314"/>
        <v>0</v>
      </c>
      <c r="AP458" s="72">
        <f t="shared" si="315"/>
        <v>0</v>
      </c>
      <c r="AQ458" s="72">
        <f t="shared" si="316"/>
        <v>0</v>
      </c>
      <c r="AR458" s="72">
        <f t="shared" si="317"/>
        <v>0</v>
      </c>
      <c r="AS458" s="72">
        <f t="shared" si="318"/>
        <v>0</v>
      </c>
      <c r="AT458" s="72">
        <f t="shared" si="319"/>
        <v>0</v>
      </c>
      <c r="AU458" s="72">
        <f t="shared" si="320"/>
        <v>0</v>
      </c>
      <c r="AV458" s="72">
        <f t="shared" si="321"/>
        <v>0</v>
      </c>
      <c r="AW458" s="72">
        <f t="shared" si="322"/>
        <v>0</v>
      </c>
      <c r="AX458" s="72">
        <f t="shared" si="323"/>
        <v>0</v>
      </c>
      <c r="AY458" s="72">
        <f t="shared" si="324"/>
        <v>0</v>
      </c>
      <c r="AZ458" s="72">
        <f t="shared" si="325"/>
        <v>0</v>
      </c>
      <c r="BA458" s="72">
        <f t="shared" si="326"/>
        <v>0</v>
      </c>
      <c r="BB458" s="72">
        <f t="shared" si="327"/>
        <v>0</v>
      </c>
      <c r="BC458" s="72">
        <f t="shared" si="328"/>
        <v>0</v>
      </c>
      <c r="BD458" s="72">
        <f t="shared" si="329"/>
        <v>0</v>
      </c>
      <c r="BE458" s="72">
        <f t="shared" si="330"/>
        <v>0</v>
      </c>
      <c r="BF458" s="72">
        <f t="shared" si="331"/>
        <v>0</v>
      </c>
      <c r="BG458" s="72">
        <f t="shared" si="332"/>
        <v>0</v>
      </c>
      <c r="BH458" s="72">
        <f t="shared" si="333"/>
        <v>0</v>
      </c>
      <c r="BI458" s="72">
        <f t="shared" si="334"/>
        <v>0</v>
      </c>
      <c r="BJ458" s="72">
        <f t="shared" si="335"/>
        <v>0</v>
      </c>
      <c r="BK458" s="72"/>
      <c r="BL458" s="72"/>
    </row>
    <row r="459" spans="1:64" ht="15" customHeight="1">
      <c r="A459" s="10"/>
      <c r="B459" s="12"/>
      <c r="C459" s="29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77"/>
      <c r="T459" s="26">
        <f t="shared" si="294"/>
        <v>0</v>
      </c>
      <c r="U459" s="95">
        <f t="shared" si="295"/>
        <v>0</v>
      </c>
      <c r="V459" s="19"/>
      <c r="W459" s="72">
        <f t="shared" si="296"/>
        <v>0</v>
      </c>
      <c r="X459" s="72">
        <f t="shared" si="297"/>
        <v>0</v>
      </c>
      <c r="Y459" s="72">
        <f t="shared" si="298"/>
        <v>0</v>
      </c>
      <c r="Z459" s="72">
        <f t="shared" si="299"/>
        <v>0</v>
      </c>
      <c r="AA459" s="72">
        <f t="shared" si="300"/>
        <v>0</v>
      </c>
      <c r="AB459" s="72">
        <f t="shared" si="301"/>
        <v>0</v>
      </c>
      <c r="AC459" s="72">
        <f t="shared" si="302"/>
        <v>0</v>
      </c>
      <c r="AD459" s="72">
        <f t="shared" si="303"/>
        <v>0</v>
      </c>
      <c r="AE459" s="72">
        <f t="shared" si="304"/>
        <v>0</v>
      </c>
      <c r="AF459" s="72">
        <f t="shared" si="305"/>
        <v>0</v>
      </c>
      <c r="AG459" s="72">
        <f t="shared" si="306"/>
        <v>0</v>
      </c>
      <c r="AH459" s="72">
        <f t="shared" si="307"/>
        <v>0</v>
      </c>
      <c r="AI459" s="72">
        <f t="shared" si="308"/>
        <v>0</v>
      </c>
      <c r="AJ459" s="72">
        <f t="shared" si="309"/>
        <v>0</v>
      </c>
      <c r="AK459" s="72">
        <f t="shared" si="310"/>
        <v>0</v>
      </c>
      <c r="AL459" s="72">
        <f t="shared" si="311"/>
        <v>0</v>
      </c>
      <c r="AM459" s="72">
        <f t="shared" si="312"/>
        <v>0</v>
      </c>
      <c r="AN459" s="72">
        <f t="shared" si="313"/>
        <v>0</v>
      </c>
      <c r="AO459" s="72">
        <f t="shared" si="314"/>
        <v>0</v>
      </c>
      <c r="AP459" s="72">
        <f t="shared" si="315"/>
        <v>0</v>
      </c>
      <c r="AQ459" s="72">
        <f t="shared" si="316"/>
        <v>0</v>
      </c>
      <c r="AR459" s="72">
        <f t="shared" si="317"/>
        <v>0</v>
      </c>
      <c r="AS459" s="72">
        <f t="shared" si="318"/>
        <v>0</v>
      </c>
      <c r="AT459" s="72">
        <f t="shared" si="319"/>
        <v>0</v>
      </c>
      <c r="AU459" s="72">
        <f t="shared" si="320"/>
        <v>0</v>
      </c>
      <c r="AV459" s="72">
        <f t="shared" si="321"/>
        <v>0</v>
      </c>
      <c r="AW459" s="72">
        <f t="shared" si="322"/>
        <v>0</v>
      </c>
      <c r="AX459" s="72">
        <f t="shared" si="323"/>
        <v>0</v>
      </c>
      <c r="AY459" s="72">
        <f t="shared" si="324"/>
        <v>0</v>
      </c>
      <c r="AZ459" s="72">
        <f t="shared" si="325"/>
        <v>0</v>
      </c>
      <c r="BA459" s="72">
        <f t="shared" si="326"/>
        <v>0</v>
      </c>
      <c r="BB459" s="72">
        <f t="shared" si="327"/>
        <v>0</v>
      </c>
      <c r="BC459" s="72">
        <f t="shared" si="328"/>
        <v>0</v>
      </c>
      <c r="BD459" s="72">
        <f t="shared" si="329"/>
        <v>0</v>
      </c>
      <c r="BE459" s="72">
        <f t="shared" si="330"/>
        <v>0</v>
      </c>
      <c r="BF459" s="72">
        <f t="shared" si="331"/>
        <v>0</v>
      </c>
      <c r="BG459" s="72">
        <f t="shared" si="332"/>
        <v>0</v>
      </c>
      <c r="BH459" s="72">
        <f t="shared" si="333"/>
        <v>0</v>
      </c>
      <c r="BI459" s="72">
        <f t="shared" si="334"/>
        <v>0</v>
      </c>
      <c r="BJ459" s="72">
        <f t="shared" si="335"/>
        <v>0</v>
      </c>
      <c r="BK459" s="72"/>
      <c r="BL459" s="72"/>
    </row>
    <row r="460" spans="1:64" ht="15" customHeight="1">
      <c r="A460" s="10"/>
      <c r="B460" s="12"/>
      <c r="C460" s="29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77"/>
      <c r="T460" s="26">
        <f t="shared" si="294"/>
        <v>0</v>
      </c>
      <c r="U460" s="95">
        <f t="shared" si="295"/>
        <v>0</v>
      </c>
      <c r="V460" s="19"/>
      <c r="W460" s="72">
        <f t="shared" si="296"/>
        <v>0</v>
      </c>
      <c r="X460" s="72">
        <f t="shared" si="297"/>
        <v>0</v>
      </c>
      <c r="Y460" s="72">
        <f t="shared" si="298"/>
        <v>0</v>
      </c>
      <c r="Z460" s="72">
        <f t="shared" si="299"/>
        <v>0</v>
      </c>
      <c r="AA460" s="72">
        <f t="shared" si="300"/>
        <v>0</v>
      </c>
      <c r="AB460" s="72">
        <f t="shared" si="301"/>
        <v>0</v>
      </c>
      <c r="AC460" s="72">
        <f t="shared" si="302"/>
        <v>0</v>
      </c>
      <c r="AD460" s="72">
        <f t="shared" si="303"/>
        <v>0</v>
      </c>
      <c r="AE460" s="72">
        <f t="shared" si="304"/>
        <v>0</v>
      </c>
      <c r="AF460" s="72">
        <f t="shared" si="305"/>
        <v>0</v>
      </c>
      <c r="AG460" s="72">
        <f t="shared" si="306"/>
        <v>0</v>
      </c>
      <c r="AH460" s="72">
        <f t="shared" si="307"/>
        <v>0</v>
      </c>
      <c r="AI460" s="72">
        <f t="shared" si="308"/>
        <v>0</v>
      </c>
      <c r="AJ460" s="72">
        <f t="shared" si="309"/>
        <v>0</v>
      </c>
      <c r="AK460" s="72">
        <f t="shared" si="310"/>
        <v>0</v>
      </c>
      <c r="AL460" s="72">
        <f t="shared" si="311"/>
        <v>0</v>
      </c>
      <c r="AM460" s="72">
        <f t="shared" si="312"/>
        <v>0</v>
      </c>
      <c r="AN460" s="72">
        <f t="shared" si="313"/>
        <v>0</v>
      </c>
      <c r="AO460" s="72">
        <f t="shared" si="314"/>
        <v>0</v>
      </c>
      <c r="AP460" s="72">
        <f t="shared" si="315"/>
        <v>0</v>
      </c>
      <c r="AQ460" s="72">
        <f t="shared" si="316"/>
        <v>0</v>
      </c>
      <c r="AR460" s="72">
        <f t="shared" si="317"/>
        <v>0</v>
      </c>
      <c r="AS460" s="72">
        <f t="shared" si="318"/>
        <v>0</v>
      </c>
      <c r="AT460" s="72">
        <f t="shared" si="319"/>
        <v>0</v>
      </c>
      <c r="AU460" s="72">
        <f t="shared" si="320"/>
        <v>0</v>
      </c>
      <c r="AV460" s="72">
        <f t="shared" si="321"/>
        <v>0</v>
      </c>
      <c r="AW460" s="72">
        <f t="shared" si="322"/>
        <v>0</v>
      </c>
      <c r="AX460" s="72">
        <f t="shared" si="323"/>
        <v>0</v>
      </c>
      <c r="AY460" s="72">
        <f t="shared" si="324"/>
        <v>0</v>
      </c>
      <c r="AZ460" s="72">
        <f t="shared" si="325"/>
        <v>0</v>
      </c>
      <c r="BA460" s="72">
        <f t="shared" si="326"/>
        <v>0</v>
      </c>
      <c r="BB460" s="72">
        <f t="shared" si="327"/>
        <v>0</v>
      </c>
      <c r="BC460" s="72">
        <f t="shared" si="328"/>
        <v>0</v>
      </c>
      <c r="BD460" s="72">
        <f t="shared" si="329"/>
        <v>0</v>
      </c>
      <c r="BE460" s="72">
        <f t="shared" si="330"/>
        <v>0</v>
      </c>
      <c r="BF460" s="72">
        <f t="shared" si="331"/>
        <v>0</v>
      </c>
      <c r="BG460" s="72">
        <f t="shared" si="332"/>
        <v>0</v>
      </c>
      <c r="BH460" s="72">
        <f t="shared" si="333"/>
        <v>0</v>
      </c>
      <c r="BI460" s="72">
        <f t="shared" si="334"/>
        <v>0</v>
      </c>
      <c r="BJ460" s="72">
        <f t="shared" si="335"/>
        <v>0</v>
      </c>
      <c r="BK460" s="72"/>
      <c r="BL460" s="72"/>
    </row>
    <row r="461" spans="1:64" ht="15" customHeight="1">
      <c r="A461" s="10"/>
      <c r="B461" s="12"/>
      <c r="C461" s="29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77"/>
      <c r="T461" s="26">
        <f t="shared" si="294"/>
        <v>0</v>
      </c>
      <c r="U461" s="95">
        <f t="shared" si="295"/>
        <v>0</v>
      </c>
      <c r="V461" s="19"/>
      <c r="W461" s="72">
        <f t="shared" si="296"/>
        <v>0</v>
      </c>
      <c r="X461" s="72">
        <f t="shared" si="297"/>
        <v>0</v>
      </c>
      <c r="Y461" s="72">
        <f t="shared" si="298"/>
        <v>0</v>
      </c>
      <c r="Z461" s="72">
        <f t="shared" si="299"/>
        <v>0</v>
      </c>
      <c r="AA461" s="72">
        <f t="shared" si="300"/>
        <v>0</v>
      </c>
      <c r="AB461" s="72">
        <f t="shared" si="301"/>
        <v>0</v>
      </c>
      <c r="AC461" s="72">
        <f t="shared" si="302"/>
        <v>0</v>
      </c>
      <c r="AD461" s="72">
        <f t="shared" si="303"/>
        <v>0</v>
      </c>
      <c r="AE461" s="72">
        <f t="shared" si="304"/>
        <v>0</v>
      </c>
      <c r="AF461" s="72">
        <f t="shared" si="305"/>
        <v>0</v>
      </c>
      <c r="AG461" s="72">
        <f t="shared" si="306"/>
        <v>0</v>
      </c>
      <c r="AH461" s="72">
        <f t="shared" si="307"/>
        <v>0</v>
      </c>
      <c r="AI461" s="72">
        <f t="shared" si="308"/>
        <v>0</v>
      </c>
      <c r="AJ461" s="72">
        <f t="shared" si="309"/>
        <v>0</v>
      </c>
      <c r="AK461" s="72">
        <f t="shared" si="310"/>
        <v>0</v>
      </c>
      <c r="AL461" s="72">
        <f t="shared" si="311"/>
        <v>0</v>
      </c>
      <c r="AM461" s="72">
        <f t="shared" si="312"/>
        <v>0</v>
      </c>
      <c r="AN461" s="72">
        <f t="shared" si="313"/>
        <v>0</v>
      </c>
      <c r="AO461" s="72">
        <f t="shared" si="314"/>
        <v>0</v>
      </c>
      <c r="AP461" s="72">
        <f t="shared" si="315"/>
        <v>0</v>
      </c>
      <c r="AQ461" s="72">
        <f t="shared" si="316"/>
        <v>0</v>
      </c>
      <c r="AR461" s="72">
        <f t="shared" si="317"/>
        <v>0</v>
      </c>
      <c r="AS461" s="72">
        <f t="shared" si="318"/>
        <v>0</v>
      </c>
      <c r="AT461" s="72">
        <f t="shared" si="319"/>
        <v>0</v>
      </c>
      <c r="AU461" s="72">
        <f t="shared" si="320"/>
        <v>0</v>
      </c>
      <c r="AV461" s="72">
        <f t="shared" si="321"/>
        <v>0</v>
      </c>
      <c r="AW461" s="72">
        <f t="shared" si="322"/>
        <v>0</v>
      </c>
      <c r="AX461" s="72">
        <f t="shared" si="323"/>
        <v>0</v>
      </c>
      <c r="AY461" s="72">
        <f t="shared" si="324"/>
        <v>0</v>
      </c>
      <c r="AZ461" s="72">
        <f t="shared" si="325"/>
        <v>0</v>
      </c>
      <c r="BA461" s="72">
        <f t="shared" si="326"/>
        <v>0</v>
      </c>
      <c r="BB461" s="72">
        <f t="shared" si="327"/>
        <v>0</v>
      </c>
      <c r="BC461" s="72">
        <f t="shared" si="328"/>
        <v>0</v>
      </c>
      <c r="BD461" s="72">
        <f t="shared" si="329"/>
        <v>0</v>
      </c>
      <c r="BE461" s="72">
        <f t="shared" si="330"/>
        <v>0</v>
      </c>
      <c r="BF461" s="72">
        <f t="shared" si="331"/>
        <v>0</v>
      </c>
      <c r="BG461" s="72">
        <f t="shared" si="332"/>
        <v>0</v>
      </c>
      <c r="BH461" s="72">
        <f t="shared" si="333"/>
        <v>0</v>
      </c>
      <c r="BI461" s="72">
        <f t="shared" si="334"/>
        <v>0</v>
      </c>
      <c r="BJ461" s="72">
        <f t="shared" si="335"/>
        <v>0</v>
      </c>
      <c r="BK461" s="72"/>
      <c r="BL461" s="72"/>
    </row>
    <row r="462" spans="1:64" ht="15" customHeight="1">
      <c r="A462" s="10"/>
      <c r="B462" s="12"/>
      <c r="C462" s="29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77"/>
      <c r="T462" s="26">
        <f t="shared" si="294"/>
        <v>0</v>
      </c>
      <c r="U462" s="95">
        <f t="shared" si="295"/>
        <v>0</v>
      </c>
      <c r="V462" s="19"/>
      <c r="W462" s="72">
        <f t="shared" si="296"/>
        <v>0</v>
      </c>
      <c r="X462" s="72">
        <f t="shared" si="297"/>
        <v>0</v>
      </c>
      <c r="Y462" s="72">
        <f t="shared" si="298"/>
        <v>0</v>
      </c>
      <c r="Z462" s="72">
        <f t="shared" si="299"/>
        <v>0</v>
      </c>
      <c r="AA462" s="72">
        <f t="shared" si="300"/>
        <v>0</v>
      </c>
      <c r="AB462" s="72">
        <f t="shared" si="301"/>
        <v>0</v>
      </c>
      <c r="AC462" s="72">
        <f t="shared" si="302"/>
        <v>0</v>
      </c>
      <c r="AD462" s="72">
        <f t="shared" si="303"/>
        <v>0</v>
      </c>
      <c r="AE462" s="72">
        <f t="shared" si="304"/>
        <v>0</v>
      </c>
      <c r="AF462" s="72">
        <f t="shared" si="305"/>
        <v>0</v>
      </c>
      <c r="AG462" s="72">
        <f t="shared" si="306"/>
        <v>0</v>
      </c>
      <c r="AH462" s="72">
        <f t="shared" si="307"/>
        <v>0</v>
      </c>
      <c r="AI462" s="72">
        <f t="shared" si="308"/>
        <v>0</v>
      </c>
      <c r="AJ462" s="72">
        <f t="shared" si="309"/>
        <v>0</v>
      </c>
      <c r="AK462" s="72">
        <f t="shared" si="310"/>
        <v>0</v>
      </c>
      <c r="AL462" s="72">
        <f t="shared" si="311"/>
        <v>0</v>
      </c>
      <c r="AM462" s="72">
        <f t="shared" si="312"/>
        <v>0</v>
      </c>
      <c r="AN462" s="72">
        <f t="shared" si="313"/>
        <v>0</v>
      </c>
      <c r="AO462" s="72">
        <f t="shared" si="314"/>
        <v>0</v>
      </c>
      <c r="AP462" s="72">
        <f t="shared" si="315"/>
        <v>0</v>
      </c>
      <c r="AQ462" s="72">
        <f t="shared" si="316"/>
        <v>0</v>
      </c>
      <c r="AR462" s="72">
        <f t="shared" si="317"/>
        <v>0</v>
      </c>
      <c r="AS462" s="72">
        <f t="shared" si="318"/>
        <v>0</v>
      </c>
      <c r="AT462" s="72">
        <f t="shared" si="319"/>
        <v>0</v>
      </c>
      <c r="AU462" s="72">
        <f t="shared" si="320"/>
        <v>0</v>
      </c>
      <c r="AV462" s="72">
        <f t="shared" si="321"/>
        <v>0</v>
      </c>
      <c r="AW462" s="72">
        <f t="shared" si="322"/>
        <v>0</v>
      </c>
      <c r="AX462" s="72">
        <f t="shared" si="323"/>
        <v>0</v>
      </c>
      <c r="AY462" s="72">
        <f t="shared" si="324"/>
        <v>0</v>
      </c>
      <c r="AZ462" s="72">
        <f t="shared" si="325"/>
        <v>0</v>
      </c>
      <c r="BA462" s="72">
        <f t="shared" si="326"/>
        <v>0</v>
      </c>
      <c r="BB462" s="72">
        <f t="shared" si="327"/>
        <v>0</v>
      </c>
      <c r="BC462" s="72">
        <f t="shared" si="328"/>
        <v>0</v>
      </c>
      <c r="BD462" s="72">
        <f t="shared" si="329"/>
        <v>0</v>
      </c>
      <c r="BE462" s="72">
        <f t="shared" si="330"/>
        <v>0</v>
      </c>
      <c r="BF462" s="72">
        <f t="shared" si="331"/>
        <v>0</v>
      </c>
      <c r="BG462" s="72">
        <f t="shared" si="332"/>
        <v>0</v>
      </c>
      <c r="BH462" s="72">
        <f t="shared" si="333"/>
        <v>0</v>
      </c>
      <c r="BI462" s="72">
        <f t="shared" si="334"/>
        <v>0</v>
      </c>
      <c r="BJ462" s="72">
        <f t="shared" si="335"/>
        <v>0</v>
      </c>
      <c r="BK462" s="72"/>
      <c r="BL462" s="72"/>
    </row>
    <row r="463" spans="1:64" ht="15" customHeight="1">
      <c r="A463" s="10"/>
      <c r="B463" s="12"/>
      <c r="C463" s="29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77"/>
      <c r="T463" s="26">
        <f t="shared" si="294"/>
        <v>0</v>
      </c>
      <c r="U463" s="95">
        <f t="shared" si="295"/>
        <v>0</v>
      </c>
      <c r="V463" s="19"/>
      <c r="W463" s="72">
        <f t="shared" si="296"/>
        <v>0</v>
      </c>
      <c r="X463" s="72">
        <f t="shared" si="297"/>
        <v>0</v>
      </c>
      <c r="Y463" s="72">
        <f t="shared" si="298"/>
        <v>0</v>
      </c>
      <c r="Z463" s="72">
        <f t="shared" si="299"/>
        <v>0</v>
      </c>
      <c r="AA463" s="72">
        <f t="shared" si="300"/>
        <v>0</v>
      </c>
      <c r="AB463" s="72">
        <f t="shared" si="301"/>
        <v>0</v>
      </c>
      <c r="AC463" s="72">
        <f t="shared" si="302"/>
        <v>0</v>
      </c>
      <c r="AD463" s="72">
        <f t="shared" si="303"/>
        <v>0</v>
      </c>
      <c r="AE463" s="72">
        <f t="shared" si="304"/>
        <v>0</v>
      </c>
      <c r="AF463" s="72">
        <f t="shared" si="305"/>
        <v>0</v>
      </c>
      <c r="AG463" s="72">
        <f t="shared" si="306"/>
        <v>0</v>
      </c>
      <c r="AH463" s="72">
        <f t="shared" si="307"/>
        <v>0</v>
      </c>
      <c r="AI463" s="72">
        <f t="shared" si="308"/>
        <v>0</v>
      </c>
      <c r="AJ463" s="72">
        <f t="shared" si="309"/>
        <v>0</v>
      </c>
      <c r="AK463" s="72">
        <f t="shared" si="310"/>
        <v>0</v>
      </c>
      <c r="AL463" s="72">
        <f t="shared" si="311"/>
        <v>0</v>
      </c>
      <c r="AM463" s="72">
        <f t="shared" si="312"/>
        <v>0</v>
      </c>
      <c r="AN463" s="72">
        <f t="shared" si="313"/>
        <v>0</v>
      </c>
      <c r="AO463" s="72">
        <f t="shared" si="314"/>
        <v>0</v>
      </c>
      <c r="AP463" s="72">
        <f t="shared" si="315"/>
        <v>0</v>
      </c>
      <c r="AQ463" s="72">
        <f t="shared" si="316"/>
        <v>0</v>
      </c>
      <c r="AR463" s="72">
        <f t="shared" si="317"/>
        <v>0</v>
      </c>
      <c r="AS463" s="72">
        <f t="shared" si="318"/>
        <v>0</v>
      </c>
      <c r="AT463" s="72">
        <f t="shared" si="319"/>
        <v>0</v>
      </c>
      <c r="AU463" s="72">
        <f t="shared" si="320"/>
        <v>0</v>
      </c>
      <c r="AV463" s="72">
        <f t="shared" si="321"/>
        <v>0</v>
      </c>
      <c r="AW463" s="72">
        <f t="shared" si="322"/>
        <v>0</v>
      </c>
      <c r="AX463" s="72">
        <f t="shared" si="323"/>
        <v>0</v>
      </c>
      <c r="AY463" s="72">
        <f t="shared" si="324"/>
        <v>0</v>
      </c>
      <c r="AZ463" s="72">
        <f t="shared" si="325"/>
        <v>0</v>
      </c>
      <c r="BA463" s="72">
        <f t="shared" si="326"/>
        <v>0</v>
      </c>
      <c r="BB463" s="72">
        <f t="shared" si="327"/>
        <v>0</v>
      </c>
      <c r="BC463" s="72">
        <f t="shared" si="328"/>
        <v>0</v>
      </c>
      <c r="BD463" s="72">
        <f t="shared" si="329"/>
        <v>0</v>
      </c>
      <c r="BE463" s="72">
        <f t="shared" si="330"/>
        <v>0</v>
      </c>
      <c r="BF463" s="72">
        <f t="shared" si="331"/>
        <v>0</v>
      </c>
      <c r="BG463" s="72">
        <f t="shared" si="332"/>
        <v>0</v>
      </c>
      <c r="BH463" s="72">
        <f t="shared" si="333"/>
        <v>0</v>
      </c>
      <c r="BI463" s="72">
        <f t="shared" si="334"/>
        <v>0</v>
      </c>
      <c r="BJ463" s="72">
        <f t="shared" si="335"/>
        <v>0</v>
      </c>
      <c r="BK463" s="72"/>
      <c r="BL463" s="72"/>
    </row>
    <row r="464" spans="1:64" ht="15" customHeight="1">
      <c r="A464" s="10"/>
      <c r="B464" s="12"/>
      <c r="C464" s="29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77"/>
      <c r="T464" s="26">
        <f t="shared" si="294"/>
        <v>0</v>
      </c>
      <c r="U464" s="95">
        <f t="shared" si="295"/>
        <v>0</v>
      </c>
      <c r="V464" s="19"/>
      <c r="W464" s="72">
        <f t="shared" si="296"/>
        <v>0</v>
      </c>
      <c r="X464" s="72">
        <f t="shared" si="297"/>
        <v>0</v>
      </c>
      <c r="Y464" s="72">
        <f t="shared" si="298"/>
        <v>0</v>
      </c>
      <c r="Z464" s="72">
        <f t="shared" si="299"/>
        <v>0</v>
      </c>
      <c r="AA464" s="72">
        <f t="shared" si="300"/>
        <v>0</v>
      </c>
      <c r="AB464" s="72">
        <f t="shared" si="301"/>
        <v>0</v>
      </c>
      <c r="AC464" s="72">
        <f t="shared" si="302"/>
        <v>0</v>
      </c>
      <c r="AD464" s="72">
        <f t="shared" si="303"/>
        <v>0</v>
      </c>
      <c r="AE464" s="72">
        <f t="shared" si="304"/>
        <v>0</v>
      </c>
      <c r="AF464" s="72">
        <f t="shared" si="305"/>
        <v>0</v>
      </c>
      <c r="AG464" s="72">
        <f t="shared" si="306"/>
        <v>0</v>
      </c>
      <c r="AH464" s="72">
        <f t="shared" si="307"/>
        <v>0</v>
      </c>
      <c r="AI464" s="72">
        <f t="shared" si="308"/>
        <v>0</v>
      </c>
      <c r="AJ464" s="72">
        <f t="shared" si="309"/>
        <v>0</v>
      </c>
      <c r="AK464" s="72">
        <f t="shared" si="310"/>
        <v>0</v>
      </c>
      <c r="AL464" s="72">
        <f t="shared" si="311"/>
        <v>0</v>
      </c>
      <c r="AM464" s="72">
        <f t="shared" si="312"/>
        <v>0</v>
      </c>
      <c r="AN464" s="72">
        <f t="shared" si="313"/>
        <v>0</v>
      </c>
      <c r="AO464" s="72">
        <f t="shared" si="314"/>
        <v>0</v>
      </c>
      <c r="AP464" s="72">
        <f t="shared" si="315"/>
        <v>0</v>
      </c>
      <c r="AQ464" s="72">
        <f t="shared" si="316"/>
        <v>0</v>
      </c>
      <c r="AR464" s="72">
        <f t="shared" si="317"/>
        <v>0</v>
      </c>
      <c r="AS464" s="72">
        <f t="shared" si="318"/>
        <v>0</v>
      </c>
      <c r="AT464" s="72">
        <f t="shared" si="319"/>
        <v>0</v>
      </c>
      <c r="AU464" s="72">
        <f t="shared" si="320"/>
        <v>0</v>
      </c>
      <c r="AV464" s="72">
        <f t="shared" si="321"/>
        <v>0</v>
      </c>
      <c r="AW464" s="72">
        <f t="shared" si="322"/>
        <v>0</v>
      </c>
      <c r="AX464" s="72">
        <f t="shared" si="323"/>
        <v>0</v>
      </c>
      <c r="AY464" s="72">
        <f t="shared" si="324"/>
        <v>0</v>
      </c>
      <c r="AZ464" s="72">
        <f t="shared" si="325"/>
        <v>0</v>
      </c>
      <c r="BA464" s="72">
        <f t="shared" si="326"/>
        <v>0</v>
      </c>
      <c r="BB464" s="72">
        <f t="shared" si="327"/>
        <v>0</v>
      </c>
      <c r="BC464" s="72">
        <f t="shared" si="328"/>
        <v>0</v>
      </c>
      <c r="BD464" s="72">
        <f t="shared" si="329"/>
        <v>0</v>
      </c>
      <c r="BE464" s="72">
        <f t="shared" si="330"/>
        <v>0</v>
      </c>
      <c r="BF464" s="72">
        <f t="shared" si="331"/>
        <v>0</v>
      </c>
      <c r="BG464" s="72">
        <f t="shared" si="332"/>
        <v>0</v>
      </c>
      <c r="BH464" s="72">
        <f t="shared" si="333"/>
        <v>0</v>
      </c>
      <c r="BI464" s="72">
        <f t="shared" si="334"/>
        <v>0</v>
      </c>
      <c r="BJ464" s="72">
        <f t="shared" si="335"/>
        <v>0</v>
      </c>
      <c r="BK464" s="72"/>
      <c r="BL464" s="72"/>
    </row>
    <row r="465" spans="1:64" ht="15" customHeight="1">
      <c r="A465" s="10"/>
      <c r="B465" s="12"/>
      <c r="C465" s="29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77"/>
      <c r="T465" s="26">
        <f t="shared" si="294"/>
        <v>0</v>
      </c>
      <c r="U465" s="95">
        <f t="shared" si="295"/>
        <v>0</v>
      </c>
      <c r="V465" s="19"/>
      <c r="W465" s="72">
        <f t="shared" si="296"/>
        <v>0</v>
      </c>
      <c r="X465" s="72">
        <f t="shared" si="297"/>
        <v>0</v>
      </c>
      <c r="Y465" s="72">
        <f t="shared" si="298"/>
        <v>0</v>
      </c>
      <c r="Z465" s="72">
        <f t="shared" si="299"/>
        <v>0</v>
      </c>
      <c r="AA465" s="72">
        <f t="shared" si="300"/>
        <v>0</v>
      </c>
      <c r="AB465" s="72">
        <f t="shared" si="301"/>
        <v>0</v>
      </c>
      <c r="AC465" s="72">
        <f t="shared" si="302"/>
        <v>0</v>
      </c>
      <c r="AD465" s="72">
        <f t="shared" si="303"/>
        <v>0</v>
      </c>
      <c r="AE465" s="72">
        <f t="shared" si="304"/>
        <v>0</v>
      </c>
      <c r="AF465" s="72">
        <f t="shared" si="305"/>
        <v>0</v>
      </c>
      <c r="AG465" s="72">
        <f t="shared" si="306"/>
        <v>0</v>
      </c>
      <c r="AH465" s="72">
        <f t="shared" si="307"/>
        <v>0</v>
      </c>
      <c r="AI465" s="72">
        <f t="shared" si="308"/>
        <v>0</v>
      </c>
      <c r="AJ465" s="72">
        <f t="shared" si="309"/>
        <v>0</v>
      </c>
      <c r="AK465" s="72">
        <f t="shared" si="310"/>
        <v>0</v>
      </c>
      <c r="AL465" s="72">
        <f t="shared" si="311"/>
        <v>0</v>
      </c>
      <c r="AM465" s="72">
        <f t="shared" si="312"/>
        <v>0</v>
      </c>
      <c r="AN465" s="72">
        <f t="shared" si="313"/>
        <v>0</v>
      </c>
      <c r="AO465" s="72">
        <f t="shared" si="314"/>
        <v>0</v>
      </c>
      <c r="AP465" s="72">
        <f t="shared" si="315"/>
        <v>0</v>
      </c>
      <c r="AQ465" s="72">
        <f t="shared" si="316"/>
        <v>0</v>
      </c>
      <c r="AR465" s="72">
        <f t="shared" si="317"/>
        <v>0</v>
      </c>
      <c r="AS465" s="72">
        <f t="shared" si="318"/>
        <v>0</v>
      </c>
      <c r="AT465" s="72">
        <f t="shared" si="319"/>
        <v>0</v>
      </c>
      <c r="AU465" s="72">
        <f t="shared" si="320"/>
        <v>0</v>
      </c>
      <c r="AV465" s="72">
        <f t="shared" si="321"/>
        <v>0</v>
      </c>
      <c r="AW465" s="72">
        <f t="shared" si="322"/>
        <v>0</v>
      </c>
      <c r="AX465" s="72">
        <f t="shared" si="323"/>
        <v>0</v>
      </c>
      <c r="AY465" s="72">
        <f t="shared" si="324"/>
        <v>0</v>
      </c>
      <c r="AZ465" s="72">
        <f t="shared" si="325"/>
        <v>0</v>
      </c>
      <c r="BA465" s="72">
        <f t="shared" si="326"/>
        <v>0</v>
      </c>
      <c r="BB465" s="72">
        <f t="shared" si="327"/>
        <v>0</v>
      </c>
      <c r="BC465" s="72">
        <f t="shared" si="328"/>
        <v>0</v>
      </c>
      <c r="BD465" s="72">
        <f t="shared" si="329"/>
        <v>0</v>
      </c>
      <c r="BE465" s="72">
        <f t="shared" si="330"/>
        <v>0</v>
      </c>
      <c r="BF465" s="72">
        <f t="shared" si="331"/>
        <v>0</v>
      </c>
      <c r="BG465" s="72">
        <f t="shared" si="332"/>
        <v>0</v>
      </c>
      <c r="BH465" s="72">
        <f t="shared" si="333"/>
        <v>0</v>
      </c>
      <c r="BI465" s="72">
        <f t="shared" si="334"/>
        <v>0</v>
      </c>
      <c r="BJ465" s="72">
        <f t="shared" si="335"/>
        <v>0</v>
      </c>
      <c r="BK465" s="72"/>
      <c r="BL465" s="72"/>
    </row>
    <row r="466" spans="1:64" ht="15" customHeight="1">
      <c r="A466" s="10"/>
      <c r="B466" s="12"/>
      <c r="C466" s="29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77"/>
      <c r="T466" s="26">
        <f t="shared" si="294"/>
        <v>0</v>
      </c>
      <c r="U466" s="95">
        <f t="shared" si="295"/>
        <v>0</v>
      </c>
      <c r="V466" s="19"/>
      <c r="W466" s="72">
        <f t="shared" si="296"/>
        <v>0</v>
      </c>
      <c r="X466" s="72">
        <f t="shared" si="297"/>
        <v>0</v>
      </c>
      <c r="Y466" s="72">
        <f t="shared" si="298"/>
        <v>0</v>
      </c>
      <c r="Z466" s="72">
        <f t="shared" si="299"/>
        <v>0</v>
      </c>
      <c r="AA466" s="72">
        <f t="shared" si="300"/>
        <v>0</v>
      </c>
      <c r="AB466" s="72">
        <f t="shared" si="301"/>
        <v>0</v>
      </c>
      <c r="AC466" s="72">
        <f t="shared" si="302"/>
        <v>0</v>
      </c>
      <c r="AD466" s="72">
        <f t="shared" si="303"/>
        <v>0</v>
      </c>
      <c r="AE466" s="72">
        <f t="shared" si="304"/>
        <v>0</v>
      </c>
      <c r="AF466" s="72">
        <f t="shared" si="305"/>
        <v>0</v>
      </c>
      <c r="AG466" s="72">
        <f t="shared" si="306"/>
        <v>0</v>
      </c>
      <c r="AH466" s="72">
        <f t="shared" si="307"/>
        <v>0</v>
      </c>
      <c r="AI466" s="72">
        <f t="shared" si="308"/>
        <v>0</v>
      </c>
      <c r="AJ466" s="72">
        <f t="shared" si="309"/>
        <v>0</v>
      </c>
      <c r="AK466" s="72">
        <f t="shared" si="310"/>
        <v>0</v>
      </c>
      <c r="AL466" s="72">
        <f t="shared" si="311"/>
        <v>0</v>
      </c>
      <c r="AM466" s="72">
        <f t="shared" si="312"/>
        <v>0</v>
      </c>
      <c r="AN466" s="72">
        <f t="shared" si="313"/>
        <v>0</v>
      </c>
      <c r="AO466" s="72">
        <f t="shared" si="314"/>
        <v>0</v>
      </c>
      <c r="AP466" s="72">
        <f t="shared" si="315"/>
        <v>0</v>
      </c>
      <c r="AQ466" s="72">
        <f t="shared" si="316"/>
        <v>0</v>
      </c>
      <c r="AR466" s="72">
        <f t="shared" si="317"/>
        <v>0</v>
      </c>
      <c r="AS466" s="72">
        <f t="shared" si="318"/>
        <v>0</v>
      </c>
      <c r="AT466" s="72">
        <f t="shared" si="319"/>
        <v>0</v>
      </c>
      <c r="AU466" s="72">
        <f t="shared" si="320"/>
        <v>0</v>
      </c>
      <c r="AV466" s="72">
        <f t="shared" si="321"/>
        <v>0</v>
      </c>
      <c r="AW466" s="72">
        <f t="shared" si="322"/>
        <v>0</v>
      </c>
      <c r="AX466" s="72">
        <f t="shared" si="323"/>
        <v>0</v>
      </c>
      <c r="AY466" s="72">
        <f t="shared" si="324"/>
        <v>0</v>
      </c>
      <c r="AZ466" s="72">
        <f t="shared" si="325"/>
        <v>0</v>
      </c>
      <c r="BA466" s="72">
        <f t="shared" si="326"/>
        <v>0</v>
      </c>
      <c r="BB466" s="72">
        <f t="shared" si="327"/>
        <v>0</v>
      </c>
      <c r="BC466" s="72">
        <f t="shared" si="328"/>
        <v>0</v>
      </c>
      <c r="BD466" s="72">
        <f t="shared" si="329"/>
        <v>0</v>
      </c>
      <c r="BE466" s="72">
        <f t="shared" si="330"/>
        <v>0</v>
      </c>
      <c r="BF466" s="72">
        <f t="shared" si="331"/>
        <v>0</v>
      </c>
      <c r="BG466" s="72">
        <f t="shared" si="332"/>
        <v>0</v>
      </c>
      <c r="BH466" s="72">
        <f t="shared" si="333"/>
        <v>0</v>
      </c>
      <c r="BI466" s="72">
        <f t="shared" si="334"/>
        <v>0</v>
      </c>
      <c r="BJ466" s="72">
        <f t="shared" si="335"/>
        <v>0</v>
      </c>
      <c r="BK466" s="72"/>
      <c r="BL466" s="72"/>
    </row>
    <row r="467" spans="1:64" ht="15" customHeight="1">
      <c r="A467" s="10"/>
      <c r="B467" s="12"/>
      <c r="C467" s="29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77"/>
      <c r="T467" s="26">
        <f t="shared" si="294"/>
        <v>0</v>
      </c>
      <c r="U467" s="95">
        <f t="shared" si="295"/>
        <v>0</v>
      </c>
      <c r="V467" s="19"/>
      <c r="W467" s="72">
        <f t="shared" si="296"/>
        <v>0</v>
      </c>
      <c r="X467" s="72">
        <f t="shared" si="297"/>
        <v>0</v>
      </c>
      <c r="Y467" s="72">
        <f t="shared" si="298"/>
        <v>0</v>
      </c>
      <c r="Z467" s="72">
        <f t="shared" si="299"/>
        <v>0</v>
      </c>
      <c r="AA467" s="72">
        <f t="shared" si="300"/>
        <v>0</v>
      </c>
      <c r="AB467" s="72">
        <f t="shared" si="301"/>
        <v>0</v>
      </c>
      <c r="AC467" s="72">
        <f t="shared" si="302"/>
        <v>0</v>
      </c>
      <c r="AD467" s="72">
        <f t="shared" si="303"/>
        <v>0</v>
      </c>
      <c r="AE467" s="72">
        <f t="shared" si="304"/>
        <v>0</v>
      </c>
      <c r="AF467" s="72">
        <f t="shared" si="305"/>
        <v>0</v>
      </c>
      <c r="AG467" s="72">
        <f t="shared" si="306"/>
        <v>0</v>
      </c>
      <c r="AH467" s="72">
        <f t="shared" si="307"/>
        <v>0</v>
      </c>
      <c r="AI467" s="72">
        <f t="shared" si="308"/>
        <v>0</v>
      </c>
      <c r="AJ467" s="72">
        <f t="shared" si="309"/>
        <v>0</v>
      </c>
      <c r="AK467" s="72">
        <f t="shared" si="310"/>
        <v>0</v>
      </c>
      <c r="AL467" s="72">
        <f t="shared" si="311"/>
        <v>0</v>
      </c>
      <c r="AM467" s="72">
        <f t="shared" si="312"/>
        <v>0</v>
      </c>
      <c r="AN467" s="72">
        <f t="shared" si="313"/>
        <v>0</v>
      </c>
      <c r="AO467" s="72">
        <f t="shared" si="314"/>
        <v>0</v>
      </c>
      <c r="AP467" s="72">
        <f t="shared" si="315"/>
        <v>0</v>
      </c>
      <c r="AQ467" s="72">
        <f t="shared" si="316"/>
        <v>0</v>
      </c>
      <c r="AR467" s="72">
        <f t="shared" si="317"/>
        <v>0</v>
      </c>
      <c r="AS467" s="72">
        <f t="shared" si="318"/>
        <v>0</v>
      </c>
      <c r="AT467" s="72">
        <f t="shared" si="319"/>
        <v>0</v>
      </c>
      <c r="AU467" s="72">
        <f t="shared" si="320"/>
        <v>0</v>
      </c>
      <c r="AV467" s="72">
        <f t="shared" si="321"/>
        <v>0</v>
      </c>
      <c r="AW467" s="72">
        <f t="shared" si="322"/>
        <v>0</v>
      </c>
      <c r="AX467" s="72">
        <f t="shared" si="323"/>
        <v>0</v>
      </c>
      <c r="AY467" s="72">
        <f t="shared" si="324"/>
        <v>0</v>
      </c>
      <c r="AZ467" s="72">
        <f t="shared" si="325"/>
        <v>0</v>
      </c>
      <c r="BA467" s="72">
        <f t="shared" si="326"/>
        <v>0</v>
      </c>
      <c r="BB467" s="72">
        <f t="shared" si="327"/>
        <v>0</v>
      </c>
      <c r="BC467" s="72">
        <f t="shared" si="328"/>
        <v>0</v>
      </c>
      <c r="BD467" s="72">
        <f t="shared" si="329"/>
        <v>0</v>
      </c>
      <c r="BE467" s="72">
        <f t="shared" si="330"/>
        <v>0</v>
      </c>
      <c r="BF467" s="72">
        <f t="shared" si="331"/>
        <v>0</v>
      </c>
      <c r="BG467" s="72">
        <f t="shared" si="332"/>
        <v>0</v>
      </c>
      <c r="BH467" s="72">
        <f t="shared" si="333"/>
        <v>0</v>
      </c>
      <c r="BI467" s="72">
        <f t="shared" si="334"/>
        <v>0</v>
      </c>
      <c r="BJ467" s="72">
        <f t="shared" si="335"/>
        <v>0</v>
      </c>
      <c r="BK467" s="72"/>
      <c r="BL467" s="72"/>
    </row>
    <row r="468" spans="1:64" ht="15" customHeight="1">
      <c r="A468" s="10"/>
      <c r="B468" s="12"/>
      <c r="C468" s="29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77"/>
      <c r="T468" s="26">
        <f t="shared" si="294"/>
        <v>0</v>
      </c>
      <c r="U468" s="95">
        <f t="shared" si="295"/>
        <v>0</v>
      </c>
      <c r="V468" s="19"/>
      <c r="W468" s="72">
        <f t="shared" si="296"/>
        <v>0</v>
      </c>
      <c r="X468" s="72">
        <f t="shared" si="297"/>
        <v>0</v>
      </c>
      <c r="Y468" s="72">
        <f t="shared" si="298"/>
        <v>0</v>
      </c>
      <c r="Z468" s="72">
        <f t="shared" si="299"/>
        <v>0</v>
      </c>
      <c r="AA468" s="72">
        <f t="shared" si="300"/>
        <v>0</v>
      </c>
      <c r="AB468" s="72">
        <f t="shared" si="301"/>
        <v>0</v>
      </c>
      <c r="AC468" s="72">
        <f t="shared" si="302"/>
        <v>0</v>
      </c>
      <c r="AD468" s="72">
        <f t="shared" si="303"/>
        <v>0</v>
      </c>
      <c r="AE468" s="72">
        <f t="shared" si="304"/>
        <v>0</v>
      </c>
      <c r="AF468" s="72">
        <f t="shared" si="305"/>
        <v>0</v>
      </c>
      <c r="AG468" s="72">
        <f t="shared" si="306"/>
        <v>0</v>
      </c>
      <c r="AH468" s="72">
        <f t="shared" si="307"/>
        <v>0</v>
      </c>
      <c r="AI468" s="72">
        <f t="shared" si="308"/>
        <v>0</v>
      </c>
      <c r="AJ468" s="72">
        <f t="shared" si="309"/>
        <v>0</v>
      </c>
      <c r="AK468" s="72">
        <f t="shared" si="310"/>
        <v>0</v>
      </c>
      <c r="AL468" s="72">
        <f t="shared" si="311"/>
        <v>0</v>
      </c>
      <c r="AM468" s="72">
        <f t="shared" si="312"/>
        <v>0</v>
      </c>
      <c r="AN468" s="72">
        <f t="shared" si="313"/>
        <v>0</v>
      </c>
      <c r="AO468" s="72">
        <f t="shared" si="314"/>
        <v>0</v>
      </c>
      <c r="AP468" s="72">
        <f t="shared" si="315"/>
        <v>0</v>
      </c>
      <c r="AQ468" s="72">
        <f t="shared" si="316"/>
        <v>0</v>
      </c>
      <c r="AR468" s="72">
        <f t="shared" si="317"/>
        <v>0</v>
      </c>
      <c r="AS468" s="72">
        <f t="shared" si="318"/>
        <v>0</v>
      </c>
      <c r="AT468" s="72">
        <f t="shared" si="319"/>
        <v>0</v>
      </c>
      <c r="AU468" s="72">
        <f t="shared" si="320"/>
        <v>0</v>
      </c>
      <c r="AV468" s="72">
        <f t="shared" si="321"/>
        <v>0</v>
      </c>
      <c r="AW468" s="72">
        <f t="shared" si="322"/>
        <v>0</v>
      </c>
      <c r="AX468" s="72">
        <f t="shared" si="323"/>
        <v>0</v>
      </c>
      <c r="AY468" s="72">
        <f t="shared" si="324"/>
        <v>0</v>
      </c>
      <c r="AZ468" s="72">
        <f t="shared" si="325"/>
        <v>0</v>
      </c>
      <c r="BA468" s="72">
        <f t="shared" si="326"/>
        <v>0</v>
      </c>
      <c r="BB468" s="72">
        <f t="shared" si="327"/>
        <v>0</v>
      </c>
      <c r="BC468" s="72">
        <f t="shared" si="328"/>
        <v>0</v>
      </c>
      <c r="BD468" s="72">
        <f t="shared" si="329"/>
        <v>0</v>
      </c>
      <c r="BE468" s="72">
        <f t="shared" si="330"/>
        <v>0</v>
      </c>
      <c r="BF468" s="72">
        <f t="shared" si="331"/>
        <v>0</v>
      </c>
      <c r="BG468" s="72">
        <f t="shared" si="332"/>
        <v>0</v>
      </c>
      <c r="BH468" s="72">
        <f t="shared" si="333"/>
        <v>0</v>
      </c>
      <c r="BI468" s="72">
        <f t="shared" si="334"/>
        <v>0</v>
      </c>
      <c r="BJ468" s="72">
        <f t="shared" si="335"/>
        <v>0</v>
      </c>
      <c r="BK468" s="72"/>
      <c r="BL468" s="72"/>
    </row>
    <row r="469" spans="1:64" ht="15" customHeight="1">
      <c r="A469" s="10"/>
      <c r="B469" s="12"/>
      <c r="C469" s="29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77"/>
      <c r="T469" s="26">
        <f t="shared" si="294"/>
        <v>0</v>
      </c>
      <c r="U469" s="95">
        <f t="shared" si="295"/>
        <v>0</v>
      </c>
      <c r="V469" s="19"/>
      <c r="W469" s="72">
        <f t="shared" si="296"/>
        <v>0</v>
      </c>
      <c r="X469" s="72">
        <f t="shared" si="297"/>
        <v>0</v>
      </c>
      <c r="Y469" s="72">
        <f t="shared" si="298"/>
        <v>0</v>
      </c>
      <c r="Z469" s="72">
        <f t="shared" si="299"/>
        <v>0</v>
      </c>
      <c r="AA469" s="72">
        <f t="shared" si="300"/>
        <v>0</v>
      </c>
      <c r="AB469" s="72">
        <f t="shared" si="301"/>
        <v>0</v>
      </c>
      <c r="AC469" s="72">
        <f t="shared" si="302"/>
        <v>0</v>
      </c>
      <c r="AD469" s="72">
        <f t="shared" si="303"/>
        <v>0</v>
      </c>
      <c r="AE469" s="72">
        <f t="shared" si="304"/>
        <v>0</v>
      </c>
      <c r="AF469" s="72">
        <f t="shared" si="305"/>
        <v>0</v>
      </c>
      <c r="AG469" s="72">
        <f t="shared" si="306"/>
        <v>0</v>
      </c>
      <c r="AH469" s="72">
        <f t="shared" si="307"/>
        <v>0</v>
      </c>
      <c r="AI469" s="72">
        <f t="shared" si="308"/>
        <v>0</v>
      </c>
      <c r="AJ469" s="72">
        <f t="shared" si="309"/>
        <v>0</v>
      </c>
      <c r="AK469" s="72">
        <f t="shared" si="310"/>
        <v>0</v>
      </c>
      <c r="AL469" s="72">
        <f t="shared" si="311"/>
        <v>0</v>
      </c>
      <c r="AM469" s="72">
        <f t="shared" si="312"/>
        <v>0</v>
      </c>
      <c r="AN469" s="72">
        <f t="shared" si="313"/>
        <v>0</v>
      </c>
      <c r="AO469" s="72">
        <f t="shared" si="314"/>
        <v>0</v>
      </c>
      <c r="AP469" s="72">
        <f t="shared" si="315"/>
        <v>0</v>
      </c>
      <c r="AQ469" s="72">
        <f t="shared" si="316"/>
        <v>0</v>
      </c>
      <c r="AR469" s="72">
        <f t="shared" si="317"/>
        <v>0</v>
      </c>
      <c r="AS469" s="72">
        <f t="shared" si="318"/>
        <v>0</v>
      </c>
      <c r="AT469" s="72">
        <f t="shared" si="319"/>
        <v>0</v>
      </c>
      <c r="AU469" s="72">
        <f t="shared" si="320"/>
        <v>0</v>
      </c>
      <c r="AV469" s="72">
        <f t="shared" si="321"/>
        <v>0</v>
      </c>
      <c r="AW469" s="72">
        <f t="shared" si="322"/>
        <v>0</v>
      </c>
      <c r="AX469" s="72">
        <f t="shared" si="323"/>
        <v>0</v>
      </c>
      <c r="AY469" s="72">
        <f t="shared" si="324"/>
        <v>0</v>
      </c>
      <c r="AZ469" s="72">
        <f t="shared" si="325"/>
        <v>0</v>
      </c>
      <c r="BA469" s="72">
        <f t="shared" si="326"/>
        <v>0</v>
      </c>
      <c r="BB469" s="72">
        <f t="shared" si="327"/>
        <v>0</v>
      </c>
      <c r="BC469" s="72">
        <f t="shared" si="328"/>
        <v>0</v>
      </c>
      <c r="BD469" s="72">
        <f t="shared" si="329"/>
        <v>0</v>
      </c>
      <c r="BE469" s="72">
        <f t="shared" si="330"/>
        <v>0</v>
      </c>
      <c r="BF469" s="72">
        <f t="shared" si="331"/>
        <v>0</v>
      </c>
      <c r="BG469" s="72">
        <f t="shared" si="332"/>
        <v>0</v>
      </c>
      <c r="BH469" s="72">
        <f t="shared" si="333"/>
        <v>0</v>
      </c>
      <c r="BI469" s="72">
        <f t="shared" si="334"/>
        <v>0</v>
      </c>
      <c r="BJ469" s="72">
        <f t="shared" si="335"/>
        <v>0</v>
      </c>
      <c r="BK469" s="72"/>
      <c r="BL469" s="72"/>
    </row>
    <row r="470" spans="1:64" ht="15" customHeight="1">
      <c r="A470" s="10"/>
      <c r="B470" s="12"/>
      <c r="C470" s="29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77"/>
      <c r="T470" s="26">
        <f t="shared" si="294"/>
        <v>0</v>
      </c>
      <c r="U470" s="95">
        <f t="shared" si="295"/>
        <v>0</v>
      </c>
      <c r="V470" s="19"/>
      <c r="W470" s="72">
        <f t="shared" si="296"/>
        <v>0</v>
      </c>
      <c r="X470" s="72">
        <f t="shared" si="297"/>
        <v>0</v>
      </c>
      <c r="Y470" s="72">
        <f t="shared" si="298"/>
        <v>0</v>
      </c>
      <c r="Z470" s="72">
        <f t="shared" si="299"/>
        <v>0</v>
      </c>
      <c r="AA470" s="72">
        <f t="shared" si="300"/>
        <v>0</v>
      </c>
      <c r="AB470" s="72">
        <f t="shared" si="301"/>
        <v>0</v>
      </c>
      <c r="AC470" s="72">
        <f t="shared" si="302"/>
        <v>0</v>
      </c>
      <c r="AD470" s="72">
        <f t="shared" si="303"/>
        <v>0</v>
      </c>
      <c r="AE470" s="72">
        <f t="shared" si="304"/>
        <v>0</v>
      </c>
      <c r="AF470" s="72">
        <f t="shared" si="305"/>
        <v>0</v>
      </c>
      <c r="AG470" s="72">
        <f t="shared" si="306"/>
        <v>0</v>
      </c>
      <c r="AH470" s="72">
        <f t="shared" si="307"/>
        <v>0</v>
      </c>
      <c r="AI470" s="72">
        <f t="shared" si="308"/>
        <v>0</v>
      </c>
      <c r="AJ470" s="72">
        <f t="shared" si="309"/>
        <v>0</v>
      </c>
      <c r="AK470" s="72">
        <f t="shared" si="310"/>
        <v>0</v>
      </c>
      <c r="AL470" s="72">
        <f t="shared" si="311"/>
        <v>0</v>
      </c>
      <c r="AM470" s="72">
        <f t="shared" si="312"/>
        <v>0</v>
      </c>
      <c r="AN470" s="72">
        <f t="shared" si="313"/>
        <v>0</v>
      </c>
      <c r="AO470" s="72">
        <f t="shared" si="314"/>
        <v>0</v>
      </c>
      <c r="AP470" s="72">
        <f t="shared" si="315"/>
        <v>0</v>
      </c>
      <c r="AQ470" s="72">
        <f t="shared" si="316"/>
        <v>0</v>
      </c>
      <c r="AR470" s="72">
        <f t="shared" si="317"/>
        <v>0</v>
      </c>
      <c r="AS470" s="72">
        <f t="shared" si="318"/>
        <v>0</v>
      </c>
      <c r="AT470" s="72">
        <f t="shared" si="319"/>
        <v>0</v>
      </c>
      <c r="AU470" s="72">
        <f t="shared" si="320"/>
        <v>0</v>
      </c>
      <c r="AV470" s="72">
        <f t="shared" si="321"/>
        <v>0</v>
      </c>
      <c r="AW470" s="72">
        <f t="shared" si="322"/>
        <v>0</v>
      </c>
      <c r="AX470" s="72">
        <f t="shared" si="323"/>
        <v>0</v>
      </c>
      <c r="AY470" s="72">
        <f t="shared" si="324"/>
        <v>0</v>
      </c>
      <c r="AZ470" s="72">
        <f t="shared" si="325"/>
        <v>0</v>
      </c>
      <c r="BA470" s="72">
        <f t="shared" si="326"/>
        <v>0</v>
      </c>
      <c r="BB470" s="72">
        <f t="shared" si="327"/>
        <v>0</v>
      </c>
      <c r="BC470" s="72">
        <f t="shared" si="328"/>
        <v>0</v>
      </c>
      <c r="BD470" s="72">
        <f t="shared" si="329"/>
        <v>0</v>
      </c>
      <c r="BE470" s="72">
        <f t="shared" si="330"/>
        <v>0</v>
      </c>
      <c r="BF470" s="72">
        <f t="shared" si="331"/>
        <v>0</v>
      </c>
      <c r="BG470" s="72">
        <f t="shared" si="332"/>
        <v>0</v>
      </c>
      <c r="BH470" s="72">
        <f t="shared" si="333"/>
        <v>0</v>
      </c>
      <c r="BI470" s="72">
        <f t="shared" si="334"/>
        <v>0</v>
      </c>
      <c r="BJ470" s="72">
        <f t="shared" si="335"/>
        <v>0</v>
      </c>
      <c r="BK470" s="72"/>
      <c r="BL470" s="72"/>
    </row>
    <row r="471" spans="1:64" ht="15" customHeight="1">
      <c r="A471" s="10"/>
      <c r="B471" s="12"/>
      <c r="C471" s="29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77"/>
      <c r="T471" s="26">
        <f t="shared" si="294"/>
        <v>0</v>
      </c>
      <c r="U471" s="95">
        <f t="shared" si="295"/>
        <v>0</v>
      </c>
      <c r="V471" s="19"/>
      <c r="W471" s="72">
        <f t="shared" si="296"/>
        <v>0</v>
      </c>
      <c r="X471" s="72">
        <f t="shared" si="297"/>
        <v>0</v>
      </c>
      <c r="Y471" s="72">
        <f t="shared" si="298"/>
        <v>0</v>
      </c>
      <c r="Z471" s="72">
        <f t="shared" si="299"/>
        <v>0</v>
      </c>
      <c r="AA471" s="72">
        <f t="shared" si="300"/>
        <v>0</v>
      </c>
      <c r="AB471" s="72">
        <f t="shared" si="301"/>
        <v>0</v>
      </c>
      <c r="AC471" s="72">
        <f t="shared" si="302"/>
        <v>0</v>
      </c>
      <c r="AD471" s="72">
        <f t="shared" si="303"/>
        <v>0</v>
      </c>
      <c r="AE471" s="72">
        <f t="shared" si="304"/>
        <v>0</v>
      </c>
      <c r="AF471" s="72">
        <f t="shared" si="305"/>
        <v>0</v>
      </c>
      <c r="AG471" s="72">
        <f t="shared" si="306"/>
        <v>0</v>
      </c>
      <c r="AH471" s="72">
        <f t="shared" si="307"/>
        <v>0</v>
      </c>
      <c r="AI471" s="72">
        <f t="shared" si="308"/>
        <v>0</v>
      </c>
      <c r="AJ471" s="72">
        <f t="shared" si="309"/>
        <v>0</v>
      </c>
      <c r="AK471" s="72">
        <f t="shared" si="310"/>
        <v>0</v>
      </c>
      <c r="AL471" s="72">
        <f t="shared" si="311"/>
        <v>0</v>
      </c>
      <c r="AM471" s="72">
        <f t="shared" si="312"/>
        <v>0</v>
      </c>
      <c r="AN471" s="72">
        <f t="shared" si="313"/>
        <v>0</v>
      </c>
      <c r="AO471" s="72">
        <f t="shared" si="314"/>
        <v>0</v>
      </c>
      <c r="AP471" s="72">
        <f t="shared" si="315"/>
        <v>0</v>
      </c>
      <c r="AQ471" s="72">
        <f t="shared" si="316"/>
        <v>0</v>
      </c>
      <c r="AR471" s="72">
        <f t="shared" si="317"/>
        <v>0</v>
      </c>
      <c r="AS471" s="72">
        <f t="shared" si="318"/>
        <v>0</v>
      </c>
      <c r="AT471" s="72">
        <f t="shared" si="319"/>
        <v>0</v>
      </c>
      <c r="AU471" s="72">
        <f t="shared" si="320"/>
        <v>0</v>
      </c>
      <c r="AV471" s="72">
        <f t="shared" si="321"/>
        <v>0</v>
      </c>
      <c r="AW471" s="72">
        <f t="shared" si="322"/>
        <v>0</v>
      </c>
      <c r="AX471" s="72">
        <f t="shared" si="323"/>
        <v>0</v>
      </c>
      <c r="AY471" s="72">
        <f t="shared" si="324"/>
        <v>0</v>
      </c>
      <c r="AZ471" s="72">
        <f t="shared" si="325"/>
        <v>0</v>
      </c>
      <c r="BA471" s="72">
        <f t="shared" si="326"/>
        <v>0</v>
      </c>
      <c r="BB471" s="72">
        <f t="shared" si="327"/>
        <v>0</v>
      </c>
      <c r="BC471" s="72">
        <f t="shared" si="328"/>
        <v>0</v>
      </c>
      <c r="BD471" s="72">
        <f t="shared" si="329"/>
        <v>0</v>
      </c>
      <c r="BE471" s="72">
        <f t="shared" si="330"/>
        <v>0</v>
      </c>
      <c r="BF471" s="72">
        <f t="shared" si="331"/>
        <v>0</v>
      </c>
      <c r="BG471" s="72">
        <f t="shared" si="332"/>
        <v>0</v>
      </c>
      <c r="BH471" s="72">
        <f t="shared" si="333"/>
        <v>0</v>
      </c>
      <c r="BI471" s="72">
        <f t="shared" si="334"/>
        <v>0</v>
      </c>
      <c r="BJ471" s="72">
        <f t="shared" si="335"/>
        <v>0</v>
      </c>
      <c r="BK471" s="72"/>
      <c r="BL471" s="72"/>
    </row>
    <row r="472" spans="1:64" ht="15" customHeight="1">
      <c r="A472" s="10"/>
      <c r="B472" s="12"/>
      <c r="C472" s="29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77"/>
      <c r="T472" s="26">
        <f t="shared" si="294"/>
        <v>0</v>
      </c>
      <c r="U472" s="95">
        <f t="shared" si="295"/>
        <v>0</v>
      </c>
      <c r="V472" s="19"/>
      <c r="W472" s="72">
        <f t="shared" si="296"/>
        <v>0</v>
      </c>
      <c r="X472" s="72">
        <f t="shared" si="297"/>
        <v>0</v>
      </c>
      <c r="Y472" s="72">
        <f t="shared" si="298"/>
        <v>0</v>
      </c>
      <c r="Z472" s="72">
        <f t="shared" si="299"/>
        <v>0</v>
      </c>
      <c r="AA472" s="72">
        <f t="shared" si="300"/>
        <v>0</v>
      </c>
      <c r="AB472" s="72">
        <f t="shared" si="301"/>
        <v>0</v>
      </c>
      <c r="AC472" s="72">
        <f t="shared" si="302"/>
        <v>0</v>
      </c>
      <c r="AD472" s="72">
        <f t="shared" si="303"/>
        <v>0</v>
      </c>
      <c r="AE472" s="72">
        <f t="shared" si="304"/>
        <v>0</v>
      </c>
      <c r="AF472" s="72">
        <f t="shared" si="305"/>
        <v>0</v>
      </c>
      <c r="AG472" s="72">
        <f t="shared" si="306"/>
        <v>0</v>
      </c>
      <c r="AH472" s="72">
        <f t="shared" si="307"/>
        <v>0</v>
      </c>
      <c r="AI472" s="72">
        <f t="shared" si="308"/>
        <v>0</v>
      </c>
      <c r="AJ472" s="72">
        <f t="shared" si="309"/>
        <v>0</v>
      </c>
      <c r="AK472" s="72">
        <f t="shared" si="310"/>
        <v>0</v>
      </c>
      <c r="AL472" s="72">
        <f t="shared" si="311"/>
        <v>0</v>
      </c>
      <c r="AM472" s="72">
        <f t="shared" si="312"/>
        <v>0</v>
      </c>
      <c r="AN472" s="72">
        <f t="shared" si="313"/>
        <v>0</v>
      </c>
      <c r="AO472" s="72">
        <f t="shared" si="314"/>
        <v>0</v>
      </c>
      <c r="AP472" s="72">
        <f t="shared" si="315"/>
        <v>0</v>
      </c>
      <c r="AQ472" s="72">
        <f t="shared" si="316"/>
        <v>0</v>
      </c>
      <c r="AR472" s="72">
        <f t="shared" si="317"/>
        <v>0</v>
      </c>
      <c r="AS472" s="72">
        <f t="shared" si="318"/>
        <v>0</v>
      </c>
      <c r="AT472" s="72">
        <f t="shared" si="319"/>
        <v>0</v>
      </c>
      <c r="AU472" s="72">
        <f t="shared" si="320"/>
        <v>0</v>
      </c>
      <c r="AV472" s="72">
        <f t="shared" si="321"/>
        <v>0</v>
      </c>
      <c r="AW472" s="72">
        <f t="shared" si="322"/>
        <v>0</v>
      </c>
      <c r="AX472" s="72">
        <f t="shared" si="323"/>
        <v>0</v>
      </c>
      <c r="AY472" s="72">
        <f t="shared" si="324"/>
        <v>0</v>
      </c>
      <c r="AZ472" s="72">
        <f t="shared" si="325"/>
        <v>0</v>
      </c>
      <c r="BA472" s="72">
        <f t="shared" si="326"/>
        <v>0</v>
      </c>
      <c r="BB472" s="72">
        <f t="shared" si="327"/>
        <v>0</v>
      </c>
      <c r="BC472" s="72">
        <f t="shared" si="328"/>
        <v>0</v>
      </c>
      <c r="BD472" s="72">
        <f t="shared" si="329"/>
        <v>0</v>
      </c>
      <c r="BE472" s="72">
        <f t="shared" si="330"/>
        <v>0</v>
      </c>
      <c r="BF472" s="72">
        <f t="shared" si="331"/>
        <v>0</v>
      </c>
      <c r="BG472" s="72">
        <f t="shared" si="332"/>
        <v>0</v>
      </c>
      <c r="BH472" s="72">
        <f t="shared" si="333"/>
        <v>0</v>
      </c>
      <c r="BI472" s="72">
        <f t="shared" si="334"/>
        <v>0</v>
      </c>
      <c r="BJ472" s="72">
        <f t="shared" si="335"/>
        <v>0</v>
      </c>
      <c r="BK472" s="72"/>
      <c r="BL472" s="72"/>
    </row>
    <row r="473" spans="1:64" ht="15" customHeight="1">
      <c r="A473" s="10"/>
      <c r="B473" s="12"/>
      <c r="C473" s="29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77"/>
      <c r="T473" s="26">
        <f t="shared" si="294"/>
        <v>0</v>
      </c>
      <c r="U473" s="95">
        <f t="shared" si="295"/>
        <v>0</v>
      </c>
      <c r="V473" s="19"/>
      <c r="W473" s="72">
        <f t="shared" si="296"/>
        <v>0</v>
      </c>
      <c r="X473" s="72">
        <f t="shared" si="297"/>
        <v>0</v>
      </c>
      <c r="Y473" s="72">
        <f t="shared" si="298"/>
        <v>0</v>
      </c>
      <c r="Z473" s="72">
        <f t="shared" si="299"/>
        <v>0</v>
      </c>
      <c r="AA473" s="72">
        <f t="shared" si="300"/>
        <v>0</v>
      </c>
      <c r="AB473" s="72">
        <f t="shared" si="301"/>
        <v>0</v>
      </c>
      <c r="AC473" s="72">
        <f t="shared" si="302"/>
        <v>0</v>
      </c>
      <c r="AD473" s="72">
        <f t="shared" si="303"/>
        <v>0</v>
      </c>
      <c r="AE473" s="72">
        <f t="shared" si="304"/>
        <v>0</v>
      </c>
      <c r="AF473" s="72">
        <f t="shared" si="305"/>
        <v>0</v>
      </c>
      <c r="AG473" s="72">
        <f t="shared" si="306"/>
        <v>0</v>
      </c>
      <c r="AH473" s="72">
        <f t="shared" si="307"/>
        <v>0</v>
      </c>
      <c r="AI473" s="72">
        <f t="shared" si="308"/>
        <v>0</v>
      </c>
      <c r="AJ473" s="72">
        <f t="shared" si="309"/>
        <v>0</v>
      </c>
      <c r="AK473" s="72">
        <f t="shared" si="310"/>
        <v>0</v>
      </c>
      <c r="AL473" s="72">
        <f t="shared" si="311"/>
        <v>0</v>
      </c>
      <c r="AM473" s="72">
        <f t="shared" si="312"/>
        <v>0</v>
      </c>
      <c r="AN473" s="72">
        <f t="shared" si="313"/>
        <v>0</v>
      </c>
      <c r="AO473" s="72">
        <f t="shared" si="314"/>
        <v>0</v>
      </c>
      <c r="AP473" s="72">
        <f t="shared" si="315"/>
        <v>0</v>
      </c>
      <c r="AQ473" s="72">
        <f t="shared" si="316"/>
        <v>0</v>
      </c>
      <c r="AR473" s="72">
        <f t="shared" si="317"/>
        <v>0</v>
      </c>
      <c r="AS473" s="72">
        <f t="shared" si="318"/>
        <v>0</v>
      </c>
      <c r="AT473" s="72">
        <f t="shared" si="319"/>
        <v>0</v>
      </c>
      <c r="AU473" s="72">
        <f t="shared" si="320"/>
        <v>0</v>
      </c>
      <c r="AV473" s="72">
        <f t="shared" si="321"/>
        <v>0</v>
      </c>
      <c r="AW473" s="72">
        <f t="shared" si="322"/>
        <v>0</v>
      </c>
      <c r="AX473" s="72">
        <f t="shared" si="323"/>
        <v>0</v>
      </c>
      <c r="AY473" s="72">
        <f t="shared" si="324"/>
        <v>0</v>
      </c>
      <c r="AZ473" s="72">
        <f t="shared" si="325"/>
        <v>0</v>
      </c>
      <c r="BA473" s="72">
        <f t="shared" si="326"/>
        <v>0</v>
      </c>
      <c r="BB473" s="72">
        <f t="shared" si="327"/>
        <v>0</v>
      </c>
      <c r="BC473" s="72">
        <f t="shared" si="328"/>
        <v>0</v>
      </c>
      <c r="BD473" s="72">
        <f t="shared" si="329"/>
        <v>0</v>
      </c>
      <c r="BE473" s="72">
        <f t="shared" si="330"/>
        <v>0</v>
      </c>
      <c r="BF473" s="72">
        <f t="shared" si="331"/>
        <v>0</v>
      </c>
      <c r="BG473" s="72">
        <f t="shared" si="332"/>
        <v>0</v>
      </c>
      <c r="BH473" s="72">
        <f t="shared" si="333"/>
        <v>0</v>
      </c>
      <c r="BI473" s="72">
        <f t="shared" si="334"/>
        <v>0</v>
      </c>
      <c r="BJ473" s="72">
        <f t="shared" si="335"/>
        <v>0</v>
      </c>
      <c r="BK473" s="72"/>
      <c r="BL473" s="72"/>
    </row>
    <row r="474" spans="1:64" ht="15" customHeight="1">
      <c r="A474" s="10"/>
      <c r="B474" s="12"/>
      <c r="C474" s="29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77"/>
      <c r="T474" s="26">
        <f t="shared" si="294"/>
        <v>0</v>
      </c>
      <c r="U474" s="95">
        <f t="shared" si="295"/>
        <v>0</v>
      </c>
      <c r="V474" s="19"/>
      <c r="W474" s="72">
        <f t="shared" si="296"/>
        <v>0</v>
      </c>
      <c r="X474" s="72">
        <f t="shared" si="297"/>
        <v>0</v>
      </c>
      <c r="Y474" s="72">
        <f t="shared" si="298"/>
        <v>0</v>
      </c>
      <c r="Z474" s="72">
        <f t="shared" si="299"/>
        <v>0</v>
      </c>
      <c r="AA474" s="72">
        <f t="shared" si="300"/>
        <v>0</v>
      </c>
      <c r="AB474" s="72">
        <f t="shared" si="301"/>
        <v>0</v>
      </c>
      <c r="AC474" s="72">
        <f t="shared" si="302"/>
        <v>0</v>
      </c>
      <c r="AD474" s="72">
        <f t="shared" si="303"/>
        <v>0</v>
      </c>
      <c r="AE474" s="72">
        <f t="shared" si="304"/>
        <v>0</v>
      </c>
      <c r="AF474" s="72">
        <f t="shared" si="305"/>
        <v>0</v>
      </c>
      <c r="AG474" s="72">
        <f t="shared" si="306"/>
        <v>0</v>
      </c>
      <c r="AH474" s="72">
        <f t="shared" si="307"/>
        <v>0</v>
      </c>
      <c r="AI474" s="72">
        <f t="shared" si="308"/>
        <v>0</v>
      </c>
      <c r="AJ474" s="72">
        <f t="shared" si="309"/>
        <v>0</v>
      </c>
      <c r="AK474" s="72">
        <f t="shared" si="310"/>
        <v>0</v>
      </c>
      <c r="AL474" s="72">
        <f t="shared" si="311"/>
        <v>0</v>
      </c>
      <c r="AM474" s="72">
        <f t="shared" si="312"/>
        <v>0</v>
      </c>
      <c r="AN474" s="72">
        <f t="shared" si="313"/>
        <v>0</v>
      </c>
      <c r="AO474" s="72">
        <f t="shared" si="314"/>
        <v>0</v>
      </c>
      <c r="AP474" s="72">
        <f t="shared" si="315"/>
        <v>0</v>
      </c>
      <c r="AQ474" s="72">
        <f t="shared" si="316"/>
        <v>0</v>
      </c>
      <c r="AR474" s="72">
        <f t="shared" si="317"/>
        <v>0</v>
      </c>
      <c r="AS474" s="72">
        <f t="shared" si="318"/>
        <v>0</v>
      </c>
      <c r="AT474" s="72">
        <f t="shared" si="319"/>
        <v>0</v>
      </c>
      <c r="AU474" s="72">
        <f t="shared" si="320"/>
        <v>0</v>
      </c>
      <c r="AV474" s="72">
        <f t="shared" si="321"/>
        <v>0</v>
      </c>
      <c r="AW474" s="72">
        <f t="shared" si="322"/>
        <v>0</v>
      </c>
      <c r="AX474" s="72">
        <f t="shared" si="323"/>
        <v>0</v>
      </c>
      <c r="AY474" s="72">
        <f t="shared" si="324"/>
        <v>0</v>
      </c>
      <c r="AZ474" s="72">
        <f t="shared" si="325"/>
        <v>0</v>
      </c>
      <c r="BA474" s="72">
        <f t="shared" si="326"/>
        <v>0</v>
      </c>
      <c r="BB474" s="72">
        <f t="shared" si="327"/>
        <v>0</v>
      </c>
      <c r="BC474" s="72">
        <f t="shared" si="328"/>
        <v>0</v>
      </c>
      <c r="BD474" s="72">
        <f t="shared" si="329"/>
        <v>0</v>
      </c>
      <c r="BE474" s="72">
        <f t="shared" si="330"/>
        <v>0</v>
      </c>
      <c r="BF474" s="72">
        <f t="shared" si="331"/>
        <v>0</v>
      </c>
      <c r="BG474" s="72">
        <f t="shared" si="332"/>
        <v>0</v>
      </c>
      <c r="BH474" s="72">
        <f t="shared" si="333"/>
        <v>0</v>
      </c>
      <c r="BI474" s="72">
        <f t="shared" si="334"/>
        <v>0</v>
      </c>
      <c r="BJ474" s="72">
        <f t="shared" si="335"/>
        <v>0</v>
      </c>
      <c r="BK474" s="72"/>
      <c r="BL474" s="72"/>
    </row>
    <row r="475" spans="1:64" ht="15" customHeight="1">
      <c r="A475" s="10"/>
      <c r="B475" s="12"/>
      <c r="C475" s="29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77"/>
      <c r="T475" s="26">
        <f t="shared" si="294"/>
        <v>0</v>
      </c>
      <c r="U475" s="95">
        <f t="shared" si="295"/>
        <v>0</v>
      </c>
      <c r="V475" s="19"/>
      <c r="W475" s="72">
        <f t="shared" si="296"/>
        <v>0</v>
      </c>
      <c r="X475" s="72">
        <f t="shared" si="297"/>
        <v>0</v>
      </c>
      <c r="Y475" s="72">
        <f t="shared" si="298"/>
        <v>0</v>
      </c>
      <c r="Z475" s="72">
        <f t="shared" si="299"/>
        <v>0</v>
      </c>
      <c r="AA475" s="72">
        <f t="shared" si="300"/>
        <v>0</v>
      </c>
      <c r="AB475" s="72">
        <f t="shared" si="301"/>
        <v>0</v>
      </c>
      <c r="AC475" s="72">
        <f t="shared" si="302"/>
        <v>0</v>
      </c>
      <c r="AD475" s="72">
        <f t="shared" si="303"/>
        <v>0</v>
      </c>
      <c r="AE475" s="72">
        <f t="shared" si="304"/>
        <v>0</v>
      </c>
      <c r="AF475" s="72">
        <f t="shared" si="305"/>
        <v>0</v>
      </c>
      <c r="AG475" s="72">
        <f t="shared" si="306"/>
        <v>0</v>
      </c>
      <c r="AH475" s="72">
        <f t="shared" si="307"/>
        <v>0</v>
      </c>
      <c r="AI475" s="72">
        <f t="shared" si="308"/>
        <v>0</v>
      </c>
      <c r="AJ475" s="72">
        <f t="shared" si="309"/>
        <v>0</v>
      </c>
      <c r="AK475" s="72">
        <f t="shared" si="310"/>
        <v>0</v>
      </c>
      <c r="AL475" s="72">
        <f t="shared" si="311"/>
        <v>0</v>
      </c>
      <c r="AM475" s="72">
        <f t="shared" si="312"/>
        <v>0</v>
      </c>
      <c r="AN475" s="72">
        <f t="shared" si="313"/>
        <v>0</v>
      </c>
      <c r="AO475" s="72">
        <f t="shared" si="314"/>
        <v>0</v>
      </c>
      <c r="AP475" s="72">
        <f t="shared" si="315"/>
        <v>0</v>
      </c>
      <c r="AQ475" s="72">
        <f t="shared" si="316"/>
        <v>0</v>
      </c>
      <c r="AR475" s="72">
        <f t="shared" si="317"/>
        <v>0</v>
      </c>
      <c r="AS475" s="72">
        <f t="shared" si="318"/>
        <v>0</v>
      </c>
      <c r="AT475" s="72">
        <f t="shared" si="319"/>
        <v>0</v>
      </c>
      <c r="AU475" s="72">
        <f t="shared" si="320"/>
        <v>0</v>
      </c>
      <c r="AV475" s="72">
        <f t="shared" si="321"/>
        <v>0</v>
      </c>
      <c r="AW475" s="72">
        <f t="shared" si="322"/>
        <v>0</v>
      </c>
      <c r="AX475" s="72">
        <f t="shared" si="323"/>
        <v>0</v>
      </c>
      <c r="AY475" s="72">
        <f t="shared" si="324"/>
        <v>0</v>
      </c>
      <c r="AZ475" s="72">
        <f t="shared" si="325"/>
        <v>0</v>
      </c>
      <c r="BA475" s="72">
        <f t="shared" si="326"/>
        <v>0</v>
      </c>
      <c r="BB475" s="72">
        <f t="shared" si="327"/>
        <v>0</v>
      </c>
      <c r="BC475" s="72">
        <f t="shared" si="328"/>
        <v>0</v>
      </c>
      <c r="BD475" s="72">
        <f t="shared" si="329"/>
        <v>0</v>
      </c>
      <c r="BE475" s="72">
        <f t="shared" si="330"/>
        <v>0</v>
      </c>
      <c r="BF475" s="72">
        <f t="shared" si="331"/>
        <v>0</v>
      </c>
      <c r="BG475" s="72">
        <f t="shared" si="332"/>
        <v>0</v>
      </c>
      <c r="BH475" s="72">
        <f t="shared" si="333"/>
        <v>0</v>
      </c>
      <c r="BI475" s="72">
        <f t="shared" si="334"/>
        <v>0</v>
      </c>
      <c r="BJ475" s="72">
        <f t="shared" si="335"/>
        <v>0</v>
      </c>
      <c r="BK475" s="72"/>
      <c r="BL475" s="72"/>
    </row>
    <row r="476" spans="1:64" ht="15" customHeight="1">
      <c r="A476" s="10"/>
      <c r="B476" s="12"/>
      <c r="C476" s="29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77"/>
      <c r="T476" s="26">
        <f t="shared" si="294"/>
        <v>0</v>
      </c>
      <c r="U476" s="95">
        <f t="shared" si="295"/>
        <v>0</v>
      </c>
      <c r="V476" s="19"/>
      <c r="W476" s="72">
        <f t="shared" si="296"/>
        <v>0</v>
      </c>
      <c r="X476" s="72">
        <f t="shared" si="297"/>
        <v>0</v>
      </c>
      <c r="Y476" s="72">
        <f t="shared" si="298"/>
        <v>0</v>
      </c>
      <c r="Z476" s="72">
        <f t="shared" si="299"/>
        <v>0</v>
      </c>
      <c r="AA476" s="72">
        <f t="shared" si="300"/>
        <v>0</v>
      </c>
      <c r="AB476" s="72">
        <f t="shared" si="301"/>
        <v>0</v>
      </c>
      <c r="AC476" s="72">
        <f t="shared" si="302"/>
        <v>0</v>
      </c>
      <c r="AD476" s="72">
        <f t="shared" si="303"/>
        <v>0</v>
      </c>
      <c r="AE476" s="72">
        <f t="shared" si="304"/>
        <v>0</v>
      </c>
      <c r="AF476" s="72">
        <f t="shared" si="305"/>
        <v>0</v>
      </c>
      <c r="AG476" s="72">
        <f t="shared" si="306"/>
        <v>0</v>
      </c>
      <c r="AH476" s="72">
        <f t="shared" si="307"/>
        <v>0</v>
      </c>
      <c r="AI476" s="72">
        <f t="shared" si="308"/>
        <v>0</v>
      </c>
      <c r="AJ476" s="72">
        <f t="shared" si="309"/>
        <v>0</v>
      </c>
      <c r="AK476" s="72">
        <f t="shared" si="310"/>
        <v>0</v>
      </c>
      <c r="AL476" s="72">
        <f t="shared" si="311"/>
        <v>0</v>
      </c>
      <c r="AM476" s="72">
        <f t="shared" si="312"/>
        <v>0</v>
      </c>
      <c r="AN476" s="72">
        <f t="shared" si="313"/>
        <v>0</v>
      </c>
      <c r="AO476" s="72">
        <f t="shared" si="314"/>
        <v>0</v>
      </c>
      <c r="AP476" s="72">
        <f t="shared" si="315"/>
        <v>0</v>
      </c>
      <c r="AQ476" s="72">
        <f t="shared" si="316"/>
        <v>0</v>
      </c>
      <c r="AR476" s="72">
        <f t="shared" si="317"/>
        <v>0</v>
      </c>
      <c r="AS476" s="72">
        <f t="shared" si="318"/>
        <v>0</v>
      </c>
      <c r="AT476" s="72">
        <f t="shared" si="319"/>
        <v>0</v>
      </c>
      <c r="AU476" s="72">
        <f t="shared" si="320"/>
        <v>0</v>
      </c>
      <c r="AV476" s="72">
        <f t="shared" si="321"/>
        <v>0</v>
      </c>
      <c r="AW476" s="72">
        <f t="shared" si="322"/>
        <v>0</v>
      </c>
      <c r="AX476" s="72">
        <f t="shared" si="323"/>
        <v>0</v>
      </c>
      <c r="AY476" s="72">
        <f t="shared" si="324"/>
        <v>0</v>
      </c>
      <c r="AZ476" s="72">
        <f t="shared" si="325"/>
        <v>0</v>
      </c>
      <c r="BA476" s="72">
        <f t="shared" si="326"/>
        <v>0</v>
      </c>
      <c r="BB476" s="72">
        <f t="shared" si="327"/>
        <v>0</v>
      </c>
      <c r="BC476" s="72">
        <f t="shared" si="328"/>
        <v>0</v>
      </c>
      <c r="BD476" s="72">
        <f t="shared" si="329"/>
        <v>0</v>
      </c>
      <c r="BE476" s="72">
        <f t="shared" si="330"/>
        <v>0</v>
      </c>
      <c r="BF476" s="72">
        <f t="shared" si="331"/>
        <v>0</v>
      </c>
      <c r="BG476" s="72">
        <f t="shared" si="332"/>
        <v>0</v>
      </c>
      <c r="BH476" s="72">
        <f t="shared" si="333"/>
        <v>0</v>
      </c>
      <c r="BI476" s="72">
        <f t="shared" si="334"/>
        <v>0</v>
      </c>
      <c r="BJ476" s="72">
        <f t="shared" si="335"/>
        <v>0</v>
      </c>
      <c r="BK476" s="72"/>
      <c r="BL476" s="72"/>
    </row>
    <row r="477" spans="1:64" ht="15" customHeight="1">
      <c r="A477" s="10"/>
      <c r="B477" s="12"/>
      <c r="C477" s="29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77"/>
      <c r="T477" s="26">
        <f t="shared" si="294"/>
        <v>0</v>
      </c>
      <c r="U477" s="95">
        <f t="shared" si="295"/>
        <v>0</v>
      </c>
      <c r="V477" s="19"/>
      <c r="W477" s="72">
        <f t="shared" si="296"/>
        <v>0</v>
      </c>
      <c r="X477" s="72">
        <f t="shared" si="297"/>
        <v>0</v>
      </c>
      <c r="Y477" s="72">
        <f t="shared" si="298"/>
        <v>0</v>
      </c>
      <c r="Z477" s="72">
        <f t="shared" si="299"/>
        <v>0</v>
      </c>
      <c r="AA477" s="72">
        <f t="shared" si="300"/>
        <v>0</v>
      </c>
      <c r="AB477" s="72">
        <f t="shared" si="301"/>
        <v>0</v>
      </c>
      <c r="AC477" s="72">
        <f t="shared" si="302"/>
        <v>0</v>
      </c>
      <c r="AD477" s="72">
        <f t="shared" si="303"/>
        <v>0</v>
      </c>
      <c r="AE477" s="72">
        <f t="shared" si="304"/>
        <v>0</v>
      </c>
      <c r="AF477" s="72">
        <f t="shared" si="305"/>
        <v>0</v>
      </c>
      <c r="AG477" s="72">
        <f t="shared" si="306"/>
        <v>0</v>
      </c>
      <c r="AH477" s="72">
        <f t="shared" si="307"/>
        <v>0</v>
      </c>
      <c r="AI477" s="72">
        <f t="shared" si="308"/>
        <v>0</v>
      </c>
      <c r="AJ477" s="72">
        <f t="shared" si="309"/>
        <v>0</v>
      </c>
      <c r="AK477" s="72">
        <f t="shared" si="310"/>
        <v>0</v>
      </c>
      <c r="AL477" s="72">
        <f t="shared" si="311"/>
        <v>0</v>
      </c>
      <c r="AM477" s="72">
        <f t="shared" si="312"/>
        <v>0</v>
      </c>
      <c r="AN477" s="72">
        <f t="shared" si="313"/>
        <v>0</v>
      </c>
      <c r="AO477" s="72">
        <f t="shared" si="314"/>
        <v>0</v>
      </c>
      <c r="AP477" s="72">
        <f t="shared" si="315"/>
        <v>0</v>
      </c>
      <c r="AQ477" s="72">
        <f t="shared" si="316"/>
        <v>0</v>
      </c>
      <c r="AR477" s="72">
        <f t="shared" si="317"/>
        <v>0</v>
      </c>
      <c r="AS477" s="72">
        <f t="shared" si="318"/>
        <v>0</v>
      </c>
      <c r="AT477" s="72">
        <f t="shared" si="319"/>
        <v>0</v>
      </c>
      <c r="AU477" s="72">
        <f t="shared" si="320"/>
        <v>0</v>
      </c>
      <c r="AV477" s="72">
        <f t="shared" si="321"/>
        <v>0</v>
      </c>
      <c r="AW477" s="72">
        <f t="shared" si="322"/>
        <v>0</v>
      </c>
      <c r="AX477" s="72">
        <f t="shared" si="323"/>
        <v>0</v>
      </c>
      <c r="AY477" s="72">
        <f t="shared" si="324"/>
        <v>0</v>
      </c>
      <c r="AZ477" s="72">
        <f t="shared" si="325"/>
        <v>0</v>
      </c>
      <c r="BA477" s="72">
        <f t="shared" si="326"/>
        <v>0</v>
      </c>
      <c r="BB477" s="72">
        <f t="shared" si="327"/>
        <v>0</v>
      </c>
      <c r="BC477" s="72">
        <f t="shared" si="328"/>
        <v>0</v>
      </c>
      <c r="BD477" s="72">
        <f t="shared" si="329"/>
        <v>0</v>
      </c>
      <c r="BE477" s="72">
        <f t="shared" si="330"/>
        <v>0</v>
      </c>
      <c r="BF477" s="72">
        <f t="shared" si="331"/>
        <v>0</v>
      </c>
      <c r="BG477" s="72">
        <f t="shared" si="332"/>
        <v>0</v>
      </c>
      <c r="BH477" s="72">
        <f t="shared" si="333"/>
        <v>0</v>
      </c>
      <c r="BI477" s="72">
        <f t="shared" si="334"/>
        <v>0</v>
      </c>
      <c r="BJ477" s="72">
        <f t="shared" si="335"/>
        <v>0</v>
      </c>
      <c r="BK477" s="72"/>
      <c r="BL477" s="72"/>
    </row>
    <row r="478" spans="1:64" ht="15" customHeight="1">
      <c r="A478" s="10"/>
      <c r="B478" s="12"/>
      <c r="C478" s="29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77"/>
      <c r="T478" s="26">
        <f t="shared" si="294"/>
        <v>0</v>
      </c>
      <c r="U478" s="95">
        <f t="shared" si="295"/>
        <v>0</v>
      </c>
      <c r="V478" s="19"/>
      <c r="W478" s="72">
        <f t="shared" si="296"/>
        <v>0</v>
      </c>
      <c r="X478" s="72">
        <f t="shared" si="297"/>
        <v>0</v>
      </c>
      <c r="Y478" s="72">
        <f t="shared" si="298"/>
        <v>0</v>
      </c>
      <c r="Z478" s="72">
        <f t="shared" si="299"/>
        <v>0</v>
      </c>
      <c r="AA478" s="72">
        <f t="shared" si="300"/>
        <v>0</v>
      </c>
      <c r="AB478" s="72">
        <f t="shared" si="301"/>
        <v>0</v>
      </c>
      <c r="AC478" s="72">
        <f t="shared" si="302"/>
        <v>0</v>
      </c>
      <c r="AD478" s="72">
        <f t="shared" si="303"/>
        <v>0</v>
      </c>
      <c r="AE478" s="72">
        <f t="shared" si="304"/>
        <v>0</v>
      </c>
      <c r="AF478" s="72">
        <f t="shared" si="305"/>
        <v>0</v>
      </c>
      <c r="AG478" s="72">
        <f t="shared" si="306"/>
        <v>0</v>
      </c>
      <c r="AH478" s="72">
        <f t="shared" si="307"/>
        <v>0</v>
      </c>
      <c r="AI478" s="72">
        <f t="shared" si="308"/>
        <v>0</v>
      </c>
      <c r="AJ478" s="72">
        <f t="shared" si="309"/>
        <v>0</v>
      </c>
      <c r="AK478" s="72">
        <f t="shared" si="310"/>
        <v>0</v>
      </c>
      <c r="AL478" s="72">
        <f t="shared" si="311"/>
        <v>0</v>
      </c>
      <c r="AM478" s="72">
        <f t="shared" si="312"/>
        <v>0</v>
      </c>
      <c r="AN478" s="72">
        <f t="shared" si="313"/>
        <v>0</v>
      </c>
      <c r="AO478" s="72">
        <f t="shared" si="314"/>
        <v>0</v>
      </c>
      <c r="AP478" s="72">
        <f t="shared" si="315"/>
        <v>0</v>
      </c>
      <c r="AQ478" s="72">
        <f t="shared" si="316"/>
        <v>0</v>
      </c>
      <c r="AR478" s="72">
        <f t="shared" si="317"/>
        <v>0</v>
      </c>
      <c r="AS478" s="72">
        <f t="shared" si="318"/>
        <v>0</v>
      </c>
      <c r="AT478" s="72">
        <f t="shared" si="319"/>
        <v>0</v>
      </c>
      <c r="AU478" s="72">
        <f t="shared" si="320"/>
        <v>0</v>
      </c>
      <c r="AV478" s="72">
        <f t="shared" si="321"/>
        <v>0</v>
      </c>
      <c r="AW478" s="72">
        <f t="shared" si="322"/>
        <v>0</v>
      </c>
      <c r="AX478" s="72">
        <f t="shared" si="323"/>
        <v>0</v>
      </c>
      <c r="AY478" s="72">
        <f t="shared" si="324"/>
        <v>0</v>
      </c>
      <c r="AZ478" s="72">
        <f t="shared" si="325"/>
        <v>0</v>
      </c>
      <c r="BA478" s="72">
        <f t="shared" si="326"/>
        <v>0</v>
      </c>
      <c r="BB478" s="72">
        <f t="shared" si="327"/>
        <v>0</v>
      </c>
      <c r="BC478" s="72">
        <f t="shared" si="328"/>
        <v>0</v>
      </c>
      <c r="BD478" s="72">
        <f t="shared" si="329"/>
        <v>0</v>
      </c>
      <c r="BE478" s="72">
        <f t="shared" si="330"/>
        <v>0</v>
      </c>
      <c r="BF478" s="72">
        <f t="shared" si="331"/>
        <v>0</v>
      </c>
      <c r="BG478" s="72">
        <f t="shared" si="332"/>
        <v>0</v>
      </c>
      <c r="BH478" s="72">
        <f t="shared" si="333"/>
        <v>0</v>
      </c>
      <c r="BI478" s="72">
        <f t="shared" si="334"/>
        <v>0</v>
      </c>
      <c r="BJ478" s="72">
        <f t="shared" si="335"/>
        <v>0</v>
      </c>
      <c r="BK478" s="72"/>
      <c r="BL478" s="72"/>
    </row>
    <row r="479" spans="1:64" ht="15" customHeight="1">
      <c r="A479" s="10"/>
      <c r="B479" s="12"/>
      <c r="C479" s="29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77"/>
      <c r="T479" s="26">
        <f t="shared" si="294"/>
        <v>0</v>
      </c>
      <c r="U479" s="95">
        <f t="shared" si="295"/>
        <v>0</v>
      </c>
      <c r="V479" s="19"/>
      <c r="W479" s="72">
        <f t="shared" si="296"/>
        <v>0</v>
      </c>
      <c r="X479" s="72">
        <f t="shared" si="297"/>
        <v>0</v>
      </c>
      <c r="Y479" s="72">
        <f t="shared" si="298"/>
        <v>0</v>
      </c>
      <c r="Z479" s="72">
        <f t="shared" si="299"/>
        <v>0</v>
      </c>
      <c r="AA479" s="72">
        <f t="shared" si="300"/>
        <v>0</v>
      </c>
      <c r="AB479" s="72">
        <f t="shared" si="301"/>
        <v>0</v>
      </c>
      <c r="AC479" s="72">
        <f t="shared" si="302"/>
        <v>0</v>
      </c>
      <c r="AD479" s="72">
        <f t="shared" si="303"/>
        <v>0</v>
      </c>
      <c r="AE479" s="72">
        <f t="shared" si="304"/>
        <v>0</v>
      </c>
      <c r="AF479" s="72">
        <f t="shared" si="305"/>
        <v>0</v>
      </c>
      <c r="AG479" s="72">
        <f t="shared" si="306"/>
        <v>0</v>
      </c>
      <c r="AH479" s="72">
        <f t="shared" si="307"/>
        <v>0</v>
      </c>
      <c r="AI479" s="72">
        <f t="shared" si="308"/>
        <v>0</v>
      </c>
      <c r="AJ479" s="72">
        <f t="shared" si="309"/>
        <v>0</v>
      </c>
      <c r="AK479" s="72">
        <f t="shared" si="310"/>
        <v>0</v>
      </c>
      <c r="AL479" s="72">
        <f t="shared" si="311"/>
        <v>0</v>
      </c>
      <c r="AM479" s="72">
        <f t="shared" si="312"/>
        <v>0</v>
      </c>
      <c r="AN479" s="72">
        <f t="shared" si="313"/>
        <v>0</v>
      </c>
      <c r="AO479" s="72">
        <f t="shared" si="314"/>
        <v>0</v>
      </c>
      <c r="AP479" s="72">
        <f t="shared" si="315"/>
        <v>0</v>
      </c>
      <c r="AQ479" s="72">
        <f t="shared" si="316"/>
        <v>0</v>
      </c>
      <c r="AR479" s="72">
        <f t="shared" si="317"/>
        <v>0</v>
      </c>
      <c r="AS479" s="72">
        <f t="shared" si="318"/>
        <v>0</v>
      </c>
      <c r="AT479" s="72">
        <f t="shared" si="319"/>
        <v>0</v>
      </c>
      <c r="AU479" s="72">
        <f t="shared" si="320"/>
        <v>0</v>
      </c>
      <c r="AV479" s="72">
        <f t="shared" si="321"/>
        <v>0</v>
      </c>
      <c r="AW479" s="72">
        <f t="shared" si="322"/>
        <v>0</v>
      </c>
      <c r="AX479" s="72">
        <f t="shared" si="323"/>
        <v>0</v>
      </c>
      <c r="AY479" s="72">
        <f t="shared" si="324"/>
        <v>0</v>
      </c>
      <c r="AZ479" s="72">
        <f t="shared" si="325"/>
        <v>0</v>
      </c>
      <c r="BA479" s="72">
        <f t="shared" si="326"/>
        <v>0</v>
      </c>
      <c r="BB479" s="72">
        <f t="shared" si="327"/>
        <v>0</v>
      </c>
      <c r="BC479" s="72">
        <f t="shared" si="328"/>
        <v>0</v>
      </c>
      <c r="BD479" s="72">
        <f t="shared" si="329"/>
        <v>0</v>
      </c>
      <c r="BE479" s="72">
        <f t="shared" si="330"/>
        <v>0</v>
      </c>
      <c r="BF479" s="72">
        <f t="shared" si="331"/>
        <v>0</v>
      </c>
      <c r="BG479" s="72">
        <f t="shared" si="332"/>
        <v>0</v>
      </c>
      <c r="BH479" s="72">
        <f t="shared" si="333"/>
        <v>0</v>
      </c>
      <c r="BI479" s="72">
        <f t="shared" si="334"/>
        <v>0</v>
      </c>
      <c r="BJ479" s="72">
        <f t="shared" si="335"/>
        <v>0</v>
      </c>
      <c r="BK479" s="72"/>
      <c r="BL479" s="72"/>
    </row>
    <row r="480" spans="1:64" ht="15" customHeight="1">
      <c r="A480" s="10"/>
      <c r="B480" s="12"/>
      <c r="C480" s="29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77"/>
      <c r="T480" s="26">
        <f t="shared" si="294"/>
        <v>0</v>
      </c>
      <c r="U480" s="95">
        <f t="shared" si="295"/>
        <v>0</v>
      </c>
      <c r="V480" s="19"/>
      <c r="W480" s="72">
        <f t="shared" si="296"/>
        <v>0</v>
      </c>
      <c r="X480" s="72">
        <f t="shared" si="297"/>
        <v>0</v>
      </c>
      <c r="Y480" s="72">
        <f t="shared" si="298"/>
        <v>0</v>
      </c>
      <c r="Z480" s="72">
        <f t="shared" si="299"/>
        <v>0</v>
      </c>
      <c r="AA480" s="72">
        <f t="shared" si="300"/>
        <v>0</v>
      </c>
      <c r="AB480" s="72">
        <f t="shared" si="301"/>
        <v>0</v>
      </c>
      <c r="AC480" s="72">
        <f t="shared" si="302"/>
        <v>0</v>
      </c>
      <c r="AD480" s="72">
        <f t="shared" si="303"/>
        <v>0</v>
      </c>
      <c r="AE480" s="72">
        <f t="shared" si="304"/>
        <v>0</v>
      </c>
      <c r="AF480" s="72">
        <f t="shared" si="305"/>
        <v>0</v>
      </c>
      <c r="AG480" s="72">
        <f t="shared" si="306"/>
        <v>0</v>
      </c>
      <c r="AH480" s="72">
        <f t="shared" si="307"/>
        <v>0</v>
      </c>
      <c r="AI480" s="72">
        <f t="shared" si="308"/>
        <v>0</v>
      </c>
      <c r="AJ480" s="72">
        <f t="shared" si="309"/>
        <v>0</v>
      </c>
      <c r="AK480" s="72">
        <f t="shared" si="310"/>
        <v>0</v>
      </c>
      <c r="AL480" s="72">
        <f t="shared" si="311"/>
        <v>0</v>
      </c>
      <c r="AM480" s="72">
        <f t="shared" si="312"/>
        <v>0</v>
      </c>
      <c r="AN480" s="72">
        <f t="shared" si="313"/>
        <v>0</v>
      </c>
      <c r="AO480" s="72">
        <f t="shared" si="314"/>
        <v>0</v>
      </c>
      <c r="AP480" s="72">
        <f t="shared" si="315"/>
        <v>0</v>
      </c>
      <c r="AQ480" s="72">
        <f t="shared" si="316"/>
        <v>0</v>
      </c>
      <c r="AR480" s="72">
        <f t="shared" si="317"/>
        <v>0</v>
      </c>
      <c r="AS480" s="72">
        <f t="shared" si="318"/>
        <v>0</v>
      </c>
      <c r="AT480" s="72">
        <f t="shared" si="319"/>
        <v>0</v>
      </c>
      <c r="AU480" s="72">
        <f t="shared" si="320"/>
        <v>0</v>
      </c>
      <c r="AV480" s="72">
        <f t="shared" si="321"/>
        <v>0</v>
      </c>
      <c r="AW480" s="72">
        <f t="shared" si="322"/>
        <v>0</v>
      </c>
      <c r="AX480" s="72">
        <f t="shared" si="323"/>
        <v>0</v>
      </c>
      <c r="AY480" s="72">
        <f t="shared" si="324"/>
        <v>0</v>
      </c>
      <c r="AZ480" s="72">
        <f t="shared" si="325"/>
        <v>0</v>
      </c>
      <c r="BA480" s="72">
        <f t="shared" si="326"/>
        <v>0</v>
      </c>
      <c r="BB480" s="72">
        <f t="shared" si="327"/>
        <v>0</v>
      </c>
      <c r="BC480" s="72">
        <f t="shared" si="328"/>
        <v>0</v>
      </c>
      <c r="BD480" s="72">
        <f t="shared" si="329"/>
        <v>0</v>
      </c>
      <c r="BE480" s="72">
        <f t="shared" si="330"/>
        <v>0</v>
      </c>
      <c r="BF480" s="72">
        <f t="shared" si="331"/>
        <v>0</v>
      </c>
      <c r="BG480" s="72">
        <f t="shared" si="332"/>
        <v>0</v>
      </c>
      <c r="BH480" s="72">
        <f t="shared" si="333"/>
        <v>0</v>
      </c>
      <c r="BI480" s="72">
        <f t="shared" si="334"/>
        <v>0</v>
      </c>
      <c r="BJ480" s="72">
        <f t="shared" si="335"/>
        <v>0</v>
      </c>
      <c r="BK480" s="72"/>
      <c r="BL480" s="72"/>
    </row>
    <row r="481" spans="1:64" ht="15" customHeight="1">
      <c r="A481" s="10"/>
      <c r="B481" s="12"/>
      <c r="C481" s="29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77"/>
      <c r="T481" s="26">
        <f t="shared" si="294"/>
        <v>0</v>
      </c>
      <c r="U481" s="95">
        <f t="shared" si="295"/>
        <v>0</v>
      </c>
      <c r="V481" s="19"/>
      <c r="W481" s="72">
        <f t="shared" si="296"/>
        <v>0</v>
      </c>
      <c r="X481" s="72">
        <f t="shared" si="297"/>
        <v>0</v>
      </c>
      <c r="Y481" s="72">
        <f t="shared" si="298"/>
        <v>0</v>
      </c>
      <c r="Z481" s="72">
        <f t="shared" si="299"/>
        <v>0</v>
      </c>
      <c r="AA481" s="72">
        <f t="shared" si="300"/>
        <v>0</v>
      </c>
      <c r="AB481" s="72">
        <f t="shared" si="301"/>
        <v>0</v>
      </c>
      <c r="AC481" s="72">
        <f t="shared" si="302"/>
        <v>0</v>
      </c>
      <c r="AD481" s="72">
        <f t="shared" si="303"/>
        <v>0</v>
      </c>
      <c r="AE481" s="72">
        <f t="shared" si="304"/>
        <v>0</v>
      </c>
      <c r="AF481" s="72">
        <f t="shared" si="305"/>
        <v>0</v>
      </c>
      <c r="AG481" s="72">
        <f t="shared" si="306"/>
        <v>0</v>
      </c>
      <c r="AH481" s="72">
        <f t="shared" si="307"/>
        <v>0</v>
      </c>
      <c r="AI481" s="72">
        <f t="shared" si="308"/>
        <v>0</v>
      </c>
      <c r="AJ481" s="72">
        <f t="shared" si="309"/>
        <v>0</v>
      </c>
      <c r="AK481" s="72">
        <f t="shared" si="310"/>
        <v>0</v>
      </c>
      <c r="AL481" s="72">
        <f t="shared" si="311"/>
        <v>0</v>
      </c>
      <c r="AM481" s="72">
        <f t="shared" si="312"/>
        <v>0</v>
      </c>
      <c r="AN481" s="72">
        <f t="shared" si="313"/>
        <v>0</v>
      </c>
      <c r="AO481" s="72">
        <f t="shared" si="314"/>
        <v>0</v>
      </c>
      <c r="AP481" s="72">
        <f t="shared" si="315"/>
        <v>0</v>
      </c>
      <c r="AQ481" s="72">
        <f t="shared" si="316"/>
        <v>0</v>
      </c>
      <c r="AR481" s="72">
        <f t="shared" si="317"/>
        <v>0</v>
      </c>
      <c r="AS481" s="72">
        <f t="shared" si="318"/>
        <v>0</v>
      </c>
      <c r="AT481" s="72">
        <f t="shared" si="319"/>
        <v>0</v>
      </c>
      <c r="AU481" s="72">
        <f t="shared" si="320"/>
        <v>0</v>
      </c>
      <c r="AV481" s="72">
        <f t="shared" si="321"/>
        <v>0</v>
      </c>
      <c r="AW481" s="72">
        <f t="shared" si="322"/>
        <v>0</v>
      </c>
      <c r="AX481" s="72">
        <f t="shared" si="323"/>
        <v>0</v>
      </c>
      <c r="AY481" s="72">
        <f t="shared" si="324"/>
        <v>0</v>
      </c>
      <c r="AZ481" s="72">
        <f t="shared" si="325"/>
        <v>0</v>
      </c>
      <c r="BA481" s="72">
        <f t="shared" si="326"/>
        <v>0</v>
      </c>
      <c r="BB481" s="72">
        <f t="shared" si="327"/>
        <v>0</v>
      </c>
      <c r="BC481" s="72">
        <f t="shared" si="328"/>
        <v>0</v>
      </c>
      <c r="BD481" s="72">
        <f t="shared" si="329"/>
        <v>0</v>
      </c>
      <c r="BE481" s="72">
        <f t="shared" si="330"/>
        <v>0</v>
      </c>
      <c r="BF481" s="72">
        <f t="shared" si="331"/>
        <v>0</v>
      </c>
      <c r="BG481" s="72">
        <f t="shared" si="332"/>
        <v>0</v>
      </c>
      <c r="BH481" s="72">
        <f t="shared" si="333"/>
        <v>0</v>
      </c>
      <c r="BI481" s="72">
        <f t="shared" si="334"/>
        <v>0</v>
      </c>
      <c r="BJ481" s="72">
        <f t="shared" si="335"/>
        <v>0</v>
      </c>
      <c r="BK481" s="72"/>
      <c r="BL481" s="72"/>
    </row>
    <row r="482" spans="1:64" ht="15" customHeight="1">
      <c r="A482" s="10"/>
      <c r="B482" s="12"/>
      <c r="C482" s="29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77"/>
      <c r="T482" s="26">
        <f t="shared" si="294"/>
        <v>0</v>
      </c>
      <c r="U482" s="95">
        <f t="shared" si="295"/>
        <v>0</v>
      </c>
      <c r="V482" s="19"/>
      <c r="W482" s="72">
        <f t="shared" si="296"/>
        <v>0</v>
      </c>
      <c r="X482" s="72">
        <f t="shared" si="297"/>
        <v>0</v>
      </c>
      <c r="Y482" s="72">
        <f t="shared" si="298"/>
        <v>0</v>
      </c>
      <c r="Z482" s="72">
        <f t="shared" si="299"/>
        <v>0</v>
      </c>
      <c r="AA482" s="72">
        <f t="shared" si="300"/>
        <v>0</v>
      </c>
      <c r="AB482" s="72">
        <f t="shared" si="301"/>
        <v>0</v>
      </c>
      <c r="AC482" s="72">
        <f t="shared" si="302"/>
        <v>0</v>
      </c>
      <c r="AD482" s="72">
        <f t="shared" si="303"/>
        <v>0</v>
      </c>
      <c r="AE482" s="72">
        <f t="shared" si="304"/>
        <v>0</v>
      </c>
      <c r="AF482" s="72">
        <f t="shared" si="305"/>
        <v>0</v>
      </c>
      <c r="AG482" s="72">
        <f t="shared" si="306"/>
        <v>0</v>
      </c>
      <c r="AH482" s="72">
        <f t="shared" si="307"/>
        <v>0</v>
      </c>
      <c r="AI482" s="72">
        <f t="shared" si="308"/>
        <v>0</v>
      </c>
      <c r="AJ482" s="72">
        <f t="shared" si="309"/>
        <v>0</v>
      </c>
      <c r="AK482" s="72">
        <f t="shared" si="310"/>
        <v>0</v>
      </c>
      <c r="AL482" s="72">
        <f t="shared" si="311"/>
        <v>0</v>
      </c>
      <c r="AM482" s="72">
        <f t="shared" si="312"/>
        <v>0</v>
      </c>
      <c r="AN482" s="72">
        <f t="shared" si="313"/>
        <v>0</v>
      </c>
      <c r="AO482" s="72">
        <f t="shared" si="314"/>
        <v>0</v>
      </c>
      <c r="AP482" s="72">
        <f t="shared" si="315"/>
        <v>0</v>
      </c>
      <c r="AQ482" s="72">
        <f t="shared" si="316"/>
        <v>0</v>
      </c>
      <c r="AR482" s="72">
        <f t="shared" si="317"/>
        <v>0</v>
      </c>
      <c r="AS482" s="72">
        <f t="shared" si="318"/>
        <v>0</v>
      </c>
      <c r="AT482" s="72">
        <f t="shared" si="319"/>
        <v>0</v>
      </c>
      <c r="AU482" s="72">
        <f t="shared" si="320"/>
        <v>0</v>
      </c>
      <c r="AV482" s="72">
        <f t="shared" si="321"/>
        <v>0</v>
      </c>
      <c r="AW482" s="72">
        <f t="shared" si="322"/>
        <v>0</v>
      </c>
      <c r="AX482" s="72">
        <f t="shared" si="323"/>
        <v>0</v>
      </c>
      <c r="AY482" s="72">
        <f t="shared" si="324"/>
        <v>0</v>
      </c>
      <c r="AZ482" s="72">
        <f t="shared" si="325"/>
        <v>0</v>
      </c>
      <c r="BA482" s="72">
        <f t="shared" si="326"/>
        <v>0</v>
      </c>
      <c r="BB482" s="72">
        <f t="shared" si="327"/>
        <v>0</v>
      </c>
      <c r="BC482" s="72">
        <f t="shared" si="328"/>
        <v>0</v>
      </c>
      <c r="BD482" s="72">
        <f t="shared" si="329"/>
        <v>0</v>
      </c>
      <c r="BE482" s="72">
        <f t="shared" si="330"/>
        <v>0</v>
      </c>
      <c r="BF482" s="72">
        <f t="shared" si="331"/>
        <v>0</v>
      </c>
      <c r="BG482" s="72">
        <f t="shared" si="332"/>
        <v>0</v>
      </c>
      <c r="BH482" s="72">
        <f t="shared" si="333"/>
        <v>0</v>
      </c>
      <c r="BI482" s="72">
        <f t="shared" si="334"/>
        <v>0</v>
      </c>
      <c r="BJ482" s="72">
        <f t="shared" si="335"/>
        <v>0</v>
      </c>
      <c r="BK482" s="72"/>
      <c r="BL482" s="72"/>
    </row>
    <row r="483" spans="1:64" ht="15" customHeight="1">
      <c r="A483" s="10"/>
      <c r="B483" s="12"/>
      <c r="C483" s="29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77"/>
      <c r="T483" s="26">
        <f t="shared" si="294"/>
        <v>0</v>
      </c>
      <c r="U483" s="95">
        <f t="shared" si="295"/>
        <v>0</v>
      </c>
      <c r="V483" s="19"/>
      <c r="W483" s="72">
        <f t="shared" si="296"/>
        <v>0</v>
      </c>
      <c r="X483" s="72">
        <f t="shared" si="297"/>
        <v>0</v>
      </c>
      <c r="Y483" s="72">
        <f t="shared" si="298"/>
        <v>0</v>
      </c>
      <c r="Z483" s="72">
        <f t="shared" si="299"/>
        <v>0</v>
      </c>
      <c r="AA483" s="72">
        <f t="shared" si="300"/>
        <v>0</v>
      </c>
      <c r="AB483" s="72">
        <f t="shared" si="301"/>
        <v>0</v>
      </c>
      <c r="AC483" s="72">
        <f t="shared" si="302"/>
        <v>0</v>
      </c>
      <c r="AD483" s="72">
        <f t="shared" si="303"/>
        <v>0</v>
      </c>
      <c r="AE483" s="72">
        <f t="shared" si="304"/>
        <v>0</v>
      </c>
      <c r="AF483" s="72">
        <f t="shared" si="305"/>
        <v>0</v>
      </c>
      <c r="AG483" s="72">
        <f t="shared" si="306"/>
        <v>0</v>
      </c>
      <c r="AH483" s="72">
        <f t="shared" si="307"/>
        <v>0</v>
      </c>
      <c r="AI483" s="72">
        <f t="shared" si="308"/>
        <v>0</v>
      </c>
      <c r="AJ483" s="72">
        <f t="shared" si="309"/>
        <v>0</v>
      </c>
      <c r="AK483" s="72">
        <f t="shared" si="310"/>
        <v>0</v>
      </c>
      <c r="AL483" s="72">
        <f t="shared" si="311"/>
        <v>0</v>
      </c>
      <c r="AM483" s="72">
        <f t="shared" si="312"/>
        <v>0</v>
      </c>
      <c r="AN483" s="72">
        <f t="shared" si="313"/>
        <v>0</v>
      </c>
      <c r="AO483" s="72">
        <f t="shared" si="314"/>
        <v>0</v>
      </c>
      <c r="AP483" s="72">
        <f t="shared" si="315"/>
        <v>0</v>
      </c>
      <c r="AQ483" s="72">
        <f t="shared" si="316"/>
        <v>0</v>
      </c>
      <c r="AR483" s="72">
        <f t="shared" si="317"/>
        <v>0</v>
      </c>
      <c r="AS483" s="72">
        <f t="shared" si="318"/>
        <v>0</v>
      </c>
      <c r="AT483" s="72">
        <f t="shared" si="319"/>
        <v>0</v>
      </c>
      <c r="AU483" s="72">
        <f t="shared" si="320"/>
        <v>0</v>
      </c>
      <c r="AV483" s="72">
        <f t="shared" si="321"/>
        <v>0</v>
      </c>
      <c r="AW483" s="72">
        <f t="shared" si="322"/>
        <v>0</v>
      </c>
      <c r="AX483" s="72">
        <f t="shared" si="323"/>
        <v>0</v>
      </c>
      <c r="AY483" s="72">
        <f t="shared" si="324"/>
        <v>0</v>
      </c>
      <c r="AZ483" s="72">
        <f t="shared" si="325"/>
        <v>0</v>
      </c>
      <c r="BA483" s="72">
        <f t="shared" si="326"/>
        <v>0</v>
      </c>
      <c r="BB483" s="72">
        <f t="shared" si="327"/>
        <v>0</v>
      </c>
      <c r="BC483" s="72">
        <f t="shared" si="328"/>
        <v>0</v>
      </c>
      <c r="BD483" s="72">
        <f t="shared" si="329"/>
        <v>0</v>
      </c>
      <c r="BE483" s="72">
        <f t="shared" si="330"/>
        <v>0</v>
      </c>
      <c r="BF483" s="72">
        <f t="shared" si="331"/>
        <v>0</v>
      </c>
      <c r="BG483" s="72">
        <f t="shared" si="332"/>
        <v>0</v>
      </c>
      <c r="BH483" s="72">
        <f t="shared" si="333"/>
        <v>0</v>
      </c>
      <c r="BI483" s="72">
        <f t="shared" si="334"/>
        <v>0</v>
      </c>
      <c r="BJ483" s="72">
        <f t="shared" si="335"/>
        <v>0</v>
      </c>
      <c r="BK483" s="72"/>
      <c r="BL483" s="72"/>
    </row>
    <row r="484" spans="1:64" ht="15" customHeight="1">
      <c r="A484" s="10"/>
      <c r="B484" s="12"/>
      <c r="C484" s="29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77"/>
      <c r="T484" s="26">
        <f t="shared" si="294"/>
        <v>0</v>
      </c>
      <c r="U484" s="95">
        <f t="shared" si="295"/>
        <v>0</v>
      </c>
      <c r="V484" s="19"/>
      <c r="W484" s="72">
        <f t="shared" si="296"/>
        <v>0</v>
      </c>
      <c r="X484" s="72">
        <f t="shared" si="297"/>
        <v>0</v>
      </c>
      <c r="Y484" s="72">
        <f t="shared" si="298"/>
        <v>0</v>
      </c>
      <c r="Z484" s="72">
        <f t="shared" si="299"/>
        <v>0</v>
      </c>
      <c r="AA484" s="72">
        <f t="shared" si="300"/>
        <v>0</v>
      </c>
      <c r="AB484" s="72">
        <f t="shared" si="301"/>
        <v>0</v>
      </c>
      <c r="AC484" s="72">
        <f t="shared" si="302"/>
        <v>0</v>
      </c>
      <c r="AD484" s="72">
        <f t="shared" si="303"/>
        <v>0</v>
      </c>
      <c r="AE484" s="72">
        <f t="shared" si="304"/>
        <v>0</v>
      </c>
      <c r="AF484" s="72">
        <f t="shared" si="305"/>
        <v>0</v>
      </c>
      <c r="AG484" s="72">
        <f t="shared" si="306"/>
        <v>0</v>
      </c>
      <c r="AH484" s="72">
        <f t="shared" si="307"/>
        <v>0</v>
      </c>
      <c r="AI484" s="72">
        <f t="shared" si="308"/>
        <v>0</v>
      </c>
      <c r="AJ484" s="72">
        <f t="shared" si="309"/>
        <v>0</v>
      </c>
      <c r="AK484" s="72">
        <f t="shared" si="310"/>
        <v>0</v>
      </c>
      <c r="AL484" s="72">
        <f t="shared" si="311"/>
        <v>0</v>
      </c>
      <c r="AM484" s="72">
        <f t="shared" si="312"/>
        <v>0</v>
      </c>
      <c r="AN484" s="72">
        <f t="shared" si="313"/>
        <v>0</v>
      </c>
      <c r="AO484" s="72">
        <f t="shared" si="314"/>
        <v>0</v>
      </c>
      <c r="AP484" s="72">
        <f t="shared" si="315"/>
        <v>0</v>
      </c>
      <c r="AQ484" s="72">
        <f t="shared" si="316"/>
        <v>0</v>
      </c>
      <c r="AR484" s="72">
        <f t="shared" si="317"/>
        <v>0</v>
      </c>
      <c r="AS484" s="72">
        <f t="shared" si="318"/>
        <v>0</v>
      </c>
      <c r="AT484" s="72">
        <f t="shared" si="319"/>
        <v>0</v>
      </c>
      <c r="AU484" s="72">
        <f t="shared" si="320"/>
        <v>0</v>
      </c>
      <c r="AV484" s="72">
        <f t="shared" si="321"/>
        <v>0</v>
      </c>
      <c r="AW484" s="72">
        <f t="shared" si="322"/>
        <v>0</v>
      </c>
      <c r="AX484" s="72">
        <f t="shared" si="323"/>
        <v>0</v>
      </c>
      <c r="AY484" s="72">
        <f t="shared" si="324"/>
        <v>0</v>
      </c>
      <c r="AZ484" s="72">
        <f t="shared" si="325"/>
        <v>0</v>
      </c>
      <c r="BA484" s="72">
        <f t="shared" si="326"/>
        <v>0</v>
      </c>
      <c r="BB484" s="72">
        <f t="shared" si="327"/>
        <v>0</v>
      </c>
      <c r="BC484" s="72">
        <f t="shared" si="328"/>
        <v>0</v>
      </c>
      <c r="BD484" s="72">
        <f t="shared" si="329"/>
        <v>0</v>
      </c>
      <c r="BE484" s="72">
        <f t="shared" si="330"/>
        <v>0</v>
      </c>
      <c r="BF484" s="72">
        <f t="shared" si="331"/>
        <v>0</v>
      </c>
      <c r="BG484" s="72">
        <f t="shared" si="332"/>
        <v>0</v>
      </c>
      <c r="BH484" s="72">
        <f t="shared" si="333"/>
        <v>0</v>
      </c>
      <c r="BI484" s="72">
        <f t="shared" si="334"/>
        <v>0</v>
      </c>
      <c r="BJ484" s="72">
        <f t="shared" si="335"/>
        <v>0</v>
      </c>
      <c r="BK484" s="72"/>
      <c r="BL484" s="72"/>
    </row>
    <row r="485" spans="1:64" ht="15" customHeight="1">
      <c r="A485" s="10"/>
      <c r="B485" s="12"/>
      <c r="C485" s="29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77"/>
      <c r="T485" s="26">
        <f t="shared" si="294"/>
        <v>0</v>
      </c>
      <c r="U485" s="95">
        <f t="shared" si="295"/>
        <v>0</v>
      </c>
      <c r="V485" s="19"/>
      <c r="W485" s="72">
        <f t="shared" si="296"/>
        <v>0</v>
      </c>
      <c r="X485" s="72">
        <f t="shared" si="297"/>
        <v>0</v>
      </c>
      <c r="Y485" s="72">
        <f t="shared" si="298"/>
        <v>0</v>
      </c>
      <c r="Z485" s="72">
        <f t="shared" si="299"/>
        <v>0</v>
      </c>
      <c r="AA485" s="72">
        <f t="shared" si="300"/>
        <v>0</v>
      </c>
      <c r="AB485" s="72">
        <f t="shared" si="301"/>
        <v>0</v>
      </c>
      <c r="AC485" s="72">
        <f t="shared" si="302"/>
        <v>0</v>
      </c>
      <c r="AD485" s="72">
        <f t="shared" si="303"/>
        <v>0</v>
      </c>
      <c r="AE485" s="72">
        <f t="shared" si="304"/>
        <v>0</v>
      </c>
      <c r="AF485" s="72">
        <f t="shared" si="305"/>
        <v>0</v>
      </c>
      <c r="AG485" s="72">
        <f t="shared" si="306"/>
        <v>0</v>
      </c>
      <c r="AH485" s="72">
        <f t="shared" si="307"/>
        <v>0</v>
      </c>
      <c r="AI485" s="72">
        <f t="shared" si="308"/>
        <v>0</v>
      </c>
      <c r="AJ485" s="72">
        <f t="shared" si="309"/>
        <v>0</v>
      </c>
      <c r="AK485" s="72">
        <f t="shared" si="310"/>
        <v>0</v>
      </c>
      <c r="AL485" s="72">
        <f t="shared" si="311"/>
        <v>0</v>
      </c>
      <c r="AM485" s="72">
        <f t="shared" si="312"/>
        <v>0</v>
      </c>
      <c r="AN485" s="72">
        <f t="shared" si="313"/>
        <v>0</v>
      </c>
      <c r="AO485" s="72">
        <f t="shared" si="314"/>
        <v>0</v>
      </c>
      <c r="AP485" s="72">
        <f t="shared" si="315"/>
        <v>0</v>
      </c>
      <c r="AQ485" s="72">
        <f t="shared" si="316"/>
        <v>0</v>
      </c>
      <c r="AR485" s="72">
        <f t="shared" si="317"/>
        <v>0</v>
      </c>
      <c r="AS485" s="72">
        <f t="shared" si="318"/>
        <v>0</v>
      </c>
      <c r="AT485" s="72">
        <f t="shared" si="319"/>
        <v>0</v>
      </c>
      <c r="AU485" s="72">
        <f t="shared" si="320"/>
        <v>0</v>
      </c>
      <c r="AV485" s="72">
        <f t="shared" si="321"/>
        <v>0</v>
      </c>
      <c r="AW485" s="72">
        <f t="shared" si="322"/>
        <v>0</v>
      </c>
      <c r="AX485" s="72">
        <f t="shared" si="323"/>
        <v>0</v>
      </c>
      <c r="AY485" s="72">
        <f t="shared" si="324"/>
        <v>0</v>
      </c>
      <c r="AZ485" s="72">
        <f t="shared" si="325"/>
        <v>0</v>
      </c>
      <c r="BA485" s="72">
        <f t="shared" si="326"/>
        <v>0</v>
      </c>
      <c r="BB485" s="72">
        <f t="shared" si="327"/>
        <v>0</v>
      </c>
      <c r="BC485" s="72">
        <f t="shared" si="328"/>
        <v>0</v>
      </c>
      <c r="BD485" s="72">
        <f t="shared" si="329"/>
        <v>0</v>
      </c>
      <c r="BE485" s="72">
        <f t="shared" si="330"/>
        <v>0</v>
      </c>
      <c r="BF485" s="72">
        <f t="shared" si="331"/>
        <v>0</v>
      </c>
      <c r="BG485" s="72">
        <f t="shared" si="332"/>
        <v>0</v>
      </c>
      <c r="BH485" s="72">
        <f t="shared" si="333"/>
        <v>0</v>
      </c>
      <c r="BI485" s="72">
        <f t="shared" si="334"/>
        <v>0</v>
      </c>
      <c r="BJ485" s="72">
        <f t="shared" si="335"/>
        <v>0</v>
      </c>
      <c r="BK485" s="72"/>
      <c r="BL485" s="72"/>
    </row>
    <row r="486" spans="1:64" ht="15" customHeight="1">
      <c r="A486" s="10"/>
      <c r="B486" s="12"/>
      <c r="C486" s="29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77"/>
      <c r="T486" s="26">
        <f t="shared" si="294"/>
        <v>0</v>
      </c>
      <c r="U486" s="95">
        <f t="shared" si="295"/>
        <v>0</v>
      </c>
      <c r="V486" s="19"/>
      <c r="W486" s="72">
        <f t="shared" si="296"/>
        <v>0</v>
      </c>
      <c r="X486" s="72">
        <f t="shared" si="297"/>
        <v>0</v>
      </c>
      <c r="Y486" s="72">
        <f t="shared" si="298"/>
        <v>0</v>
      </c>
      <c r="Z486" s="72">
        <f t="shared" si="299"/>
        <v>0</v>
      </c>
      <c r="AA486" s="72">
        <f t="shared" si="300"/>
        <v>0</v>
      </c>
      <c r="AB486" s="72">
        <f t="shared" si="301"/>
        <v>0</v>
      </c>
      <c r="AC486" s="72">
        <f t="shared" si="302"/>
        <v>0</v>
      </c>
      <c r="AD486" s="72">
        <f t="shared" si="303"/>
        <v>0</v>
      </c>
      <c r="AE486" s="72">
        <f t="shared" si="304"/>
        <v>0</v>
      </c>
      <c r="AF486" s="72">
        <f t="shared" si="305"/>
        <v>0</v>
      </c>
      <c r="AG486" s="72">
        <f t="shared" si="306"/>
        <v>0</v>
      </c>
      <c r="AH486" s="72">
        <f t="shared" si="307"/>
        <v>0</v>
      </c>
      <c r="AI486" s="72">
        <f t="shared" si="308"/>
        <v>0</v>
      </c>
      <c r="AJ486" s="72">
        <f t="shared" si="309"/>
        <v>0</v>
      </c>
      <c r="AK486" s="72">
        <f t="shared" si="310"/>
        <v>0</v>
      </c>
      <c r="AL486" s="72">
        <f t="shared" si="311"/>
        <v>0</v>
      </c>
      <c r="AM486" s="72">
        <f t="shared" si="312"/>
        <v>0</v>
      </c>
      <c r="AN486" s="72">
        <f t="shared" si="313"/>
        <v>0</v>
      </c>
      <c r="AO486" s="72">
        <f t="shared" si="314"/>
        <v>0</v>
      </c>
      <c r="AP486" s="72">
        <f t="shared" si="315"/>
        <v>0</v>
      </c>
      <c r="AQ486" s="72">
        <f t="shared" si="316"/>
        <v>0</v>
      </c>
      <c r="AR486" s="72">
        <f t="shared" si="317"/>
        <v>0</v>
      </c>
      <c r="AS486" s="72">
        <f t="shared" si="318"/>
        <v>0</v>
      </c>
      <c r="AT486" s="72">
        <f t="shared" si="319"/>
        <v>0</v>
      </c>
      <c r="AU486" s="72">
        <f t="shared" si="320"/>
        <v>0</v>
      </c>
      <c r="AV486" s="72">
        <f t="shared" si="321"/>
        <v>0</v>
      </c>
      <c r="AW486" s="72">
        <f t="shared" si="322"/>
        <v>0</v>
      </c>
      <c r="AX486" s="72">
        <f t="shared" si="323"/>
        <v>0</v>
      </c>
      <c r="AY486" s="72">
        <f t="shared" si="324"/>
        <v>0</v>
      </c>
      <c r="AZ486" s="72">
        <f t="shared" si="325"/>
        <v>0</v>
      </c>
      <c r="BA486" s="72">
        <f t="shared" si="326"/>
        <v>0</v>
      </c>
      <c r="BB486" s="72">
        <f t="shared" si="327"/>
        <v>0</v>
      </c>
      <c r="BC486" s="72">
        <f t="shared" si="328"/>
        <v>0</v>
      </c>
      <c r="BD486" s="72">
        <f t="shared" si="329"/>
        <v>0</v>
      </c>
      <c r="BE486" s="72">
        <f t="shared" si="330"/>
        <v>0</v>
      </c>
      <c r="BF486" s="72">
        <f t="shared" si="331"/>
        <v>0</v>
      </c>
      <c r="BG486" s="72">
        <f t="shared" si="332"/>
        <v>0</v>
      </c>
      <c r="BH486" s="72">
        <f t="shared" si="333"/>
        <v>0</v>
      </c>
      <c r="BI486" s="72">
        <f t="shared" si="334"/>
        <v>0</v>
      </c>
      <c r="BJ486" s="72">
        <f t="shared" si="335"/>
        <v>0</v>
      </c>
      <c r="BK486" s="72"/>
      <c r="BL486" s="72"/>
    </row>
    <row r="487" spans="1:64" ht="15" customHeight="1">
      <c r="A487" s="10"/>
      <c r="B487" s="12"/>
      <c r="C487" s="29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77"/>
      <c r="T487" s="26">
        <f t="shared" si="294"/>
        <v>0</v>
      </c>
      <c r="U487" s="95">
        <f t="shared" si="295"/>
        <v>0</v>
      </c>
      <c r="V487" s="19"/>
      <c r="W487" s="72">
        <f t="shared" si="296"/>
        <v>0</v>
      </c>
      <c r="X487" s="72">
        <f t="shared" si="297"/>
        <v>0</v>
      </c>
      <c r="Y487" s="72">
        <f t="shared" si="298"/>
        <v>0</v>
      </c>
      <c r="Z487" s="72">
        <f t="shared" si="299"/>
        <v>0</v>
      </c>
      <c r="AA487" s="72">
        <f t="shared" si="300"/>
        <v>0</v>
      </c>
      <c r="AB487" s="72">
        <f t="shared" si="301"/>
        <v>0</v>
      </c>
      <c r="AC487" s="72">
        <f t="shared" si="302"/>
        <v>0</v>
      </c>
      <c r="AD487" s="72">
        <f t="shared" si="303"/>
        <v>0</v>
      </c>
      <c r="AE487" s="72">
        <f t="shared" si="304"/>
        <v>0</v>
      </c>
      <c r="AF487" s="72">
        <f t="shared" si="305"/>
        <v>0</v>
      </c>
      <c r="AG487" s="72">
        <f t="shared" si="306"/>
        <v>0</v>
      </c>
      <c r="AH487" s="72">
        <f t="shared" si="307"/>
        <v>0</v>
      </c>
      <c r="AI487" s="72">
        <f t="shared" si="308"/>
        <v>0</v>
      </c>
      <c r="AJ487" s="72">
        <f t="shared" si="309"/>
        <v>0</v>
      </c>
      <c r="AK487" s="72">
        <f t="shared" si="310"/>
        <v>0</v>
      </c>
      <c r="AL487" s="72">
        <f t="shared" si="311"/>
        <v>0</v>
      </c>
      <c r="AM487" s="72">
        <f t="shared" si="312"/>
        <v>0</v>
      </c>
      <c r="AN487" s="72">
        <f t="shared" si="313"/>
        <v>0</v>
      </c>
      <c r="AO487" s="72">
        <f t="shared" si="314"/>
        <v>0</v>
      </c>
      <c r="AP487" s="72">
        <f t="shared" si="315"/>
        <v>0</v>
      </c>
      <c r="AQ487" s="72">
        <f t="shared" si="316"/>
        <v>0</v>
      </c>
      <c r="AR487" s="72">
        <f t="shared" si="317"/>
        <v>0</v>
      </c>
      <c r="AS487" s="72">
        <f t="shared" si="318"/>
        <v>0</v>
      </c>
      <c r="AT487" s="72">
        <f t="shared" si="319"/>
        <v>0</v>
      </c>
      <c r="AU487" s="72">
        <f t="shared" si="320"/>
        <v>0</v>
      </c>
      <c r="AV487" s="72">
        <f t="shared" si="321"/>
        <v>0</v>
      </c>
      <c r="AW487" s="72">
        <f t="shared" si="322"/>
        <v>0</v>
      </c>
      <c r="AX487" s="72">
        <f t="shared" si="323"/>
        <v>0</v>
      </c>
      <c r="AY487" s="72">
        <f t="shared" si="324"/>
        <v>0</v>
      </c>
      <c r="AZ487" s="72">
        <f t="shared" si="325"/>
        <v>0</v>
      </c>
      <c r="BA487" s="72">
        <f t="shared" si="326"/>
        <v>0</v>
      </c>
      <c r="BB487" s="72">
        <f t="shared" si="327"/>
        <v>0</v>
      </c>
      <c r="BC487" s="72">
        <f t="shared" si="328"/>
        <v>0</v>
      </c>
      <c r="BD487" s="72">
        <f t="shared" si="329"/>
        <v>0</v>
      </c>
      <c r="BE487" s="72">
        <f t="shared" si="330"/>
        <v>0</v>
      </c>
      <c r="BF487" s="72">
        <f t="shared" si="331"/>
        <v>0</v>
      </c>
      <c r="BG487" s="72">
        <f t="shared" si="332"/>
        <v>0</v>
      </c>
      <c r="BH487" s="72">
        <f t="shared" si="333"/>
        <v>0</v>
      </c>
      <c r="BI487" s="72">
        <f t="shared" si="334"/>
        <v>0</v>
      </c>
      <c r="BJ487" s="72">
        <f t="shared" si="335"/>
        <v>0</v>
      </c>
      <c r="BK487" s="72"/>
      <c r="BL487" s="72"/>
    </row>
    <row r="488" spans="1:64" ht="15" customHeight="1">
      <c r="A488" s="10"/>
      <c r="B488" s="12"/>
      <c r="C488" s="29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77"/>
      <c r="T488" s="26">
        <f t="shared" si="294"/>
        <v>0</v>
      </c>
      <c r="U488" s="95">
        <f t="shared" si="295"/>
        <v>0</v>
      </c>
      <c r="V488" s="19"/>
      <c r="W488" s="72">
        <f t="shared" si="296"/>
        <v>0</v>
      </c>
      <c r="X488" s="72">
        <f t="shared" si="297"/>
        <v>0</v>
      </c>
      <c r="Y488" s="72">
        <f t="shared" si="298"/>
        <v>0</v>
      </c>
      <c r="Z488" s="72">
        <f t="shared" si="299"/>
        <v>0</v>
      </c>
      <c r="AA488" s="72">
        <f t="shared" si="300"/>
        <v>0</v>
      </c>
      <c r="AB488" s="72">
        <f t="shared" si="301"/>
        <v>0</v>
      </c>
      <c r="AC488" s="72">
        <f t="shared" si="302"/>
        <v>0</v>
      </c>
      <c r="AD488" s="72">
        <f t="shared" si="303"/>
        <v>0</v>
      </c>
      <c r="AE488" s="72">
        <f t="shared" si="304"/>
        <v>0</v>
      </c>
      <c r="AF488" s="72">
        <f t="shared" si="305"/>
        <v>0</v>
      </c>
      <c r="AG488" s="72">
        <f t="shared" si="306"/>
        <v>0</v>
      </c>
      <c r="AH488" s="72">
        <f t="shared" si="307"/>
        <v>0</v>
      </c>
      <c r="AI488" s="72">
        <f t="shared" si="308"/>
        <v>0</v>
      </c>
      <c r="AJ488" s="72">
        <f t="shared" si="309"/>
        <v>0</v>
      </c>
      <c r="AK488" s="72">
        <f t="shared" si="310"/>
        <v>0</v>
      </c>
      <c r="AL488" s="72">
        <f t="shared" si="311"/>
        <v>0</v>
      </c>
      <c r="AM488" s="72">
        <f t="shared" si="312"/>
        <v>0</v>
      </c>
      <c r="AN488" s="72">
        <f t="shared" si="313"/>
        <v>0</v>
      </c>
      <c r="AO488" s="72">
        <f t="shared" si="314"/>
        <v>0</v>
      </c>
      <c r="AP488" s="72">
        <f t="shared" si="315"/>
        <v>0</v>
      </c>
      <c r="AQ488" s="72">
        <f t="shared" si="316"/>
        <v>0</v>
      </c>
      <c r="AR488" s="72">
        <f t="shared" si="317"/>
        <v>0</v>
      </c>
      <c r="AS488" s="72">
        <f t="shared" si="318"/>
        <v>0</v>
      </c>
      <c r="AT488" s="72">
        <f t="shared" si="319"/>
        <v>0</v>
      </c>
      <c r="AU488" s="72">
        <f t="shared" si="320"/>
        <v>0</v>
      </c>
      <c r="AV488" s="72">
        <f t="shared" si="321"/>
        <v>0</v>
      </c>
      <c r="AW488" s="72">
        <f t="shared" si="322"/>
        <v>0</v>
      </c>
      <c r="AX488" s="72">
        <f t="shared" si="323"/>
        <v>0</v>
      </c>
      <c r="AY488" s="72">
        <f t="shared" si="324"/>
        <v>0</v>
      </c>
      <c r="AZ488" s="72">
        <f t="shared" si="325"/>
        <v>0</v>
      </c>
      <c r="BA488" s="72">
        <f t="shared" si="326"/>
        <v>0</v>
      </c>
      <c r="BB488" s="72">
        <f t="shared" si="327"/>
        <v>0</v>
      </c>
      <c r="BC488" s="72">
        <f t="shared" si="328"/>
        <v>0</v>
      </c>
      <c r="BD488" s="72">
        <f t="shared" si="329"/>
        <v>0</v>
      </c>
      <c r="BE488" s="72">
        <f t="shared" si="330"/>
        <v>0</v>
      </c>
      <c r="BF488" s="72">
        <f t="shared" si="331"/>
        <v>0</v>
      </c>
      <c r="BG488" s="72">
        <f t="shared" si="332"/>
        <v>0</v>
      </c>
      <c r="BH488" s="72">
        <f t="shared" si="333"/>
        <v>0</v>
      </c>
      <c r="BI488" s="72">
        <f t="shared" si="334"/>
        <v>0</v>
      </c>
      <c r="BJ488" s="72">
        <f t="shared" si="335"/>
        <v>0</v>
      </c>
      <c r="BK488" s="72"/>
      <c r="BL488" s="72"/>
    </row>
    <row r="489" spans="1:64" ht="15" customHeight="1">
      <c r="A489" s="10"/>
      <c r="B489" s="12"/>
      <c r="C489" s="29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77"/>
      <c r="T489" s="26">
        <f t="shared" si="294"/>
        <v>0</v>
      </c>
      <c r="U489" s="95">
        <f t="shared" si="295"/>
        <v>0</v>
      </c>
      <c r="V489" s="19"/>
      <c r="W489" s="72">
        <f t="shared" si="296"/>
        <v>0</v>
      </c>
      <c r="X489" s="72">
        <f t="shared" si="297"/>
        <v>0</v>
      </c>
      <c r="Y489" s="72">
        <f t="shared" si="298"/>
        <v>0</v>
      </c>
      <c r="Z489" s="72">
        <f t="shared" si="299"/>
        <v>0</v>
      </c>
      <c r="AA489" s="72">
        <f t="shared" si="300"/>
        <v>0</v>
      </c>
      <c r="AB489" s="72">
        <f t="shared" si="301"/>
        <v>0</v>
      </c>
      <c r="AC489" s="72">
        <f t="shared" si="302"/>
        <v>0</v>
      </c>
      <c r="AD489" s="72">
        <f t="shared" si="303"/>
        <v>0</v>
      </c>
      <c r="AE489" s="72">
        <f t="shared" si="304"/>
        <v>0</v>
      </c>
      <c r="AF489" s="72">
        <f t="shared" si="305"/>
        <v>0</v>
      </c>
      <c r="AG489" s="72">
        <f t="shared" si="306"/>
        <v>0</v>
      </c>
      <c r="AH489" s="72">
        <f t="shared" si="307"/>
        <v>0</v>
      </c>
      <c r="AI489" s="72">
        <f t="shared" si="308"/>
        <v>0</v>
      </c>
      <c r="AJ489" s="72">
        <f t="shared" si="309"/>
        <v>0</v>
      </c>
      <c r="AK489" s="72">
        <f t="shared" si="310"/>
        <v>0</v>
      </c>
      <c r="AL489" s="72">
        <f t="shared" si="311"/>
        <v>0</v>
      </c>
      <c r="AM489" s="72">
        <f t="shared" si="312"/>
        <v>0</v>
      </c>
      <c r="AN489" s="72">
        <f t="shared" si="313"/>
        <v>0</v>
      </c>
      <c r="AO489" s="72">
        <f t="shared" si="314"/>
        <v>0</v>
      </c>
      <c r="AP489" s="72">
        <f t="shared" si="315"/>
        <v>0</v>
      </c>
      <c r="AQ489" s="72">
        <f t="shared" si="316"/>
        <v>0</v>
      </c>
      <c r="AR489" s="72">
        <f t="shared" si="317"/>
        <v>0</v>
      </c>
      <c r="AS489" s="72">
        <f t="shared" si="318"/>
        <v>0</v>
      </c>
      <c r="AT489" s="72">
        <f t="shared" si="319"/>
        <v>0</v>
      </c>
      <c r="AU489" s="72">
        <f t="shared" si="320"/>
        <v>0</v>
      </c>
      <c r="AV489" s="72">
        <f t="shared" si="321"/>
        <v>0</v>
      </c>
      <c r="AW489" s="72">
        <f t="shared" si="322"/>
        <v>0</v>
      </c>
      <c r="AX489" s="72">
        <f t="shared" si="323"/>
        <v>0</v>
      </c>
      <c r="AY489" s="72">
        <f t="shared" si="324"/>
        <v>0</v>
      </c>
      <c r="AZ489" s="72">
        <f t="shared" si="325"/>
        <v>0</v>
      </c>
      <c r="BA489" s="72">
        <f t="shared" si="326"/>
        <v>0</v>
      </c>
      <c r="BB489" s="72">
        <f t="shared" si="327"/>
        <v>0</v>
      </c>
      <c r="BC489" s="72">
        <f t="shared" si="328"/>
        <v>0</v>
      </c>
      <c r="BD489" s="72">
        <f t="shared" si="329"/>
        <v>0</v>
      </c>
      <c r="BE489" s="72">
        <f t="shared" si="330"/>
        <v>0</v>
      </c>
      <c r="BF489" s="72">
        <f t="shared" si="331"/>
        <v>0</v>
      </c>
      <c r="BG489" s="72">
        <f t="shared" si="332"/>
        <v>0</v>
      </c>
      <c r="BH489" s="72">
        <f t="shared" si="333"/>
        <v>0</v>
      </c>
      <c r="BI489" s="72">
        <f t="shared" si="334"/>
        <v>0</v>
      </c>
      <c r="BJ489" s="72">
        <f t="shared" si="335"/>
        <v>0</v>
      </c>
      <c r="BK489" s="72"/>
      <c r="BL489" s="72"/>
    </row>
    <row r="490" spans="1:64" ht="15" customHeight="1">
      <c r="A490" s="10"/>
      <c r="B490" s="12"/>
      <c r="C490" s="29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77"/>
      <c r="T490" s="26">
        <f t="shared" si="294"/>
        <v>0</v>
      </c>
      <c r="U490" s="95">
        <f t="shared" si="295"/>
        <v>0</v>
      </c>
      <c r="V490" s="19"/>
      <c r="W490" s="72">
        <f t="shared" si="296"/>
        <v>0</v>
      </c>
      <c r="X490" s="72">
        <f t="shared" si="297"/>
        <v>0</v>
      </c>
      <c r="Y490" s="72">
        <f t="shared" si="298"/>
        <v>0</v>
      </c>
      <c r="Z490" s="72">
        <f t="shared" si="299"/>
        <v>0</v>
      </c>
      <c r="AA490" s="72">
        <f t="shared" si="300"/>
        <v>0</v>
      </c>
      <c r="AB490" s="72">
        <f t="shared" si="301"/>
        <v>0</v>
      </c>
      <c r="AC490" s="72">
        <f t="shared" si="302"/>
        <v>0</v>
      </c>
      <c r="AD490" s="72">
        <f t="shared" si="303"/>
        <v>0</v>
      </c>
      <c r="AE490" s="72">
        <f t="shared" si="304"/>
        <v>0</v>
      </c>
      <c r="AF490" s="72">
        <f t="shared" si="305"/>
        <v>0</v>
      </c>
      <c r="AG490" s="72">
        <f t="shared" si="306"/>
        <v>0</v>
      </c>
      <c r="AH490" s="72">
        <f t="shared" si="307"/>
        <v>0</v>
      </c>
      <c r="AI490" s="72">
        <f t="shared" si="308"/>
        <v>0</v>
      </c>
      <c r="AJ490" s="72">
        <f t="shared" si="309"/>
        <v>0</v>
      </c>
      <c r="AK490" s="72">
        <f t="shared" si="310"/>
        <v>0</v>
      </c>
      <c r="AL490" s="72">
        <f t="shared" si="311"/>
        <v>0</v>
      </c>
      <c r="AM490" s="72">
        <f t="shared" si="312"/>
        <v>0</v>
      </c>
      <c r="AN490" s="72">
        <f t="shared" si="313"/>
        <v>0</v>
      </c>
      <c r="AO490" s="72">
        <f t="shared" si="314"/>
        <v>0</v>
      </c>
      <c r="AP490" s="72">
        <f t="shared" si="315"/>
        <v>0</v>
      </c>
      <c r="AQ490" s="72">
        <f t="shared" si="316"/>
        <v>0</v>
      </c>
      <c r="AR490" s="72">
        <f t="shared" si="317"/>
        <v>0</v>
      </c>
      <c r="AS490" s="72">
        <f t="shared" si="318"/>
        <v>0</v>
      </c>
      <c r="AT490" s="72">
        <f t="shared" si="319"/>
        <v>0</v>
      </c>
      <c r="AU490" s="72">
        <f t="shared" si="320"/>
        <v>0</v>
      </c>
      <c r="AV490" s="72">
        <f t="shared" si="321"/>
        <v>0</v>
      </c>
      <c r="AW490" s="72">
        <f t="shared" si="322"/>
        <v>0</v>
      </c>
      <c r="AX490" s="72">
        <f t="shared" si="323"/>
        <v>0</v>
      </c>
      <c r="AY490" s="72">
        <f t="shared" si="324"/>
        <v>0</v>
      </c>
      <c r="AZ490" s="72">
        <f t="shared" si="325"/>
        <v>0</v>
      </c>
      <c r="BA490" s="72">
        <f t="shared" si="326"/>
        <v>0</v>
      </c>
      <c r="BB490" s="72">
        <f t="shared" si="327"/>
        <v>0</v>
      </c>
      <c r="BC490" s="72">
        <f t="shared" si="328"/>
        <v>0</v>
      </c>
      <c r="BD490" s="72">
        <f t="shared" si="329"/>
        <v>0</v>
      </c>
      <c r="BE490" s="72">
        <f t="shared" si="330"/>
        <v>0</v>
      </c>
      <c r="BF490" s="72">
        <f t="shared" si="331"/>
        <v>0</v>
      </c>
      <c r="BG490" s="72">
        <f t="shared" si="332"/>
        <v>0</v>
      </c>
      <c r="BH490" s="72">
        <f t="shared" si="333"/>
        <v>0</v>
      </c>
      <c r="BI490" s="72">
        <f t="shared" si="334"/>
        <v>0</v>
      </c>
      <c r="BJ490" s="72">
        <f t="shared" si="335"/>
        <v>0</v>
      </c>
      <c r="BK490" s="72"/>
      <c r="BL490" s="72"/>
    </row>
    <row r="491" spans="1:64" ht="15" customHeight="1">
      <c r="A491" s="10"/>
      <c r="B491" s="12"/>
      <c r="C491" s="29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77"/>
      <c r="T491" s="26">
        <f t="shared" si="294"/>
        <v>0</v>
      </c>
      <c r="U491" s="95">
        <f t="shared" si="295"/>
        <v>0</v>
      </c>
      <c r="V491" s="19"/>
      <c r="W491" s="72">
        <f t="shared" si="296"/>
        <v>0</v>
      </c>
      <c r="X491" s="72">
        <f t="shared" si="297"/>
        <v>0</v>
      </c>
      <c r="Y491" s="72">
        <f t="shared" si="298"/>
        <v>0</v>
      </c>
      <c r="Z491" s="72">
        <f t="shared" si="299"/>
        <v>0</v>
      </c>
      <c r="AA491" s="72">
        <f t="shared" si="300"/>
        <v>0</v>
      </c>
      <c r="AB491" s="72">
        <f t="shared" si="301"/>
        <v>0</v>
      </c>
      <c r="AC491" s="72">
        <f t="shared" si="302"/>
        <v>0</v>
      </c>
      <c r="AD491" s="72">
        <f t="shared" si="303"/>
        <v>0</v>
      </c>
      <c r="AE491" s="72">
        <f t="shared" si="304"/>
        <v>0</v>
      </c>
      <c r="AF491" s="72">
        <f t="shared" si="305"/>
        <v>0</v>
      </c>
      <c r="AG491" s="72">
        <f t="shared" si="306"/>
        <v>0</v>
      </c>
      <c r="AH491" s="72">
        <f t="shared" si="307"/>
        <v>0</v>
      </c>
      <c r="AI491" s="72">
        <f t="shared" si="308"/>
        <v>0</v>
      </c>
      <c r="AJ491" s="72">
        <f t="shared" si="309"/>
        <v>0</v>
      </c>
      <c r="AK491" s="72">
        <f t="shared" si="310"/>
        <v>0</v>
      </c>
      <c r="AL491" s="72">
        <f t="shared" si="311"/>
        <v>0</v>
      </c>
      <c r="AM491" s="72">
        <f t="shared" si="312"/>
        <v>0</v>
      </c>
      <c r="AN491" s="72">
        <f t="shared" si="313"/>
        <v>0</v>
      </c>
      <c r="AO491" s="72">
        <f t="shared" si="314"/>
        <v>0</v>
      </c>
      <c r="AP491" s="72">
        <f t="shared" si="315"/>
        <v>0</v>
      </c>
      <c r="AQ491" s="72">
        <f t="shared" si="316"/>
        <v>0</v>
      </c>
      <c r="AR491" s="72">
        <f t="shared" si="317"/>
        <v>0</v>
      </c>
      <c r="AS491" s="72">
        <f t="shared" si="318"/>
        <v>0</v>
      </c>
      <c r="AT491" s="72">
        <f t="shared" si="319"/>
        <v>0</v>
      </c>
      <c r="AU491" s="72">
        <f t="shared" si="320"/>
        <v>0</v>
      </c>
      <c r="AV491" s="72">
        <f t="shared" si="321"/>
        <v>0</v>
      </c>
      <c r="AW491" s="72">
        <f t="shared" si="322"/>
        <v>0</v>
      </c>
      <c r="AX491" s="72">
        <f t="shared" si="323"/>
        <v>0</v>
      </c>
      <c r="AY491" s="72">
        <f t="shared" si="324"/>
        <v>0</v>
      </c>
      <c r="AZ491" s="72">
        <f t="shared" si="325"/>
        <v>0</v>
      </c>
      <c r="BA491" s="72">
        <f t="shared" si="326"/>
        <v>0</v>
      </c>
      <c r="BB491" s="72">
        <f t="shared" si="327"/>
        <v>0</v>
      </c>
      <c r="BC491" s="72">
        <f t="shared" si="328"/>
        <v>0</v>
      </c>
      <c r="BD491" s="72">
        <f t="shared" si="329"/>
        <v>0</v>
      </c>
      <c r="BE491" s="72">
        <f t="shared" si="330"/>
        <v>0</v>
      </c>
      <c r="BF491" s="72">
        <f t="shared" si="331"/>
        <v>0</v>
      </c>
      <c r="BG491" s="72">
        <f t="shared" si="332"/>
        <v>0</v>
      </c>
      <c r="BH491" s="72">
        <f t="shared" si="333"/>
        <v>0</v>
      </c>
      <c r="BI491" s="72">
        <f t="shared" si="334"/>
        <v>0</v>
      </c>
      <c r="BJ491" s="72">
        <f t="shared" si="335"/>
        <v>0</v>
      </c>
      <c r="BK491" s="72"/>
      <c r="BL491" s="72"/>
    </row>
    <row r="492" spans="1:64" ht="15" customHeight="1">
      <c r="A492" s="10"/>
      <c r="B492" s="12"/>
      <c r="C492" s="29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77"/>
      <c r="T492" s="26">
        <f t="shared" si="294"/>
        <v>0</v>
      </c>
      <c r="U492" s="95">
        <f t="shared" si="295"/>
        <v>0</v>
      </c>
      <c r="V492" s="19"/>
      <c r="W492" s="72">
        <f t="shared" si="296"/>
        <v>0</v>
      </c>
      <c r="X492" s="72">
        <f t="shared" si="297"/>
        <v>0</v>
      </c>
      <c r="Y492" s="72">
        <f t="shared" si="298"/>
        <v>0</v>
      </c>
      <c r="Z492" s="72">
        <f t="shared" si="299"/>
        <v>0</v>
      </c>
      <c r="AA492" s="72">
        <f t="shared" si="300"/>
        <v>0</v>
      </c>
      <c r="AB492" s="72">
        <f t="shared" si="301"/>
        <v>0</v>
      </c>
      <c r="AC492" s="72">
        <f t="shared" si="302"/>
        <v>0</v>
      </c>
      <c r="AD492" s="72">
        <f t="shared" si="303"/>
        <v>0</v>
      </c>
      <c r="AE492" s="72">
        <f t="shared" si="304"/>
        <v>0</v>
      </c>
      <c r="AF492" s="72">
        <f t="shared" si="305"/>
        <v>0</v>
      </c>
      <c r="AG492" s="72">
        <f t="shared" si="306"/>
        <v>0</v>
      </c>
      <c r="AH492" s="72">
        <f t="shared" si="307"/>
        <v>0</v>
      </c>
      <c r="AI492" s="72">
        <f t="shared" si="308"/>
        <v>0</v>
      </c>
      <c r="AJ492" s="72">
        <f t="shared" si="309"/>
        <v>0</v>
      </c>
      <c r="AK492" s="72">
        <f t="shared" si="310"/>
        <v>0</v>
      </c>
      <c r="AL492" s="72">
        <f t="shared" si="311"/>
        <v>0</v>
      </c>
      <c r="AM492" s="72">
        <f t="shared" si="312"/>
        <v>0</v>
      </c>
      <c r="AN492" s="72">
        <f t="shared" si="313"/>
        <v>0</v>
      </c>
      <c r="AO492" s="72">
        <f t="shared" si="314"/>
        <v>0</v>
      </c>
      <c r="AP492" s="72">
        <f t="shared" si="315"/>
        <v>0</v>
      </c>
      <c r="AQ492" s="72">
        <f t="shared" si="316"/>
        <v>0</v>
      </c>
      <c r="AR492" s="72">
        <f t="shared" si="317"/>
        <v>0</v>
      </c>
      <c r="AS492" s="72">
        <f t="shared" si="318"/>
        <v>0</v>
      </c>
      <c r="AT492" s="72">
        <f t="shared" si="319"/>
        <v>0</v>
      </c>
      <c r="AU492" s="72">
        <f t="shared" si="320"/>
        <v>0</v>
      </c>
      <c r="AV492" s="72">
        <f t="shared" si="321"/>
        <v>0</v>
      </c>
      <c r="AW492" s="72">
        <f t="shared" si="322"/>
        <v>0</v>
      </c>
      <c r="AX492" s="72">
        <f t="shared" si="323"/>
        <v>0</v>
      </c>
      <c r="AY492" s="72">
        <f t="shared" si="324"/>
        <v>0</v>
      </c>
      <c r="AZ492" s="72">
        <f t="shared" si="325"/>
        <v>0</v>
      </c>
      <c r="BA492" s="72">
        <f t="shared" si="326"/>
        <v>0</v>
      </c>
      <c r="BB492" s="72">
        <f t="shared" si="327"/>
        <v>0</v>
      </c>
      <c r="BC492" s="72">
        <f t="shared" si="328"/>
        <v>0</v>
      </c>
      <c r="BD492" s="72">
        <f t="shared" si="329"/>
        <v>0</v>
      </c>
      <c r="BE492" s="72">
        <f t="shared" si="330"/>
        <v>0</v>
      </c>
      <c r="BF492" s="72">
        <f t="shared" si="331"/>
        <v>0</v>
      </c>
      <c r="BG492" s="72">
        <f t="shared" si="332"/>
        <v>0</v>
      </c>
      <c r="BH492" s="72">
        <f t="shared" si="333"/>
        <v>0</v>
      </c>
      <c r="BI492" s="72">
        <f t="shared" si="334"/>
        <v>0</v>
      </c>
      <c r="BJ492" s="72">
        <f t="shared" si="335"/>
        <v>0</v>
      </c>
      <c r="BK492" s="72"/>
      <c r="BL492" s="72"/>
    </row>
    <row r="493" spans="1:64" ht="15" customHeight="1">
      <c r="A493" s="10"/>
      <c r="B493" s="12"/>
      <c r="C493" s="29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77"/>
      <c r="T493" s="26">
        <f t="shared" si="294"/>
        <v>0</v>
      </c>
      <c r="U493" s="95">
        <f t="shared" si="295"/>
        <v>0</v>
      </c>
      <c r="V493" s="19"/>
      <c r="W493" s="72">
        <f t="shared" si="296"/>
        <v>0</v>
      </c>
      <c r="X493" s="72">
        <f t="shared" si="297"/>
        <v>0</v>
      </c>
      <c r="Y493" s="72">
        <f t="shared" si="298"/>
        <v>0</v>
      </c>
      <c r="Z493" s="72">
        <f t="shared" si="299"/>
        <v>0</v>
      </c>
      <c r="AA493" s="72">
        <f t="shared" si="300"/>
        <v>0</v>
      </c>
      <c r="AB493" s="72">
        <f t="shared" si="301"/>
        <v>0</v>
      </c>
      <c r="AC493" s="72">
        <f t="shared" si="302"/>
        <v>0</v>
      </c>
      <c r="AD493" s="72">
        <f t="shared" si="303"/>
        <v>0</v>
      </c>
      <c r="AE493" s="72">
        <f t="shared" si="304"/>
        <v>0</v>
      </c>
      <c r="AF493" s="72">
        <f t="shared" si="305"/>
        <v>0</v>
      </c>
      <c r="AG493" s="72">
        <f t="shared" si="306"/>
        <v>0</v>
      </c>
      <c r="AH493" s="72">
        <f t="shared" si="307"/>
        <v>0</v>
      </c>
      <c r="AI493" s="72">
        <f t="shared" si="308"/>
        <v>0</v>
      </c>
      <c r="AJ493" s="72">
        <f t="shared" si="309"/>
        <v>0</v>
      </c>
      <c r="AK493" s="72">
        <f t="shared" si="310"/>
        <v>0</v>
      </c>
      <c r="AL493" s="72">
        <f t="shared" si="311"/>
        <v>0</v>
      </c>
      <c r="AM493" s="72">
        <f t="shared" si="312"/>
        <v>0</v>
      </c>
      <c r="AN493" s="72">
        <f t="shared" si="313"/>
        <v>0</v>
      </c>
      <c r="AO493" s="72">
        <f t="shared" si="314"/>
        <v>0</v>
      </c>
      <c r="AP493" s="72">
        <f t="shared" si="315"/>
        <v>0</v>
      </c>
      <c r="AQ493" s="72">
        <f t="shared" si="316"/>
        <v>0</v>
      </c>
      <c r="AR493" s="72">
        <f t="shared" si="317"/>
        <v>0</v>
      </c>
      <c r="AS493" s="72">
        <f t="shared" si="318"/>
        <v>0</v>
      </c>
      <c r="AT493" s="72">
        <f t="shared" si="319"/>
        <v>0</v>
      </c>
      <c r="AU493" s="72">
        <f t="shared" si="320"/>
        <v>0</v>
      </c>
      <c r="AV493" s="72">
        <f t="shared" si="321"/>
        <v>0</v>
      </c>
      <c r="AW493" s="72">
        <f t="shared" si="322"/>
        <v>0</v>
      </c>
      <c r="AX493" s="72">
        <f t="shared" si="323"/>
        <v>0</v>
      </c>
      <c r="AY493" s="72">
        <f t="shared" si="324"/>
        <v>0</v>
      </c>
      <c r="AZ493" s="72">
        <f t="shared" si="325"/>
        <v>0</v>
      </c>
      <c r="BA493" s="72">
        <f t="shared" si="326"/>
        <v>0</v>
      </c>
      <c r="BB493" s="72">
        <f t="shared" si="327"/>
        <v>0</v>
      </c>
      <c r="BC493" s="72">
        <f t="shared" si="328"/>
        <v>0</v>
      </c>
      <c r="BD493" s="72">
        <f t="shared" si="329"/>
        <v>0</v>
      </c>
      <c r="BE493" s="72">
        <f t="shared" si="330"/>
        <v>0</v>
      </c>
      <c r="BF493" s="72">
        <f t="shared" si="331"/>
        <v>0</v>
      </c>
      <c r="BG493" s="72">
        <f t="shared" si="332"/>
        <v>0</v>
      </c>
      <c r="BH493" s="72">
        <f t="shared" si="333"/>
        <v>0</v>
      </c>
      <c r="BI493" s="72">
        <f t="shared" si="334"/>
        <v>0</v>
      </c>
      <c r="BJ493" s="72">
        <f t="shared" si="335"/>
        <v>0</v>
      </c>
      <c r="BK493" s="72"/>
      <c r="BL493" s="72"/>
    </row>
    <row r="494" spans="1:64" ht="15" customHeight="1">
      <c r="A494" s="10"/>
      <c r="B494" s="12"/>
      <c r="C494" s="29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77"/>
      <c r="T494" s="26">
        <f t="shared" si="294"/>
        <v>0</v>
      </c>
      <c r="U494" s="95">
        <f t="shared" si="295"/>
        <v>0</v>
      </c>
      <c r="V494" s="19"/>
      <c r="W494" s="72">
        <f t="shared" si="296"/>
        <v>0</v>
      </c>
      <c r="X494" s="72">
        <f t="shared" si="297"/>
        <v>0</v>
      </c>
      <c r="Y494" s="72">
        <f t="shared" si="298"/>
        <v>0</v>
      </c>
      <c r="Z494" s="72">
        <f t="shared" si="299"/>
        <v>0</v>
      </c>
      <c r="AA494" s="72">
        <f t="shared" si="300"/>
        <v>0</v>
      </c>
      <c r="AB494" s="72">
        <f t="shared" si="301"/>
        <v>0</v>
      </c>
      <c r="AC494" s="72">
        <f t="shared" si="302"/>
        <v>0</v>
      </c>
      <c r="AD494" s="72">
        <f t="shared" si="303"/>
        <v>0</v>
      </c>
      <c r="AE494" s="72">
        <f t="shared" si="304"/>
        <v>0</v>
      </c>
      <c r="AF494" s="72">
        <f t="shared" si="305"/>
        <v>0</v>
      </c>
      <c r="AG494" s="72">
        <f t="shared" si="306"/>
        <v>0</v>
      </c>
      <c r="AH494" s="72">
        <f t="shared" si="307"/>
        <v>0</v>
      </c>
      <c r="AI494" s="72">
        <f t="shared" si="308"/>
        <v>0</v>
      </c>
      <c r="AJ494" s="72">
        <f t="shared" si="309"/>
        <v>0</v>
      </c>
      <c r="AK494" s="72">
        <f t="shared" si="310"/>
        <v>0</v>
      </c>
      <c r="AL494" s="72">
        <f t="shared" si="311"/>
        <v>0</v>
      </c>
      <c r="AM494" s="72">
        <f t="shared" si="312"/>
        <v>0</v>
      </c>
      <c r="AN494" s="72">
        <f t="shared" si="313"/>
        <v>0</v>
      </c>
      <c r="AO494" s="72">
        <f t="shared" si="314"/>
        <v>0</v>
      </c>
      <c r="AP494" s="72">
        <f t="shared" si="315"/>
        <v>0</v>
      </c>
      <c r="AQ494" s="72">
        <f t="shared" si="316"/>
        <v>0</v>
      </c>
      <c r="AR494" s="72">
        <f t="shared" si="317"/>
        <v>0</v>
      </c>
      <c r="AS494" s="72">
        <f t="shared" si="318"/>
        <v>0</v>
      </c>
      <c r="AT494" s="72">
        <f t="shared" si="319"/>
        <v>0</v>
      </c>
      <c r="AU494" s="72">
        <f t="shared" si="320"/>
        <v>0</v>
      </c>
      <c r="AV494" s="72">
        <f t="shared" si="321"/>
        <v>0</v>
      </c>
      <c r="AW494" s="72">
        <f t="shared" si="322"/>
        <v>0</v>
      </c>
      <c r="AX494" s="72">
        <f t="shared" si="323"/>
        <v>0</v>
      </c>
      <c r="AY494" s="72">
        <f t="shared" si="324"/>
        <v>0</v>
      </c>
      <c r="AZ494" s="72">
        <f t="shared" si="325"/>
        <v>0</v>
      </c>
      <c r="BA494" s="72">
        <f t="shared" si="326"/>
        <v>0</v>
      </c>
      <c r="BB494" s="72">
        <f t="shared" si="327"/>
        <v>0</v>
      </c>
      <c r="BC494" s="72">
        <f t="shared" si="328"/>
        <v>0</v>
      </c>
      <c r="BD494" s="72">
        <f t="shared" si="329"/>
        <v>0</v>
      </c>
      <c r="BE494" s="72">
        <f t="shared" si="330"/>
        <v>0</v>
      </c>
      <c r="BF494" s="72">
        <f t="shared" si="331"/>
        <v>0</v>
      </c>
      <c r="BG494" s="72">
        <f t="shared" si="332"/>
        <v>0</v>
      </c>
      <c r="BH494" s="72">
        <f t="shared" si="333"/>
        <v>0</v>
      </c>
      <c r="BI494" s="72">
        <f t="shared" si="334"/>
        <v>0</v>
      </c>
      <c r="BJ494" s="72">
        <f t="shared" si="335"/>
        <v>0</v>
      </c>
      <c r="BK494" s="72"/>
      <c r="BL494" s="72"/>
    </row>
    <row r="495" spans="1:64" ht="15" customHeight="1">
      <c r="A495" s="10"/>
      <c r="B495" s="12"/>
      <c r="C495" s="29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77"/>
      <c r="T495" s="26">
        <f t="shared" si="294"/>
        <v>0</v>
      </c>
      <c r="U495" s="95">
        <f t="shared" si="295"/>
        <v>0</v>
      </c>
      <c r="V495" s="19"/>
      <c r="W495" s="72">
        <f t="shared" si="296"/>
        <v>0</v>
      </c>
      <c r="X495" s="72">
        <f t="shared" si="297"/>
        <v>0</v>
      </c>
      <c r="Y495" s="72">
        <f t="shared" si="298"/>
        <v>0</v>
      </c>
      <c r="Z495" s="72">
        <f t="shared" si="299"/>
        <v>0</v>
      </c>
      <c r="AA495" s="72">
        <f t="shared" si="300"/>
        <v>0</v>
      </c>
      <c r="AB495" s="72">
        <f t="shared" si="301"/>
        <v>0</v>
      </c>
      <c r="AC495" s="72">
        <f t="shared" si="302"/>
        <v>0</v>
      </c>
      <c r="AD495" s="72">
        <f t="shared" si="303"/>
        <v>0</v>
      </c>
      <c r="AE495" s="72">
        <f t="shared" si="304"/>
        <v>0</v>
      </c>
      <c r="AF495" s="72">
        <f t="shared" si="305"/>
        <v>0</v>
      </c>
      <c r="AG495" s="72">
        <f t="shared" si="306"/>
        <v>0</v>
      </c>
      <c r="AH495" s="72">
        <f t="shared" si="307"/>
        <v>0</v>
      </c>
      <c r="AI495" s="72">
        <f t="shared" si="308"/>
        <v>0</v>
      </c>
      <c r="AJ495" s="72">
        <f t="shared" si="309"/>
        <v>0</v>
      </c>
      <c r="AK495" s="72">
        <f t="shared" si="310"/>
        <v>0</v>
      </c>
      <c r="AL495" s="72">
        <f t="shared" si="311"/>
        <v>0</v>
      </c>
      <c r="AM495" s="72">
        <f t="shared" si="312"/>
        <v>0</v>
      </c>
      <c r="AN495" s="72">
        <f t="shared" si="313"/>
        <v>0</v>
      </c>
      <c r="AO495" s="72">
        <f t="shared" si="314"/>
        <v>0</v>
      </c>
      <c r="AP495" s="72">
        <f t="shared" si="315"/>
        <v>0</v>
      </c>
      <c r="AQ495" s="72">
        <f t="shared" si="316"/>
        <v>0</v>
      </c>
      <c r="AR495" s="72">
        <f t="shared" si="317"/>
        <v>0</v>
      </c>
      <c r="AS495" s="72">
        <f t="shared" si="318"/>
        <v>0</v>
      </c>
      <c r="AT495" s="72">
        <f t="shared" si="319"/>
        <v>0</v>
      </c>
      <c r="AU495" s="72">
        <f t="shared" si="320"/>
        <v>0</v>
      </c>
      <c r="AV495" s="72">
        <f t="shared" si="321"/>
        <v>0</v>
      </c>
      <c r="AW495" s="72">
        <f t="shared" si="322"/>
        <v>0</v>
      </c>
      <c r="AX495" s="72">
        <f t="shared" si="323"/>
        <v>0</v>
      </c>
      <c r="AY495" s="72">
        <f t="shared" si="324"/>
        <v>0</v>
      </c>
      <c r="AZ495" s="72">
        <f t="shared" si="325"/>
        <v>0</v>
      </c>
      <c r="BA495" s="72">
        <f t="shared" si="326"/>
        <v>0</v>
      </c>
      <c r="BB495" s="72">
        <f t="shared" si="327"/>
        <v>0</v>
      </c>
      <c r="BC495" s="72">
        <f t="shared" si="328"/>
        <v>0</v>
      </c>
      <c r="BD495" s="72">
        <f t="shared" si="329"/>
        <v>0</v>
      </c>
      <c r="BE495" s="72">
        <f t="shared" si="330"/>
        <v>0</v>
      </c>
      <c r="BF495" s="72">
        <f t="shared" si="331"/>
        <v>0</v>
      </c>
      <c r="BG495" s="72">
        <f t="shared" si="332"/>
        <v>0</v>
      </c>
      <c r="BH495" s="72">
        <f t="shared" si="333"/>
        <v>0</v>
      </c>
      <c r="BI495" s="72">
        <f t="shared" si="334"/>
        <v>0</v>
      </c>
      <c r="BJ495" s="72">
        <f t="shared" si="335"/>
        <v>0</v>
      </c>
      <c r="BK495" s="72"/>
      <c r="BL495" s="72"/>
    </row>
    <row r="496" spans="1:64" ht="15" customHeight="1">
      <c r="A496" s="10"/>
      <c r="B496" s="12"/>
      <c r="C496" s="29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77"/>
      <c r="T496" s="26">
        <f t="shared" si="294"/>
        <v>0</v>
      </c>
      <c r="U496" s="95">
        <f t="shared" si="295"/>
        <v>0</v>
      </c>
      <c r="V496" s="19"/>
      <c r="W496" s="72">
        <f t="shared" si="296"/>
        <v>0</v>
      </c>
      <c r="X496" s="72">
        <f t="shared" si="297"/>
        <v>0</v>
      </c>
      <c r="Y496" s="72">
        <f t="shared" si="298"/>
        <v>0</v>
      </c>
      <c r="Z496" s="72">
        <f t="shared" si="299"/>
        <v>0</v>
      </c>
      <c r="AA496" s="72">
        <f t="shared" si="300"/>
        <v>0</v>
      </c>
      <c r="AB496" s="72">
        <f t="shared" si="301"/>
        <v>0</v>
      </c>
      <c r="AC496" s="72">
        <f t="shared" si="302"/>
        <v>0</v>
      </c>
      <c r="AD496" s="72">
        <f t="shared" si="303"/>
        <v>0</v>
      </c>
      <c r="AE496" s="72">
        <f t="shared" si="304"/>
        <v>0</v>
      </c>
      <c r="AF496" s="72">
        <f t="shared" si="305"/>
        <v>0</v>
      </c>
      <c r="AG496" s="72">
        <f t="shared" si="306"/>
        <v>0</v>
      </c>
      <c r="AH496" s="72">
        <f t="shared" si="307"/>
        <v>0</v>
      </c>
      <c r="AI496" s="72">
        <f t="shared" si="308"/>
        <v>0</v>
      </c>
      <c r="AJ496" s="72">
        <f t="shared" si="309"/>
        <v>0</v>
      </c>
      <c r="AK496" s="72">
        <f t="shared" si="310"/>
        <v>0</v>
      </c>
      <c r="AL496" s="72">
        <f t="shared" si="311"/>
        <v>0</v>
      </c>
      <c r="AM496" s="72">
        <f t="shared" si="312"/>
        <v>0</v>
      </c>
      <c r="AN496" s="72">
        <f t="shared" si="313"/>
        <v>0</v>
      </c>
      <c r="AO496" s="72">
        <f t="shared" si="314"/>
        <v>0</v>
      </c>
      <c r="AP496" s="72">
        <f t="shared" si="315"/>
        <v>0</v>
      </c>
      <c r="AQ496" s="72">
        <f t="shared" si="316"/>
        <v>0</v>
      </c>
      <c r="AR496" s="72">
        <f t="shared" si="317"/>
        <v>0</v>
      </c>
      <c r="AS496" s="72">
        <f t="shared" si="318"/>
        <v>0</v>
      </c>
      <c r="AT496" s="72">
        <f t="shared" si="319"/>
        <v>0</v>
      </c>
      <c r="AU496" s="72">
        <f t="shared" si="320"/>
        <v>0</v>
      </c>
      <c r="AV496" s="72">
        <f t="shared" si="321"/>
        <v>0</v>
      </c>
      <c r="AW496" s="72">
        <f t="shared" si="322"/>
        <v>0</v>
      </c>
      <c r="AX496" s="72">
        <f t="shared" si="323"/>
        <v>0</v>
      </c>
      <c r="AY496" s="72">
        <f t="shared" si="324"/>
        <v>0</v>
      </c>
      <c r="AZ496" s="72">
        <f t="shared" si="325"/>
        <v>0</v>
      </c>
      <c r="BA496" s="72">
        <f t="shared" si="326"/>
        <v>0</v>
      </c>
      <c r="BB496" s="72">
        <f t="shared" si="327"/>
        <v>0</v>
      </c>
      <c r="BC496" s="72">
        <f t="shared" si="328"/>
        <v>0</v>
      </c>
      <c r="BD496" s="72">
        <f t="shared" si="329"/>
        <v>0</v>
      </c>
      <c r="BE496" s="72">
        <f t="shared" si="330"/>
        <v>0</v>
      </c>
      <c r="BF496" s="72">
        <f t="shared" si="331"/>
        <v>0</v>
      </c>
      <c r="BG496" s="72">
        <f t="shared" si="332"/>
        <v>0</v>
      </c>
      <c r="BH496" s="72">
        <f t="shared" si="333"/>
        <v>0</v>
      </c>
      <c r="BI496" s="72">
        <f t="shared" si="334"/>
        <v>0</v>
      </c>
      <c r="BJ496" s="72">
        <f t="shared" si="335"/>
        <v>0</v>
      </c>
      <c r="BK496" s="72"/>
      <c r="BL496" s="72"/>
    </row>
    <row r="497" spans="1:64" ht="15" customHeight="1">
      <c r="A497" s="10"/>
      <c r="B497" s="12"/>
      <c r="C497" s="29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77"/>
      <c r="T497" s="26">
        <f t="shared" si="294"/>
        <v>0</v>
      </c>
      <c r="U497" s="95">
        <f t="shared" si="295"/>
        <v>0</v>
      </c>
      <c r="V497" s="19"/>
      <c r="W497" s="72">
        <f t="shared" si="296"/>
        <v>0</v>
      </c>
      <c r="X497" s="72">
        <f t="shared" si="297"/>
        <v>0</v>
      </c>
      <c r="Y497" s="72">
        <f t="shared" si="298"/>
        <v>0</v>
      </c>
      <c r="Z497" s="72">
        <f t="shared" si="299"/>
        <v>0</v>
      </c>
      <c r="AA497" s="72">
        <f t="shared" si="300"/>
        <v>0</v>
      </c>
      <c r="AB497" s="72">
        <f t="shared" si="301"/>
        <v>0</v>
      </c>
      <c r="AC497" s="72">
        <f t="shared" si="302"/>
        <v>0</v>
      </c>
      <c r="AD497" s="72">
        <f t="shared" si="303"/>
        <v>0</v>
      </c>
      <c r="AE497" s="72">
        <f t="shared" si="304"/>
        <v>0</v>
      </c>
      <c r="AF497" s="72">
        <f t="shared" si="305"/>
        <v>0</v>
      </c>
      <c r="AG497" s="72">
        <f t="shared" si="306"/>
        <v>0</v>
      </c>
      <c r="AH497" s="72">
        <f t="shared" si="307"/>
        <v>0</v>
      </c>
      <c r="AI497" s="72">
        <f t="shared" si="308"/>
        <v>0</v>
      </c>
      <c r="AJ497" s="72">
        <f t="shared" si="309"/>
        <v>0</v>
      </c>
      <c r="AK497" s="72">
        <f t="shared" si="310"/>
        <v>0</v>
      </c>
      <c r="AL497" s="72">
        <f t="shared" si="311"/>
        <v>0</v>
      </c>
      <c r="AM497" s="72">
        <f t="shared" si="312"/>
        <v>0</v>
      </c>
      <c r="AN497" s="72">
        <f t="shared" si="313"/>
        <v>0</v>
      </c>
      <c r="AO497" s="72">
        <f t="shared" si="314"/>
        <v>0</v>
      </c>
      <c r="AP497" s="72">
        <f t="shared" si="315"/>
        <v>0</v>
      </c>
      <c r="AQ497" s="72">
        <f t="shared" si="316"/>
        <v>0</v>
      </c>
      <c r="AR497" s="72">
        <f t="shared" si="317"/>
        <v>0</v>
      </c>
      <c r="AS497" s="72">
        <f t="shared" si="318"/>
        <v>0</v>
      </c>
      <c r="AT497" s="72">
        <f t="shared" si="319"/>
        <v>0</v>
      </c>
      <c r="AU497" s="72">
        <f t="shared" si="320"/>
        <v>0</v>
      </c>
      <c r="AV497" s="72">
        <f t="shared" si="321"/>
        <v>0</v>
      </c>
      <c r="AW497" s="72">
        <f t="shared" si="322"/>
        <v>0</v>
      </c>
      <c r="AX497" s="72">
        <f t="shared" si="323"/>
        <v>0</v>
      </c>
      <c r="AY497" s="72">
        <f t="shared" si="324"/>
        <v>0</v>
      </c>
      <c r="AZ497" s="72">
        <f t="shared" si="325"/>
        <v>0</v>
      </c>
      <c r="BA497" s="72">
        <f t="shared" si="326"/>
        <v>0</v>
      </c>
      <c r="BB497" s="72">
        <f t="shared" si="327"/>
        <v>0</v>
      </c>
      <c r="BC497" s="72">
        <f t="shared" si="328"/>
        <v>0</v>
      </c>
      <c r="BD497" s="72">
        <f t="shared" si="329"/>
        <v>0</v>
      </c>
      <c r="BE497" s="72">
        <f t="shared" si="330"/>
        <v>0</v>
      </c>
      <c r="BF497" s="72">
        <f t="shared" si="331"/>
        <v>0</v>
      </c>
      <c r="BG497" s="72">
        <f t="shared" si="332"/>
        <v>0</v>
      </c>
      <c r="BH497" s="72">
        <f t="shared" si="333"/>
        <v>0</v>
      </c>
      <c r="BI497" s="72">
        <f t="shared" si="334"/>
        <v>0</v>
      </c>
      <c r="BJ497" s="72">
        <f t="shared" si="335"/>
        <v>0</v>
      </c>
      <c r="BK497" s="72"/>
      <c r="BL497" s="72"/>
    </row>
    <row r="498" spans="1:64" ht="15" customHeight="1">
      <c r="A498" s="10"/>
      <c r="B498" s="12"/>
      <c r="C498" s="29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77"/>
      <c r="T498" s="26">
        <f t="shared" si="294"/>
        <v>0</v>
      </c>
      <c r="U498" s="95">
        <f t="shared" si="295"/>
        <v>0</v>
      </c>
      <c r="V498" s="19"/>
      <c r="W498" s="72">
        <f t="shared" si="296"/>
        <v>0</v>
      </c>
      <c r="X498" s="72">
        <f t="shared" si="297"/>
        <v>0</v>
      </c>
      <c r="Y498" s="72">
        <f t="shared" si="298"/>
        <v>0</v>
      </c>
      <c r="Z498" s="72">
        <f t="shared" si="299"/>
        <v>0</v>
      </c>
      <c r="AA498" s="72">
        <f t="shared" si="300"/>
        <v>0</v>
      </c>
      <c r="AB498" s="72">
        <f t="shared" si="301"/>
        <v>0</v>
      </c>
      <c r="AC498" s="72">
        <f t="shared" si="302"/>
        <v>0</v>
      </c>
      <c r="AD498" s="72">
        <f t="shared" si="303"/>
        <v>0</v>
      </c>
      <c r="AE498" s="72">
        <f t="shared" si="304"/>
        <v>0</v>
      </c>
      <c r="AF498" s="72">
        <f t="shared" si="305"/>
        <v>0</v>
      </c>
      <c r="AG498" s="72">
        <f t="shared" si="306"/>
        <v>0</v>
      </c>
      <c r="AH498" s="72">
        <f t="shared" si="307"/>
        <v>0</v>
      </c>
      <c r="AI498" s="72">
        <f t="shared" si="308"/>
        <v>0</v>
      </c>
      <c r="AJ498" s="72">
        <f t="shared" si="309"/>
        <v>0</v>
      </c>
      <c r="AK498" s="72">
        <f t="shared" si="310"/>
        <v>0</v>
      </c>
      <c r="AL498" s="72">
        <f t="shared" si="311"/>
        <v>0</v>
      </c>
      <c r="AM498" s="72">
        <f t="shared" si="312"/>
        <v>0</v>
      </c>
      <c r="AN498" s="72">
        <f t="shared" si="313"/>
        <v>0</v>
      </c>
      <c r="AO498" s="72">
        <f t="shared" si="314"/>
        <v>0</v>
      </c>
      <c r="AP498" s="72">
        <f t="shared" si="315"/>
        <v>0</v>
      </c>
      <c r="AQ498" s="72">
        <f t="shared" si="316"/>
        <v>0</v>
      </c>
      <c r="AR498" s="72">
        <f t="shared" si="317"/>
        <v>0</v>
      </c>
      <c r="AS498" s="72">
        <f t="shared" si="318"/>
        <v>0</v>
      </c>
      <c r="AT498" s="72">
        <f t="shared" si="319"/>
        <v>0</v>
      </c>
      <c r="AU498" s="72">
        <f t="shared" si="320"/>
        <v>0</v>
      </c>
      <c r="AV498" s="72">
        <f t="shared" si="321"/>
        <v>0</v>
      </c>
      <c r="AW498" s="72">
        <f t="shared" si="322"/>
        <v>0</v>
      </c>
      <c r="AX498" s="72">
        <f t="shared" si="323"/>
        <v>0</v>
      </c>
      <c r="AY498" s="72">
        <f t="shared" si="324"/>
        <v>0</v>
      </c>
      <c r="AZ498" s="72">
        <f t="shared" si="325"/>
        <v>0</v>
      </c>
      <c r="BA498" s="72">
        <f t="shared" si="326"/>
        <v>0</v>
      </c>
      <c r="BB498" s="72">
        <f t="shared" si="327"/>
        <v>0</v>
      </c>
      <c r="BC498" s="72">
        <f t="shared" si="328"/>
        <v>0</v>
      </c>
      <c r="BD498" s="72">
        <f t="shared" si="329"/>
        <v>0</v>
      </c>
      <c r="BE498" s="72">
        <f t="shared" si="330"/>
        <v>0</v>
      </c>
      <c r="BF498" s="72">
        <f t="shared" si="331"/>
        <v>0</v>
      </c>
      <c r="BG498" s="72">
        <f t="shared" si="332"/>
        <v>0</v>
      </c>
      <c r="BH498" s="72">
        <f t="shared" si="333"/>
        <v>0</v>
      </c>
      <c r="BI498" s="72">
        <f t="shared" si="334"/>
        <v>0</v>
      </c>
      <c r="BJ498" s="72">
        <f t="shared" si="335"/>
        <v>0</v>
      </c>
      <c r="BK498" s="72"/>
      <c r="BL498" s="72"/>
    </row>
    <row r="499" spans="1:64" ht="15" customHeight="1">
      <c r="A499" s="10"/>
      <c r="B499" s="12"/>
      <c r="C499" s="29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77"/>
      <c r="T499" s="26">
        <f t="shared" si="294"/>
        <v>0</v>
      </c>
      <c r="U499" s="95">
        <f t="shared" si="295"/>
        <v>0</v>
      </c>
      <c r="V499" s="19"/>
      <c r="W499" s="72">
        <f t="shared" si="296"/>
        <v>0</v>
      </c>
      <c r="X499" s="72">
        <f t="shared" si="297"/>
        <v>0</v>
      </c>
      <c r="Y499" s="72">
        <f t="shared" si="298"/>
        <v>0</v>
      </c>
      <c r="Z499" s="72">
        <f t="shared" si="299"/>
        <v>0</v>
      </c>
      <c r="AA499" s="72">
        <f t="shared" si="300"/>
        <v>0</v>
      </c>
      <c r="AB499" s="72">
        <f t="shared" si="301"/>
        <v>0</v>
      </c>
      <c r="AC499" s="72">
        <f t="shared" si="302"/>
        <v>0</v>
      </c>
      <c r="AD499" s="72">
        <f t="shared" si="303"/>
        <v>0</v>
      </c>
      <c r="AE499" s="72">
        <f t="shared" si="304"/>
        <v>0</v>
      </c>
      <c r="AF499" s="72">
        <f t="shared" si="305"/>
        <v>0</v>
      </c>
      <c r="AG499" s="72">
        <f t="shared" si="306"/>
        <v>0</v>
      </c>
      <c r="AH499" s="72">
        <f t="shared" si="307"/>
        <v>0</v>
      </c>
      <c r="AI499" s="72">
        <f t="shared" si="308"/>
        <v>0</v>
      </c>
      <c r="AJ499" s="72">
        <f t="shared" si="309"/>
        <v>0</v>
      </c>
      <c r="AK499" s="72">
        <f t="shared" si="310"/>
        <v>0</v>
      </c>
      <c r="AL499" s="72">
        <f t="shared" si="311"/>
        <v>0</v>
      </c>
      <c r="AM499" s="72">
        <f t="shared" si="312"/>
        <v>0</v>
      </c>
      <c r="AN499" s="72">
        <f t="shared" si="313"/>
        <v>0</v>
      </c>
      <c r="AO499" s="72">
        <f t="shared" si="314"/>
        <v>0</v>
      </c>
      <c r="AP499" s="72">
        <f t="shared" si="315"/>
        <v>0</v>
      </c>
      <c r="AQ499" s="72">
        <f t="shared" si="316"/>
        <v>0</v>
      </c>
      <c r="AR499" s="72">
        <f t="shared" si="317"/>
        <v>0</v>
      </c>
      <c r="AS499" s="72">
        <f t="shared" si="318"/>
        <v>0</v>
      </c>
      <c r="AT499" s="72">
        <f t="shared" si="319"/>
        <v>0</v>
      </c>
      <c r="AU499" s="72">
        <f t="shared" si="320"/>
        <v>0</v>
      </c>
      <c r="AV499" s="72">
        <f t="shared" si="321"/>
        <v>0</v>
      </c>
      <c r="AW499" s="72">
        <f t="shared" si="322"/>
        <v>0</v>
      </c>
      <c r="AX499" s="72">
        <f t="shared" si="323"/>
        <v>0</v>
      </c>
      <c r="AY499" s="72">
        <f t="shared" si="324"/>
        <v>0</v>
      </c>
      <c r="AZ499" s="72">
        <f t="shared" si="325"/>
        <v>0</v>
      </c>
      <c r="BA499" s="72">
        <f t="shared" si="326"/>
        <v>0</v>
      </c>
      <c r="BB499" s="72">
        <f t="shared" si="327"/>
        <v>0</v>
      </c>
      <c r="BC499" s="72">
        <f t="shared" si="328"/>
        <v>0</v>
      </c>
      <c r="BD499" s="72">
        <f t="shared" si="329"/>
        <v>0</v>
      </c>
      <c r="BE499" s="72">
        <f t="shared" si="330"/>
        <v>0</v>
      </c>
      <c r="BF499" s="72">
        <f t="shared" si="331"/>
        <v>0</v>
      </c>
      <c r="BG499" s="72">
        <f t="shared" si="332"/>
        <v>0</v>
      </c>
      <c r="BH499" s="72">
        <f t="shared" si="333"/>
        <v>0</v>
      </c>
      <c r="BI499" s="72">
        <f t="shared" si="334"/>
        <v>0</v>
      </c>
      <c r="BJ499" s="72">
        <f t="shared" si="335"/>
        <v>0</v>
      </c>
      <c r="BK499" s="72"/>
      <c r="BL499" s="72"/>
    </row>
    <row r="500" spans="1:64" ht="15" customHeight="1" thickBot="1">
      <c r="A500" s="13"/>
      <c r="B500" s="14"/>
      <c r="C500" s="30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78"/>
      <c r="T500" s="27">
        <f t="shared" si="294"/>
        <v>0</v>
      </c>
      <c r="U500" s="113">
        <f t="shared" si="295"/>
        <v>0</v>
      </c>
      <c r="V500" s="19"/>
      <c r="W500" s="72">
        <f t="shared" si="296"/>
        <v>0</v>
      </c>
      <c r="X500" s="72">
        <f t="shared" si="297"/>
        <v>0</v>
      </c>
      <c r="Y500" s="72">
        <f t="shared" si="298"/>
        <v>0</v>
      </c>
      <c r="Z500" s="72">
        <f t="shared" si="299"/>
        <v>0</v>
      </c>
      <c r="AA500" s="72">
        <f t="shared" si="300"/>
        <v>0</v>
      </c>
      <c r="AB500" s="72">
        <f t="shared" si="301"/>
        <v>0</v>
      </c>
      <c r="AC500" s="72">
        <f t="shared" si="302"/>
        <v>0</v>
      </c>
      <c r="AD500" s="72">
        <f t="shared" si="303"/>
        <v>0</v>
      </c>
      <c r="AE500" s="72">
        <f t="shared" si="304"/>
        <v>0</v>
      </c>
      <c r="AF500" s="72">
        <f t="shared" si="305"/>
        <v>0</v>
      </c>
      <c r="AG500" s="72">
        <f t="shared" si="306"/>
        <v>0</v>
      </c>
      <c r="AH500" s="72">
        <f t="shared" si="307"/>
        <v>0</v>
      </c>
      <c r="AI500" s="72">
        <f t="shared" si="308"/>
        <v>0</v>
      </c>
      <c r="AJ500" s="72">
        <f t="shared" si="309"/>
        <v>0</v>
      </c>
      <c r="AK500" s="72">
        <f t="shared" si="310"/>
        <v>0</v>
      </c>
      <c r="AL500" s="72">
        <f t="shared" si="311"/>
        <v>0</v>
      </c>
      <c r="AM500" s="72">
        <f t="shared" si="312"/>
        <v>0</v>
      </c>
      <c r="AN500" s="72">
        <f t="shared" si="313"/>
        <v>0</v>
      </c>
      <c r="AO500" s="72">
        <f t="shared" si="314"/>
        <v>0</v>
      </c>
      <c r="AP500" s="72">
        <f t="shared" si="315"/>
        <v>0</v>
      </c>
      <c r="AQ500" s="72">
        <f t="shared" si="316"/>
        <v>0</v>
      </c>
      <c r="AR500" s="72">
        <f t="shared" si="317"/>
        <v>0</v>
      </c>
      <c r="AS500" s="72">
        <f t="shared" si="318"/>
        <v>0</v>
      </c>
      <c r="AT500" s="72">
        <f t="shared" si="319"/>
        <v>0</v>
      </c>
      <c r="AU500" s="72">
        <f t="shared" si="320"/>
        <v>0</v>
      </c>
      <c r="AV500" s="72">
        <f t="shared" si="321"/>
        <v>0</v>
      </c>
      <c r="AW500" s="72">
        <f t="shared" si="322"/>
        <v>0</v>
      </c>
      <c r="AX500" s="72">
        <f t="shared" si="323"/>
        <v>0</v>
      </c>
      <c r="AY500" s="72">
        <f t="shared" si="324"/>
        <v>0</v>
      </c>
      <c r="AZ500" s="72">
        <f t="shared" si="325"/>
        <v>0</v>
      </c>
      <c r="BA500" s="72">
        <f t="shared" si="326"/>
        <v>0</v>
      </c>
      <c r="BB500" s="72">
        <f t="shared" si="327"/>
        <v>0</v>
      </c>
      <c r="BC500" s="72">
        <f t="shared" si="328"/>
        <v>0</v>
      </c>
      <c r="BD500" s="72">
        <f t="shared" si="329"/>
        <v>0</v>
      </c>
      <c r="BE500" s="72">
        <f t="shared" si="330"/>
        <v>0</v>
      </c>
      <c r="BF500" s="72">
        <f t="shared" si="331"/>
        <v>0</v>
      </c>
      <c r="BG500" s="72">
        <f t="shared" si="332"/>
        <v>0</v>
      </c>
      <c r="BH500" s="72">
        <f t="shared" si="333"/>
        <v>0</v>
      </c>
      <c r="BI500" s="72">
        <f t="shared" si="334"/>
        <v>0</v>
      </c>
      <c r="BJ500" s="72">
        <f t="shared" si="335"/>
        <v>0</v>
      </c>
      <c r="BK500" s="72"/>
      <c r="BL500" s="72"/>
    </row>
  </sheetData>
  <sheetProtection algorithmName="SHA-512" hashValue="6yD/NQ8BRAlA6Css9Da1vsmIkhZ3/3vIEbIko/BpNFzia4vBSdg1l5/8xKLi2Qh6yvnnhSb4/GX60fTnNnzNyA==" saltValue="JFHOFft5uilonbwBDRdW7g==" spinCount="100000" sheet="1" objects="1" scenarios="1"/>
  <sortState ref="A2:T500">
    <sortCondition ref="C2:C500"/>
    <sortCondition ref="A2:A500"/>
    <sortCondition ref="B2:B500"/>
  </sortState>
  <mergeCells count="168">
    <mergeCell ref="BS80:BT81"/>
    <mergeCell ref="BQ80:BR81"/>
    <mergeCell ref="BO80:BP81"/>
    <mergeCell ref="BM80:BN81"/>
    <mergeCell ref="BM29:BN30"/>
    <mergeCell ref="BO29:BP30"/>
    <mergeCell ref="BQ29:BR30"/>
    <mergeCell ref="BS29:BT30"/>
    <mergeCell ref="BU29:BV30"/>
    <mergeCell ref="BM31:BN33"/>
    <mergeCell ref="BO31:BP33"/>
    <mergeCell ref="BQ31:BR33"/>
    <mergeCell ref="BS78:BT79"/>
    <mergeCell ref="BQ78:BR79"/>
    <mergeCell ref="BO78:BP79"/>
    <mergeCell ref="BM78:BN79"/>
    <mergeCell ref="BM36:BN38"/>
    <mergeCell ref="BO36:BP38"/>
    <mergeCell ref="BQ36:BR38"/>
    <mergeCell ref="BS36:BT38"/>
    <mergeCell ref="BU36:BV38"/>
    <mergeCell ref="BS31:BT33"/>
    <mergeCell ref="BU31:BV33"/>
    <mergeCell ref="BM34:BN35"/>
    <mergeCell ref="BM24:BN25"/>
    <mergeCell ref="BO24:BP25"/>
    <mergeCell ref="BQ24:BR25"/>
    <mergeCell ref="BS24:BT25"/>
    <mergeCell ref="BU24:BV25"/>
    <mergeCell ref="BM26:BN28"/>
    <mergeCell ref="BO26:BP28"/>
    <mergeCell ref="BQ26:BR28"/>
    <mergeCell ref="BS26:BT28"/>
    <mergeCell ref="BU26:BV28"/>
    <mergeCell ref="BO12:BP14"/>
    <mergeCell ref="BM12:BN14"/>
    <mergeCell ref="BU10:BV11"/>
    <mergeCell ref="BS10:BT11"/>
    <mergeCell ref="BQ10:BR11"/>
    <mergeCell ref="BO10:BP11"/>
    <mergeCell ref="BS15:BT16"/>
    <mergeCell ref="BS17:BT19"/>
    <mergeCell ref="BU15:BV16"/>
    <mergeCell ref="BU17:BV19"/>
    <mergeCell ref="BM15:BN16"/>
    <mergeCell ref="BM17:BN19"/>
    <mergeCell ref="BO15:BP16"/>
    <mergeCell ref="BO17:BP19"/>
    <mergeCell ref="BQ15:BR16"/>
    <mergeCell ref="BQ17:BR19"/>
    <mergeCell ref="BM21:BN23"/>
    <mergeCell ref="BO21:BP23"/>
    <mergeCell ref="BQ21:BR23"/>
    <mergeCell ref="BS21:BT23"/>
    <mergeCell ref="BU21:BV23"/>
    <mergeCell ref="BM2:BN4"/>
    <mergeCell ref="BO2:BP4"/>
    <mergeCell ref="BQ2:BR4"/>
    <mergeCell ref="BS2:BT4"/>
    <mergeCell ref="BU2:BV4"/>
    <mergeCell ref="BU5:BV6"/>
    <mergeCell ref="BS5:BT6"/>
    <mergeCell ref="BO5:BP6"/>
    <mergeCell ref="BM5:BN6"/>
    <mergeCell ref="BU7:BV9"/>
    <mergeCell ref="BS7:BT9"/>
    <mergeCell ref="BQ7:BR9"/>
    <mergeCell ref="BO7:BP9"/>
    <mergeCell ref="BM7:BN9"/>
    <mergeCell ref="BQ5:BR6"/>
    <mergeCell ref="BM10:BN11"/>
    <mergeCell ref="BU12:BV14"/>
    <mergeCell ref="BS12:BT14"/>
    <mergeCell ref="BQ12:BR14"/>
    <mergeCell ref="BO34:BP35"/>
    <mergeCell ref="BQ34:BR35"/>
    <mergeCell ref="BS34:BT35"/>
    <mergeCell ref="BU34:BV35"/>
    <mergeCell ref="BM43:BN44"/>
    <mergeCell ref="BO43:BP44"/>
    <mergeCell ref="BQ43:BR44"/>
    <mergeCell ref="BS43:BT44"/>
    <mergeCell ref="BU43:BV44"/>
    <mergeCell ref="BM40:BN42"/>
    <mergeCell ref="BO40:BP42"/>
    <mergeCell ref="BQ40:BR42"/>
    <mergeCell ref="BS40:BT42"/>
    <mergeCell ref="BU40:BV42"/>
    <mergeCell ref="BM48:BN49"/>
    <mergeCell ref="BO48:BP49"/>
    <mergeCell ref="BQ48:BR49"/>
    <mergeCell ref="BS48:BT49"/>
    <mergeCell ref="BU48:BV49"/>
    <mergeCell ref="BM45:BN47"/>
    <mergeCell ref="BO45:BP47"/>
    <mergeCell ref="BQ45:BR47"/>
    <mergeCell ref="BS45:BT47"/>
    <mergeCell ref="BU45:BV47"/>
    <mergeCell ref="BM53:BN54"/>
    <mergeCell ref="BO53:BP54"/>
    <mergeCell ref="BQ53:BR54"/>
    <mergeCell ref="BS53:BT54"/>
    <mergeCell ref="BU53:BV54"/>
    <mergeCell ref="BM50:BN52"/>
    <mergeCell ref="BO50:BP52"/>
    <mergeCell ref="BQ50:BR52"/>
    <mergeCell ref="BS50:BT52"/>
    <mergeCell ref="BU50:BV52"/>
    <mergeCell ref="BM59:BN61"/>
    <mergeCell ref="BO59:BP61"/>
    <mergeCell ref="BQ59:BR61"/>
    <mergeCell ref="BS59:BT61"/>
    <mergeCell ref="BU59:BV61"/>
    <mergeCell ref="BM55:BN57"/>
    <mergeCell ref="BO55:BP57"/>
    <mergeCell ref="BQ55:BR57"/>
    <mergeCell ref="BS55:BT57"/>
    <mergeCell ref="BU55:BV57"/>
    <mergeCell ref="BM64:BN66"/>
    <mergeCell ref="BO64:BP66"/>
    <mergeCell ref="BQ64:BR66"/>
    <mergeCell ref="BS64:BT66"/>
    <mergeCell ref="BU64:BV66"/>
    <mergeCell ref="BM62:BN63"/>
    <mergeCell ref="BO62:BP63"/>
    <mergeCell ref="BQ62:BR63"/>
    <mergeCell ref="BS62:BT63"/>
    <mergeCell ref="BU62:BV63"/>
    <mergeCell ref="BM69:BN71"/>
    <mergeCell ref="BO69:BP71"/>
    <mergeCell ref="BQ69:BR71"/>
    <mergeCell ref="BS69:BT71"/>
    <mergeCell ref="BU69:BV71"/>
    <mergeCell ref="BM67:BN68"/>
    <mergeCell ref="BO67:BP68"/>
    <mergeCell ref="BQ67:BR68"/>
    <mergeCell ref="BS67:BT68"/>
    <mergeCell ref="BU67:BV68"/>
    <mergeCell ref="BM74:BN76"/>
    <mergeCell ref="BO74:BP76"/>
    <mergeCell ref="BQ74:BR76"/>
    <mergeCell ref="BS74:BT76"/>
    <mergeCell ref="BU74:BV76"/>
    <mergeCell ref="BM72:BN73"/>
    <mergeCell ref="BO72:BP73"/>
    <mergeCell ref="BQ72:BR73"/>
    <mergeCell ref="BS72:BT73"/>
    <mergeCell ref="BU72:BV73"/>
    <mergeCell ref="W1:X1"/>
    <mergeCell ref="Y1:Z1"/>
    <mergeCell ref="AA1:AB1"/>
    <mergeCell ref="AC1:AD1"/>
    <mergeCell ref="AE1:AF1"/>
    <mergeCell ref="AG1:AH1"/>
    <mergeCell ref="AI1:AJ1"/>
    <mergeCell ref="AK1:AL1"/>
    <mergeCell ref="AM1:AN1"/>
    <mergeCell ref="BG1:BH1"/>
    <mergeCell ref="BI1:BJ1"/>
    <mergeCell ref="AO1:AP1"/>
    <mergeCell ref="AQ1:AR1"/>
    <mergeCell ref="AS1:AT1"/>
    <mergeCell ref="AU1:AV1"/>
    <mergeCell ref="AW1:AX1"/>
    <mergeCell ref="AY1:AZ1"/>
    <mergeCell ref="BA1:BB1"/>
    <mergeCell ref="BC1:BD1"/>
    <mergeCell ref="BE1:BF1"/>
  </mergeCells>
  <phoneticPr fontId="1" type="noConversion"/>
  <pageMargins left="0" right="0" top="0" bottom="0" header="0" footer="0"/>
  <pageSetup paperSize="9" orientation="portrait" horizontalDpi="4294967292" verticalDpi="429496729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L499"/>
  <sheetViews>
    <sheetView topLeftCell="A3" zoomScale="200" zoomScaleNormal="200" zoomScalePageLayoutView="200" workbookViewId="0"/>
  </sheetViews>
  <sheetFormatPr baseColWidth="10" defaultColWidth="12" defaultRowHeight="15"/>
  <cols>
    <col min="1" max="1" width="24.125" style="165" customWidth="1"/>
    <col min="2" max="2" width="12" style="160" hidden="1" customWidth="1"/>
    <col min="3" max="3" width="12.125" style="160" hidden="1" customWidth="1"/>
    <col min="4" max="4" width="12.625" style="160" hidden="1" customWidth="1"/>
    <col min="5" max="5" width="14.125" style="165" customWidth="1"/>
    <col min="6" max="6" width="7.5" style="171" customWidth="1"/>
    <col min="7" max="7" width="24" style="161" customWidth="1"/>
    <col min="8" max="8" width="18.875" style="161" customWidth="1"/>
    <col min="9" max="9" width="12" style="146"/>
    <col min="10" max="11" width="0" style="146" hidden="1" customWidth="1"/>
    <col min="12" max="16384" width="12" style="146"/>
  </cols>
  <sheetData>
    <row r="1" spans="1:12" ht="27" customHeight="1">
      <c r="A1" s="162" t="s">
        <v>158</v>
      </c>
      <c r="B1" s="143">
        <f>IFERROR(SEARCH(SaisiesAchatsRetours!$D$35,A1),0)</f>
        <v>1</v>
      </c>
      <c r="C1" s="143">
        <f>IF(B1=0,"",COUNTIF($B$1:B1,1))</f>
        <v>1</v>
      </c>
      <c r="D1" s="143" t="str">
        <f t="shared" ref="D1:D32" si="0">IFERROR(INDEX(A:A,MATCH(ROW(C1),C:C,0)),"")</f>
        <v>ALLANIC</v>
      </c>
      <c r="E1" s="162" t="s">
        <v>159</v>
      </c>
      <c r="F1" s="162" t="s">
        <v>297</v>
      </c>
      <c r="G1" s="169" t="s">
        <v>292</v>
      </c>
      <c r="H1" s="172" t="s">
        <v>293</v>
      </c>
      <c r="J1" s="147" t="str">
        <f ca="1">OFFSET(D1,,,COUNTIF(D:D,"?*"))</f>
        <v>ALLANIC</v>
      </c>
    </row>
    <row r="2" spans="1:12" ht="27" customHeight="1">
      <c r="A2" s="162" t="s">
        <v>322</v>
      </c>
      <c r="B2" s="143">
        <f>IFERROR(SEARCH(SaisiesAchatsRetours!$D$35,A2),0)</f>
        <v>1</v>
      </c>
      <c r="C2" s="143">
        <f>IF(B2=0,"",COUNTIF($B$1:B2,1))</f>
        <v>2</v>
      </c>
      <c r="D2" s="143" t="str">
        <f t="shared" si="0"/>
        <v>ANDRE</v>
      </c>
      <c r="E2" s="162" t="s">
        <v>357</v>
      </c>
      <c r="F2" s="162" t="str">
        <f>"6EME2"</f>
        <v>6EME2</v>
      </c>
      <c r="G2" s="144" t="s">
        <v>292</v>
      </c>
      <c r="H2" s="145" t="s">
        <v>293</v>
      </c>
      <c r="J2" s="146" t="str">
        <f ca="1">_xlfn.FORMULATEXT(J1)</f>
        <v>=DECALER(D1;;;NB.SI(D:D;"?*"))</v>
      </c>
      <c r="K2" s="148"/>
      <c r="L2" s="149"/>
    </row>
    <row r="3" spans="1:12" ht="27" customHeight="1">
      <c r="A3" s="162" t="s">
        <v>70</v>
      </c>
      <c r="B3" s="143">
        <f>IFERROR(SEARCH(SaisiesAchatsRetours!$D$35,A3),0)</f>
        <v>1</v>
      </c>
      <c r="C3" s="143">
        <f>IF(B3=0,"",COUNTIF($B$1:B3,1))</f>
        <v>3</v>
      </c>
      <c r="D3" s="143" t="str">
        <f t="shared" si="0"/>
        <v>ANFRAY</v>
      </c>
      <c r="E3" s="162" t="s">
        <v>196</v>
      </c>
      <c r="F3" s="162" t="str">
        <f>"4EME2"</f>
        <v>4EME2</v>
      </c>
      <c r="G3" s="144" t="s">
        <v>292</v>
      </c>
      <c r="H3" s="145" t="s">
        <v>293</v>
      </c>
      <c r="K3" s="150"/>
      <c r="L3" s="149"/>
    </row>
    <row r="4" spans="1:12" ht="27" customHeight="1">
      <c r="A4" s="162" t="s">
        <v>160</v>
      </c>
      <c r="B4" s="143">
        <f>IFERROR(SEARCH(SaisiesAchatsRetours!$D$35,A4),0)</f>
        <v>1</v>
      </c>
      <c r="C4" s="143">
        <f>IF(B4=0,"",COUNTIF($B$1:B4,1))</f>
        <v>4</v>
      </c>
      <c r="D4" s="143" t="str">
        <f t="shared" si="0"/>
        <v>ARSAC</v>
      </c>
      <c r="E4" s="162" t="s">
        <v>74</v>
      </c>
      <c r="F4" s="162" t="str">
        <f>"4EME2"</f>
        <v>4EME2</v>
      </c>
      <c r="G4" s="144" t="s">
        <v>292</v>
      </c>
      <c r="H4" s="145" t="s">
        <v>293</v>
      </c>
    </row>
    <row r="5" spans="1:12" ht="27" customHeight="1">
      <c r="A5" s="162" t="s">
        <v>54</v>
      </c>
      <c r="B5" s="143">
        <f>IFERROR(SEARCH(SaisiesAchatsRetours!$D$35,A5),0)</f>
        <v>1</v>
      </c>
      <c r="C5" s="143">
        <f>IF(B5=0,"",COUNTIF($B$1:B5,1))</f>
        <v>5</v>
      </c>
      <c r="D5" s="143" t="str">
        <f t="shared" si="0"/>
        <v>AUBRY</v>
      </c>
      <c r="E5" s="162" t="s">
        <v>124</v>
      </c>
      <c r="F5" s="162" t="str">
        <f>"3EME1"</f>
        <v>3EME1</v>
      </c>
      <c r="G5" s="144" t="s">
        <v>292</v>
      </c>
      <c r="H5" s="145" t="s">
        <v>293</v>
      </c>
    </row>
    <row r="6" spans="1:12" ht="27" customHeight="1">
      <c r="A6" s="162" t="s">
        <v>233</v>
      </c>
      <c r="B6" s="143">
        <f>IFERROR(SEARCH(SaisiesAchatsRetours!$D$35,A6),0)</f>
        <v>1</v>
      </c>
      <c r="C6" s="143">
        <f>IF(B6=0,"",COUNTIF($B$1:B6,1))</f>
        <v>6</v>
      </c>
      <c r="D6" s="143" t="str">
        <f t="shared" si="0"/>
        <v>AUVRAY</v>
      </c>
      <c r="E6" s="162" t="s">
        <v>234</v>
      </c>
      <c r="F6" s="162" t="str">
        <f>"5EME2"</f>
        <v>5EME2</v>
      </c>
      <c r="G6" s="144" t="s">
        <v>292</v>
      </c>
      <c r="H6" s="145" t="s">
        <v>293</v>
      </c>
    </row>
    <row r="7" spans="1:12" ht="27" customHeight="1">
      <c r="A7" s="162" t="s">
        <v>267</v>
      </c>
      <c r="B7" s="143">
        <f>IFERROR(SEARCH(SaisiesAchatsRetours!$D$35,A7),0)</f>
        <v>1</v>
      </c>
      <c r="C7" s="143">
        <f>IF(B7=0,"",COUNTIF($B$1:B7,1))</f>
        <v>7</v>
      </c>
      <c r="D7" s="143" t="str">
        <f t="shared" si="0"/>
        <v>BARON</v>
      </c>
      <c r="E7" s="162" t="s">
        <v>268</v>
      </c>
      <c r="F7" s="162" t="str">
        <f>"5EME2"</f>
        <v>5EME2</v>
      </c>
      <c r="G7" s="144" t="s">
        <v>292</v>
      </c>
      <c r="H7" s="145" t="s">
        <v>293</v>
      </c>
    </row>
    <row r="8" spans="1:12" ht="27" customHeight="1">
      <c r="A8" s="162" t="s">
        <v>235</v>
      </c>
      <c r="B8" s="143">
        <f>IFERROR(SEARCH(SaisiesAchatsRetours!$D$35,A8),0)</f>
        <v>1</v>
      </c>
      <c r="C8" s="143">
        <f>IF(B8=0,"",COUNTIF($B$1:B8,1))</f>
        <v>8</v>
      </c>
      <c r="D8" s="143" t="str">
        <f t="shared" si="0"/>
        <v>BAUGE</v>
      </c>
      <c r="E8" s="162" t="s">
        <v>126</v>
      </c>
      <c r="F8" s="162" t="str">
        <f>"3EME1"</f>
        <v>3EME1</v>
      </c>
      <c r="G8" s="144" t="s">
        <v>292</v>
      </c>
      <c r="H8" s="145" t="s">
        <v>293</v>
      </c>
    </row>
    <row r="9" spans="1:12" ht="27" customHeight="1">
      <c r="A9" s="162" t="s">
        <v>125</v>
      </c>
      <c r="B9" s="143">
        <f>IFERROR(SEARCH(SaisiesAchatsRetours!$D$35,A9),0)</f>
        <v>1</v>
      </c>
      <c r="C9" s="143">
        <f>IF(B9=0,"",COUNTIF($B$1:B9,1))</f>
        <v>9</v>
      </c>
      <c r="D9" s="143" t="str">
        <f t="shared" si="0"/>
        <v>BAUGE°</v>
      </c>
      <c r="E9" s="162" t="s">
        <v>236</v>
      </c>
      <c r="F9" s="162" t="str">
        <f>"5EME2"</f>
        <v>5EME2</v>
      </c>
      <c r="G9" s="144" t="s">
        <v>292</v>
      </c>
      <c r="H9" s="145" t="s">
        <v>293</v>
      </c>
      <c r="J9" s="151"/>
    </row>
    <row r="10" spans="1:12" ht="27" customHeight="1">
      <c r="A10" s="162" t="s">
        <v>237</v>
      </c>
      <c r="B10" s="143">
        <f>IFERROR(SEARCH(SaisiesAchatsRetours!$D$35,A10),0)</f>
        <v>1</v>
      </c>
      <c r="C10" s="143">
        <f>IF(B10=0,"",COUNTIF($B$1:B10,1))</f>
        <v>10</v>
      </c>
      <c r="D10" s="143" t="str">
        <f t="shared" si="0"/>
        <v>BEAUFILS</v>
      </c>
      <c r="E10" s="162" t="s">
        <v>65</v>
      </c>
      <c r="F10" s="162" t="str">
        <f>"3EME2"</f>
        <v>3EME2</v>
      </c>
      <c r="G10" s="144" t="s">
        <v>292</v>
      </c>
      <c r="H10" s="145" t="s">
        <v>293</v>
      </c>
      <c r="J10" s="151"/>
    </row>
    <row r="11" spans="1:12" ht="27" customHeight="1">
      <c r="A11" s="162" t="s">
        <v>127</v>
      </c>
      <c r="B11" s="143">
        <f>IFERROR(SEARCH(SaisiesAchatsRetours!$D$35,A11),0)</f>
        <v>1</v>
      </c>
      <c r="C11" s="143">
        <f>IF(B11=0,"",COUNTIF($B$1:B11,1))</f>
        <v>11</v>
      </c>
      <c r="D11" s="143" t="str">
        <f t="shared" si="0"/>
        <v>BEAUFILS°</v>
      </c>
      <c r="E11" s="162" t="s">
        <v>87</v>
      </c>
      <c r="F11" s="162" t="str">
        <f>"5EME1"</f>
        <v>5EME1</v>
      </c>
      <c r="G11" s="144" t="s">
        <v>292</v>
      </c>
      <c r="H11" s="145" t="s">
        <v>293</v>
      </c>
      <c r="J11" s="151"/>
    </row>
    <row r="12" spans="1:12" ht="27" customHeight="1">
      <c r="A12" s="162" t="s">
        <v>305</v>
      </c>
      <c r="B12" s="143">
        <f>IFERROR(SEARCH(SaisiesAchatsRetours!$D$35,A12),0)</f>
        <v>1</v>
      </c>
      <c r="C12" s="143">
        <f>IF(B12=0,"",COUNTIF($B$1:B12,1))</f>
        <v>12</v>
      </c>
      <c r="D12" s="143" t="str">
        <f t="shared" si="0"/>
        <v>BECRET--MANCHE</v>
      </c>
      <c r="E12" s="162" t="s">
        <v>289</v>
      </c>
      <c r="F12" s="162" t="str">
        <f>"4EME1"</f>
        <v>4EME1</v>
      </c>
      <c r="G12" s="144" t="s">
        <v>292</v>
      </c>
      <c r="H12" s="145" t="s">
        <v>293</v>
      </c>
      <c r="J12" s="151"/>
    </row>
    <row r="13" spans="1:12" ht="27" customHeight="1">
      <c r="A13" s="162" t="s">
        <v>197</v>
      </c>
      <c r="B13" s="143">
        <f>IFERROR(SEARCH(SaisiesAchatsRetours!$D$35,A13),0)</f>
        <v>1</v>
      </c>
      <c r="C13" s="143">
        <f>IF(B13=0,"",COUNTIF($B$1:B13,1))</f>
        <v>13</v>
      </c>
      <c r="D13" s="143" t="str">
        <f t="shared" si="0"/>
        <v>BELEY</v>
      </c>
      <c r="E13" s="162" t="s">
        <v>198</v>
      </c>
      <c r="F13" s="162" t="str">
        <f>"4EME2"</f>
        <v>4EME2</v>
      </c>
      <c r="G13" s="144" t="s">
        <v>292</v>
      </c>
      <c r="H13" s="145" t="s">
        <v>293</v>
      </c>
      <c r="J13" s="151"/>
    </row>
    <row r="14" spans="1:12" ht="27" customHeight="1">
      <c r="A14" s="162" t="s">
        <v>128</v>
      </c>
      <c r="B14" s="143">
        <f>IFERROR(SEARCH(SaisiesAchatsRetours!$D$35,A14),0)</f>
        <v>1</v>
      </c>
      <c r="C14" s="143">
        <f>IF(B14=0,"",COUNTIF($B$1:B14,1))</f>
        <v>14</v>
      </c>
      <c r="D14" s="143" t="str">
        <f t="shared" si="0"/>
        <v>BERENGER</v>
      </c>
      <c r="E14" s="162" t="s">
        <v>129</v>
      </c>
      <c r="F14" s="162" t="str">
        <f>"3EME2"</f>
        <v>3EME2</v>
      </c>
      <c r="G14" s="144" t="s">
        <v>292</v>
      </c>
      <c r="H14" s="145" t="s">
        <v>293</v>
      </c>
      <c r="J14" s="151"/>
    </row>
    <row r="15" spans="1:12" ht="27" customHeight="1">
      <c r="A15" s="162" t="s">
        <v>57</v>
      </c>
      <c r="B15" s="143">
        <f>IFERROR(SEARCH(SaisiesAchatsRetours!$D$35,A15),0)</f>
        <v>1</v>
      </c>
      <c r="C15" s="143">
        <f>IF(B15=0,"",COUNTIF($B$1:B15,1))</f>
        <v>15</v>
      </c>
      <c r="D15" s="143" t="str">
        <f t="shared" si="0"/>
        <v>BERTEAU</v>
      </c>
      <c r="E15" s="162" t="s">
        <v>358</v>
      </c>
      <c r="F15" s="162" t="str">
        <f>"6EME2"</f>
        <v>6EME2</v>
      </c>
      <c r="G15" s="144" t="s">
        <v>292</v>
      </c>
      <c r="H15" s="145" t="s">
        <v>293</v>
      </c>
      <c r="J15" s="151"/>
    </row>
    <row r="16" spans="1:12" ht="27" customHeight="1">
      <c r="A16" s="162" t="s">
        <v>88</v>
      </c>
      <c r="B16" s="143">
        <f>IFERROR(SEARCH(SaisiesAchatsRetours!$D$35,A16),0)</f>
        <v>1</v>
      </c>
      <c r="C16" s="143">
        <f>IF(B16=0,"",COUNTIF($B$1:B16,1))</f>
        <v>16</v>
      </c>
      <c r="D16" s="143" t="str">
        <f t="shared" si="0"/>
        <v>BESNARD</v>
      </c>
      <c r="E16" s="162" t="s">
        <v>89</v>
      </c>
      <c r="F16" s="162" t="str">
        <f>"3EME2"</f>
        <v>3EME2</v>
      </c>
      <c r="G16" s="144" t="s">
        <v>292</v>
      </c>
      <c r="H16" s="145" t="s">
        <v>293</v>
      </c>
      <c r="J16" s="151"/>
    </row>
    <row r="17" spans="1:8" ht="27" customHeight="1">
      <c r="A17" s="162" t="s">
        <v>304</v>
      </c>
      <c r="B17" s="143">
        <f>IFERROR(SEARCH(SaisiesAchatsRetours!$D$35,A17),0)</f>
        <v>1</v>
      </c>
      <c r="C17" s="143">
        <f>IF(B17=0,"",COUNTIF($B$1:B17,1))</f>
        <v>17</v>
      </c>
      <c r="D17" s="143" t="str">
        <f t="shared" si="0"/>
        <v>BISSON</v>
      </c>
      <c r="E17" s="162" t="s">
        <v>339</v>
      </c>
      <c r="F17" s="162" t="str">
        <f>"3EME2"</f>
        <v>3EME2</v>
      </c>
      <c r="G17" s="144" t="s">
        <v>292</v>
      </c>
      <c r="H17" s="145" t="s">
        <v>293</v>
      </c>
    </row>
    <row r="18" spans="1:8" ht="27" customHeight="1">
      <c r="A18" s="162" t="s">
        <v>269</v>
      </c>
      <c r="B18" s="143">
        <f>IFERROR(SEARCH(SaisiesAchatsRetours!$D$35,A18),0)</f>
        <v>1</v>
      </c>
      <c r="C18" s="143">
        <f>IF(B18=0,"",COUNTIF($B$1:B18,1))</f>
        <v>18</v>
      </c>
      <c r="D18" s="143" t="str">
        <f t="shared" si="0"/>
        <v>BLANCHET</v>
      </c>
      <c r="E18" s="162" t="s">
        <v>272</v>
      </c>
      <c r="F18" s="162" t="str">
        <f>"5EME1"</f>
        <v>5EME1</v>
      </c>
      <c r="G18" s="144" t="s">
        <v>292</v>
      </c>
      <c r="H18" s="145" t="s">
        <v>293</v>
      </c>
    </row>
    <row r="19" spans="1:8" ht="27" customHeight="1">
      <c r="A19" s="162" t="s">
        <v>271</v>
      </c>
      <c r="B19" s="143">
        <f>IFERROR(SEARCH(SaisiesAchatsRetours!$D$35,A19),0)</f>
        <v>1</v>
      </c>
      <c r="C19" s="143">
        <f>IF(B19=0,"",COUNTIF($B$1:B19,1))</f>
        <v>19</v>
      </c>
      <c r="D19" s="143" t="str">
        <f t="shared" si="0"/>
        <v>BLANCHET°</v>
      </c>
      <c r="E19" s="162" t="s">
        <v>270</v>
      </c>
      <c r="F19" s="162" t="str">
        <f>"5EME2"</f>
        <v>5EME2</v>
      </c>
      <c r="G19" s="144" t="s">
        <v>292</v>
      </c>
      <c r="H19" s="145" t="s">
        <v>293</v>
      </c>
    </row>
    <row r="20" spans="1:8" ht="27" customHeight="1">
      <c r="A20" s="162" t="s">
        <v>130</v>
      </c>
      <c r="B20" s="143">
        <f>IFERROR(SEARCH(SaisiesAchatsRetours!$D$35,A20),0)</f>
        <v>1</v>
      </c>
      <c r="C20" s="143">
        <f>IF(B20=0,"",COUNTIF($B$1:B20,1))</f>
        <v>20</v>
      </c>
      <c r="D20" s="143" t="str">
        <f t="shared" si="0"/>
        <v>BLET</v>
      </c>
      <c r="E20" s="162" t="s">
        <v>131</v>
      </c>
      <c r="F20" s="162" t="str">
        <f>"3EME1"</f>
        <v>3EME1</v>
      </c>
      <c r="G20" s="144" t="s">
        <v>292</v>
      </c>
      <c r="H20" s="145" t="s">
        <v>293</v>
      </c>
    </row>
    <row r="21" spans="1:8" ht="27" customHeight="1">
      <c r="A21" s="162" t="s">
        <v>161</v>
      </c>
      <c r="B21" s="143">
        <f>IFERROR(SEARCH(SaisiesAchatsRetours!$D$35,A21),0)</f>
        <v>1</v>
      </c>
      <c r="C21" s="143">
        <f>IF(B21=0,"",COUNTIF($B$1:B21,1))</f>
        <v>21</v>
      </c>
      <c r="D21" s="143" t="str">
        <f t="shared" si="0"/>
        <v>BLIN</v>
      </c>
      <c r="E21" s="162" t="s">
        <v>162</v>
      </c>
      <c r="F21" s="162" t="str">
        <f>"4EME1"</f>
        <v>4EME1</v>
      </c>
      <c r="G21" s="144" t="s">
        <v>292</v>
      </c>
      <c r="H21" s="145" t="s">
        <v>293</v>
      </c>
    </row>
    <row r="22" spans="1:8" ht="27" customHeight="1">
      <c r="A22" s="162" t="s">
        <v>71</v>
      </c>
      <c r="B22" s="143">
        <f>IFERROR(SEARCH(SaisiesAchatsRetours!$D$35,A22),0)</f>
        <v>1</v>
      </c>
      <c r="C22" s="143">
        <f>IF(B22=0,"",COUNTIF($B$1:B22,1))</f>
        <v>22</v>
      </c>
      <c r="D22" s="143" t="str">
        <f t="shared" si="0"/>
        <v>BOISLORET</v>
      </c>
      <c r="E22" s="162" t="s">
        <v>93</v>
      </c>
      <c r="F22" s="162" t="str">
        <f>"4EME2"</f>
        <v>4EME2</v>
      </c>
      <c r="G22" s="144" t="s">
        <v>292</v>
      </c>
      <c r="H22" s="145" t="s">
        <v>293</v>
      </c>
    </row>
    <row r="23" spans="1:8" ht="27" customHeight="1">
      <c r="A23" s="162" t="s">
        <v>90</v>
      </c>
      <c r="B23" s="143">
        <f>IFERROR(SEARCH(SaisiesAchatsRetours!$D$35,A23),0)</f>
        <v>1</v>
      </c>
      <c r="C23" s="143">
        <f>IF(B23=0,"",COUNTIF($B$1:B23,1))</f>
        <v>23</v>
      </c>
      <c r="D23" s="143" t="str">
        <f t="shared" si="0"/>
        <v>BONAMY</v>
      </c>
      <c r="E23" s="162" t="s">
        <v>91</v>
      </c>
      <c r="F23" s="162" t="str">
        <f>"3EME1"</f>
        <v>3EME1</v>
      </c>
      <c r="G23" s="144" t="s">
        <v>292</v>
      </c>
      <c r="H23" s="145" t="s">
        <v>293</v>
      </c>
    </row>
    <row r="24" spans="1:8" ht="27" customHeight="1">
      <c r="A24" s="162" t="s">
        <v>370</v>
      </c>
      <c r="B24" s="143">
        <f>IFERROR(SEARCH(SaisiesAchatsRetours!$D$35,A24),0)</f>
        <v>1</v>
      </c>
      <c r="C24" s="143">
        <f>IF(B24=0,"",COUNTIF($B$1:B24,1))</f>
        <v>24</v>
      </c>
      <c r="D24" s="143" t="str">
        <f t="shared" si="0"/>
        <v>BONAMY°</v>
      </c>
      <c r="E24" s="162" t="s">
        <v>359</v>
      </c>
      <c r="F24" s="162" t="str">
        <f>"6EME2"</f>
        <v>6EME2</v>
      </c>
      <c r="G24" s="144" t="s">
        <v>292</v>
      </c>
      <c r="H24" s="145" t="s">
        <v>293</v>
      </c>
    </row>
    <row r="25" spans="1:8" ht="27" customHeight="1">
      <c r="A25" s="162" t="s">
        <v>163</v>
      </c>
      <c r="B25" s="143">
        <f>IFERROR(SEARCH(SaisiesAchatsRetours!$D$35,A25),0)</f>
        <v>1</v>
      </c>
      <c r="C25" s="143">
        <f>IF(B25=0,"",COUNTIF($B$1:B25,1))</f>
        <v>25</v>
      </c>
      <c r="D25" s="143" t="str">
        <f t="shared" si="0"/>
        <v>BONNEAU</v>
      </c>
      <c r="E25" s="162" t="s">
        <v>164</v>
      </c>
      <c r="F25" s="162" t="str">
        <f>"4EME1"</f>
        <v>4EME1</v>
      </c>
      <c r="G25" s="144" t="s">
        <v>292</v>
      </c>
      <c r="H25" s="145" t="s">
        <v>293</v>
      </c>
    </row>
    <row r="26" spans="1:8" ht="27" customHeight="1">
      <c r="A26" s="162" t="s">
        <v>310</v>
      </c>
      <c r="B26" s="143">
        <f>IFERROR(SEARCH(SaisiesAchatsRetours!$D$35,A26),0)</f>
        <v>1</v>
      </c>
      <c r="C26" s="143">
        <f>IF(B26=0,"",COUNTIF($B$1:B26,1))</f>
        <v>26</v>
      </c>
      <c r="D26" s="143" t="str">
        <f t="shared" si="0"/>
        <v>BOULAY</v>
      </c>
      <c r="E26" s="162" t="s">
        <v>343</v>
      </c>
      <c r="F26" s="162" t="str">
        <f>"5EME2"</f>
        <v>5EME2</v>
      </c>
      <c r="G26" s="144" t="s">
        <v>292</v>
      </c>
      <c r="H26" s="145" t="s">
        <v>293</v>
      </c>
    </row>
    <row r="27" spans="1:8" ht="27" customHeight="1">
      <c r="A27" s="162" t="s">
        <v>238</v>
      </c>
      <c r="B27" s="143">
        <f>IFERROR(SEARCH(SaisiesAchatsRetours!$D$35,A27),0)</f>
        <v>1</v>
      </c>
      <c r="C27" s="143">
        <f>IF(B27=0,"",COUNTIF($B$1:B27,1))</f>
        <v>27</v>
      </c>
      <c r="D27" s="143" t="str">
        <f t="shared" si="0"/>
        <v>BROCHARD</v>
      </c>
      <c r="E27" s="162" t="s">
        <v>239</v>
      </c>
      <c r="F27" s="162" t="str">
        <f>"5EME2"</f>
        <v>5EME2</v>
      </c>
      <c r="G27" s="144" t="s">
        <v>292</v>
      </c>
      <c r="H27" s="145" t="s">
        <v>293</v>
      </c>
    </row>
    <row r="28" spans="1:8" ht="27" customHeight="1">
      <c r="A28" s="162" t="s">
        <v>240</v>
      </c>
      <c r="B28" s="143">
        <f>IFERROR(SEARCH(SaisiesAchatsRetours!$D$35,A28),0)</f>
        <v>1</v>
      </c>
      <c r="C28" s="143">
        <f>IF(B28=0,"",COUNTIF($B$1:B28,1))</f>
        <v>28</v>
      </c>
      <c r="D28" s="143" t="str">
        <f t="shared" si="0"/>
        <v>BUNOUT</v>
      </c>
      <c r="E28" s="162" t="s">
        <v>77</v>
      </c>
      <c r="F28" s="162" t="str">
        <f>"4EME1"</f>
        <v>4EME1</v>
      </c>
      <c r="G28" s="144" t="s">
        <v>292</v>
      </c>
      <c r="H28" s="145" t="s">
        <v>293</v>
      </c>
    </row>
    <row r="29" spans="1:8" ht="27" customHeight="1">
      <c r="A29" s="162" t="s">
        <v>199</v>
      </c>
      <c r="B29" s="143">
        <f>IFERROR(SEARCH(SaisiesAchatsRetours!$D$35,A29),0)</f>
        <v>1</v>
      </c>
      <c r="C29" s="143">
        <f>IF(B29=0,"",COUNTIF($B$1:B29,1))</f>
        <v>29</v>
      </c>
      <c r="D29" s="143" t="str">
        <f t="shared" si="0"/>
        <v>BUNOUT°</v>
      </c>
      <c r="E29" s="162" t="s">
        <v>241</v>
      </c>
      <c r="F29" s="162" t="str">
        <f>"5EME2"</f>
        <v>5EME2</v>
      </c>
      <c r="G29" s="144" t="s">
        <v>292</v>
      </c>
      <c r="H29" s="145" t="s">
        <v>293</v>
      </c>
    </row>
    <row r="30" spans="1:8" ht="27" customHeight="1">
      <c r="A30" s="162" t="s">
        <v>371</v>
      </c>
      <c r="B30" s="143">
        <f>IFERROR(SEARCH(SaisiesAchatsRetours!$D$35,A30),0)</f>
        <v>1</v>
      </c>
      <c r="C30" s="143">
        <f>IF(B30=0,"",COUNTIF($B$1:B30,1))</f>
        <v>30</v>
      </c>
      <c r="D30" s="143" t="str">
        <f t="shared" si="0"/>
        <v>BUNOUT°°</v>
      </c>
      <c r="E30" s="162" t="s">
        <v>257</v>
      </c>
      <c r="F30" s="162" t="str">
        <f>"6EME1"</f>
        <v>6EME1</v>
      </c>
      <c r="G30" s="144" t="s">
        <v>292</v>
      </c>
      <c r="H30" s="145" t="s">
        <v>293</v>
      </c>
    </row>
    <row r="31" spans="1:8" ht="27" customHeight="1">
      <c r="A31" s="162" t="s">
        <v>92</v>
      </c>
      <c r="B31" s="143">
        <f>IFERROR(SEARCH(SaisiesAchatsRetours!$D$35,A31),0)</f>
        <v>1</v>
      </c>
      <c r="C31" s="143">
        <f>IF(B31=0,"",COUNTIF($B$1:B31,1))</f>
        <v>31</v>
      </c>
      <c r="D31" s="143" t="str">
        <f t="shared" si="0"/>
        <v>CERESA</v>
      </c>
      <c r="E31" s="162" t="s">
        <v>93</v>
      </c>
      <c r="F31" s="162" t="str">
        <f>"3EME2"</f>
        <v>3EME2</v>
      </c>
      <c r="G31" s="144" t="s">
        <v>292</v>
      </c>
      <c r="H31" s="145" t="s">
        <v>293</v>
      </c>
    </row>
    <row r="32" spans="1:8" ht="27" customHeight="1">
      <c r="A32" s="162" t="s">
        <v>132</v>
      </c>
      <c r="B32" s="143">
        <f>IFERROR(SEARCH(SaisiesAchatsRetours!$D$35,A32),0)</f>
        <v>1</v>
      </c>
      <c r="C32" s="143">
        <f>IF(B32=0,"",COUNTIF($B$1:B32,1))</f>
        <v>32</v>
      </c>
      <c r="D32" s="143" t="str">
        <f t="shared" si="0"/>
        <v>CHOLOT</v>
      </c>
      <c r="E32" s="162" t="s">
        <v>77</v>
      </c>
      <c r="F32" s="162" t="str">
        <f>"3EME1"</f>
        <v>3EME1</v>
      </c>
      <c r="G32" s="144" t="s">
        <v>292</v>
      </c>
      <c r="H32" s="145" t="s">
        <v>293</v>
      </c>
    </row>
    <row r="33" spans="1:8" ht="27" customHeight="1">
      <c r="A33" s="162" t="s">
        <v>372</v>
      </c>
      <c r="B33" s="143">
        <f>IFERROR(SEARCH(SaisiesAchatsRetours!$D$35,A33),0)</f>
        <v>1</v>
      </c>
      <c r="C33" s="143">
        <f>IF(B33=0,"",COUNTIF($B$1:B33,1))</f>
        <v>33</v>
      </c>
      <c r="D33" s="143" t="str">
        <f t="shared" ref="D33:D64" si="1">IFERROR(INDEX(A:A,MATCH(ROW(C33),C:C,0)),"")</f>
        <v>CHOLOT°</v>
      </c>
      <c r="E33" s="162" t="s">
        <v>73</v>
      </c>
      <c r="F33" s="162" t="str">
        <f>"6EME1"</f>
        <v>6EME1</v>
      </c>
      <c r="G33" s="144" t="s">
        <v>292</v>
      </c>
      <c r="H33" s="145" t="s">
        <v>293</v>
      </c>
    </row>
    <row r="34" spans="1:8" ht="27" customHeight="1">
      <c r="A34" s="162" t="s">
        <v>309</v>
      </c>
      <c r="B34" s="143">
        <f>IFERROR(SEARCH(SaisiesAchatsRetours!$D$35,A34),0)</f>
        <v>1</v>
      </c>
      <c r="C34" s="143">
        <f>IF(B34=0,"",COUNTIF($B$1:B34,1))</f>
        <v>34</v>
      </c>
      <c r="D34" s="143" t="str">
        <f t="shared" si="1"/>
        <v>CHOPARD</v>
      </c>
      <c r="E34" s="162" t="s">
        <v>342</v>
      </c>
      <c r="F34" s="162" t="str">
        <f>"5EME1"</f>
        <v>5EME1</v>
      </c>
      <c r="G34" s="144" t="s">
        <v>292</v>
      </c>
      <c r="H34" s="145" t="s">
        <v>293</v>
      </c>
    </row>
    <row r="35" spans="1:8" ht="27" customHeight="1">
      <c r="A35" s="162" t="s">
        <v>373</v>
      </c>
      <c r="B35" s="143">
        <f>IFERROR(SEARCH(SaisiesAchatsRetours!$D$35,A35),0)</f>
        <v>1</v>
      </c>
      <c r="C35" s="143">
        <f>IF(B35=0,"",COUNTIF($B$1:B35,1))</f>
        <v>35</v>
      </c>
      <c r="D35" s="143" t="str">
        <f t="shared" si="1"/>
        <v>CHOTARD°</v>
      </c>
      <c r="E35" s="162" t="s">
        <v>165</v>
      </c>
      <c r="F35" s="162" t="str">
        <f>"4EME1"</f>
        <v>4EME1</v>
      </c>
      <c r="G35" s="144" t="s">
        <v>292</v>
      </c>
      <c r="H35" s="145" t="s">
        <v>293</v>
      </c>
    </row>
    <row r="36" spans="1:8" ht="27" customHeight="1">
      <c r="A36" s="162" t="s">
        <v>200</v>
      </c>
      <c r="B36" s="143">
        <f>IFERROR(SEARCH(SaisiesAchatsRetours!$D$35,A36),0)</f>
        <v>1</v>
      </c>
      <c r="C36" s="143">
        <f>IF(B36=0,"",COUNTIF($B$1:B36,1))</f>
        <v>36</v>
      </c>
      <c r="D36" s="143" t="str">
        <f t="shared" si="1"/>
        <v>CHRISTODOULOU</v>
      </c>
      <c r="E36" s="162" t="s">
        <v>201</v>
      </c>
      <c r="F36" s="162" t="str">
        <f>"4EME2"</f>
        <v>4EME2</v>
      </c>
      <c r="G36" s="144" t="s">
        <v>292</v>
      </c>
      <c r="H36" s="145" t="s">
        <v>293</v>
      </c>
    </row>
    <row r="37" spans="1:8" ht="27" customHeight="1">
      <c r="A37" s="162" t="s">
        <v>202</v>
      </c>
      <c r="B37" s="143">
        <f>IFERROR(SEARCH(SaisiesAchatsRetours!$D$35,A37),0)</f>
        <v>1</v>
      </c>
      <c r="C37" s="143">
        <f>IF(B37=0,"",COUNTIF($B$1:B37,1))</f>
        <v>37</v>
      </c>
      <c r="D37" s="143" t="str">
        <f t="shared" si="1"/>
        <v>CIACCIA CAILLAUD</v>
      </c>
      <c r="E37" s="162" t="s">
        <v>203</v>
      </c>
      <c r="F37" s="162" t="str">
        <f>"4EME2"</f>
        <v>4EME2</v>
      </c>
      <c r="G37" s="144" t="s">
        <v>292</v>
      </c>
      <c r="H37" s="145" t="s">
        <v>293</v>
      </c>
    </row>
    <row r="38" spans="1:8" ht="27" customHeight="1">
      <c r="A38" s="162" t="s">
        <v>323</v>
      </c>
      <c r="B38" s="143">
        <f>IFERROR(SEARCH(SaisiesAchatsRetours!$D$35,A38),0)</f>
        <v>1</v>
      </c>
      <c r="C38" s="143">
        <f>IF(B38=0,"",COUNTIF($B$1:B38,1))</f>
        <v>38</v>
      </c>
      <c r="D38" s="143" t="str">
        <f t="shared" si="1"/>
        <v>COLLARD</v>
      </c>
      <c r="E38" s="162" t="s">
        <v>360</v>
      </c>
      <c r="F38" s="162" t="str">
        <f>"6EME2"</f>
        <v>6EME2</v>
      </c>
      <c r="G38" s="144" t="s">
        <v>292</v>
      </c>
      <c r="H38" s="145" t="s">
        <v>293</v>
      </c>
    </row>
    <row r="39" spans="1:8" ht="27" customHeight="1">
      <c r="A39" s="162" t="s">
        <v>273</v>
      </c>
      <c r="B39" s="143">
        <f>IFERROR(SEARCH(SaisiesAchatsRetours!$D$35,A39),0)</f>
        <v>1</v>
      </c>
      <c r="C39" s="143">
        <f>IF(B39=0,"",COUNTIF($B$1:B39,1))</f>
        <v>39</v>
      </c>
      <c r="D39" s="143" t="str">
        <f t="shared" si="1"/>
        <v>CREPEL</v>
      </c>
      <c r="E39" s="162" t="s">
        <v>274</v>
      </c>
      <c r="F39" s="162" t="str">
        <f>"5EME2"</f>
        <v>5EME2</v>
      </c>
      <c r="G39" s="144" t="s">
        <v>292</v>
      </c>
      <c r="H39" s="145" t="s">
        <v>293</v>
      </c>
    </row>
    <row r="40" spans="1:8" ht="27" customHeight="1">
      <c r="A40" s="162" t="s">
        <v>133</v>
      </c>
      <c r="B40" s="143">
        <f>IFERROR(SEARCH(SaisiesAchatsRetours!$D$35,A40),0)</f>
        <v>1</v>
      </c>
      <c r="C40" s="143">
        <f>IF(B40=0,"",COUNTIF($B$1:B40,1))</f>
        <v>40</v>
      </c>
      <c r="D40" s="143" t="str">
        <f t="shared" si="1"/>
        <v>D'AUBIGNY</v>
      </c>
      <c r="E40" s="162" t="s">
        <v>134</v>
      </c>
      <c r="F40" s="162" t="str">
        <f>"3EME2"</f>
        <v>3EME2</v>
      </c>
      <c r="G40" s="144" t="s">
        <v>292</v>
      </c>
      <c r="H40" s="145" t="s">
        <v>293</v>
      </c>
    </row>
    <row r="41" spans="1:8" ht="27" customHeight="1">
      <c r="A41" s="162" t="s">
        <v>275</v>
      </c>
      <c r="B41" s="143">
        <f>IFERROR(SEARCH(SaisiesAchatsRetours!$D$35,A41),0)</f>
        <v>1</v>
      </c>
      <c r="C41" s="143">
        <f>IF(B41=0,"",COUNTIF($B$1:B41,1))</f>
        <v>41</v>
      </c>
      <c r="D41" s="143" t="str">
        <f t="shared" si="1"/>
        <v>DAMOUR</v>
      </c>
      <c r="E41" s="162" t="s">
        <v>276</v>
      </c>
      <c r="F41" s="162" t="str">
        <f>"5EME2"</f>
        <v>5EME2</v>
      </c>
      <c r="G41" s="144" t="s">
        <v>292</v>
      </c>
      <c r="H41" s="145" t="s">
        <v>293</v>
      </c>
    </row>
    <row r="42" spans="1:8" ht="27" customHeight="1">
      <c r="A42" s="162" t="s">
        <v>374</v>
      </c>
      <c r="B42" s="143">
        <f>IFERROR(SEARCH(SaisiesAchatsRetours!$D$35,A42),0)</f>
        <v>1</v>
      </c>
      <c r="C42" s="143">
        <f>IF(B42=0,"",COUNTIF($B$1:B42,1))</f>
        <v>42</v>
      </c>
      <c r="D42" s="143" t="str">
        <f t="shared" si="1"/>
        <v>DAMOUR°</v>
      </c>
      <c r="E42" s="162" t="s">
        <v>344</v>
      </c>
      <c r="F42" s="162" t="str">
        <f>"6EME1"</f>
        <v>6EME1</v>
      </c>
      <c r="G42" s="144" t="s">
        <v>292</v>
      </c>
      <c r="H42" s="145" t="s">
        <v>293</v>
      </c>
    </row>
    <row r="43" spans="1:8" ht="27" customHeight="1">
      <c r="A43" s="162" t="s">
        <v>242</v>
      </c>
      <c r="B43" s="143">
        <f>IFERROR(SEARCH(SaisiesAchatsRetours!$D$35,A43),0)</f>
        <v>1</v>
      </c>
      <c r="C43" s="143">
        <f>IF(B43=0,"",COUNTIF($B$1:B43,1))</f>
        <v>43</v>
      </c>
      <c r="D43" s="143" t="str">
        <f t="shared" si="1"/>
        <v>DEGUELLE</v>
      </c>
      <c r="E43" s="162" t="s">
        <v>95</v>
      </c>
      <c r="F43" s="162" t="str">
        <f>"3EME1"</f>
        <v>3EME1</v>
      </c>
      <c r="G43" s="144" t="s">
        <v>292</v>
      </c>
      <c r="H43" s="145" t="s">
        <v>293</v>
      </c>
    </row>
    <row r="44" spans="1:8" ht="27" customHeight="1">
      <c r="A44" s="162" t="s">
        <v>94</v>
      </c>
      <c r="B44" s="143">
        <f>IFERROR(SEARCH(SaisiesAchatsRetours!$D$35,A44),0)</f>
        <v>1</v>
      </c>
      <c r="C44" s="143">
        <f>IF(B44=0,"",COUNTIF($B$1:B44,1))</f>
        <v>44</v>
      </c>
      <c r="D44" s="143" t="str">
        <f t="shared" si="1"/>
        <v>DEGUELLE°</v>
      </c>
      <c r="E44" s="162" t="s">
        <v>243</v>
      </c>
      <c r="F44" s="162" t="str">
        <f>"5EME2"</f>
        <v>5EME2</v>
      </c>
      <c r="G44" s="144" t="s">
        <v>292</v>
      </c>
      <c r="H44" s="145" t="s">
        <v>293</v>
      </c>
    </row>
    <row r="45" spans="1:8" ht="27" customHeight="1">
      <c r="A45" s="162" t="s">
        <v>324</v>
      </c>
      <c r="B45" s="143">
        <f>IFERROR(SEARCH(SaisiesAchatsRetours!$D$35,A45),0)</f>
        <v>1</v>
      </c>
      <c r="C45" s="143">
        <f>IF(B45=0,"",COUNTIF($B$1:B45,1))</f>
        <v>45</v>
      </c>
      <c r="D45" s="143" t="str">
        <f t="shared" si="1"/>
        <v>DELAMARCHE</v>
      </c>
      <c r="E45" s="162" t="s">
        <v>361</v>
      </c>
      <c r="F45" s="162" t="str">
        <f>"6EME2"</f>
        <v>6EME2</v>
      </c>
      <c r="G45" s="144" t="s">
        <v>292</v>
      </c>
      <c r="H45" s="145" t="s">
        <v>293</v>
      </c>
    </row>
    <row r="46" spans="1:8" ht="27" customHeight="1">
      <c r="A46" s="162" t="s">
        <v>166</v>
      </c>
      <c r="B46" s="143">
        <f>IFERROR(SEARCH(SaisiesAchatsRetours!$D$35,A46),0)</f>
        <v>1</v>
      </c>
      <c r="C46" s="143">
        <f>IF(B46=0,"",COUNTIF($B$1:B46,1))</f>
        <v>46</v>
      </c>
      <c r="D46" s="143" t="str">
        <f t="shared" si="1"/>
        <v>DELARUE</v>
      </c>
      <c r="E46" s="162" t="s">
        <v>167</v>
      </c>
      <c r="F46" s="162" t="str">
        <f>"4EME1"</f>
        <v>4EME1</v>
      </c>
      <c r="G46" s="144" t="s">
        <v>292</v>
      </c>
      <c r="H46" s="145" t="s">
        <v>293</v>
      </c>
    </row>
    <row r="47" spans="1:8" ht="27" customHeight="1">
      <c r="A47" s="162" t="s">
        <v>135</v>
      </c>
      <c r="B47" s="143">
        <f>IFERROR(SEARCH(SaisiesAchatsRetours!$D$35,A47),0)</f>
        <v>1</v>
      </c>
      <c r="C47" s="143">
        <f>IF(B47=0,"",COUNTIF($B$1:B47,1))</f>
        <v>47</v>
      </c>
      <c r="D47" s="143" t="str">
        <f t="shared" si="1"/>
        <v>DENOLLE</v>
      </c>
      <c r="E47" s="162" t="s">
        <v>136</v>
      </c>
      <c r="F47" s="162" t="str">
        <f>"3EME2"</f>
        <v>3EME2</v>
      </c>
      <c r="G47" s="144" t="s">
        <v>292</v>
      </c>
      <c r="H47" s="145" t="s">
        <v>293</v>
      </c>
    </row>
    <row r="48" spans="1:8" ht="27" customHeight="1">
      <c r="A48" s="162" t="s">
        <v>244</v>
      </c>
      <c r="B48" s="143">
        <f>IFERROR(SEARCH(SaisiesAchatsRetours!$D$35,A48),0)</f>
        <v>1</v>
      </c>
      <c r="C48" s="143">
        <f>IF(B48=0,"",COUNTIF($B$1:B48,1))</f>
        <v>48</v>
      </c>
      <c r="D48" s="143" t="str">
        <f t="shared" si="1"/>
        <v>DESFRICHES</v>
      </c>
      <c r="E48" s="162" t="s">
        <v>245</v>
      </c>
      <c r="F48" s="162" t="str">
        <f>"5EME1"</f>
        <v>5EME1</v>
      </c>
      <c r="G48" s="144" t="s">
        <v>292</v>
      </c>
      <c r="H48" s="145" t="s">
        <v>293</v>
      </c>
    </row>
    <row r="49" spans="1:8" ht="27" customHeight="1">
      <c r="A49" s="162" t="s">
        <v>204</v>
      </c>
      <c r="B49" s="143">
        <f>IFERROR(SEARCH(SaisiesAchatsRetours!$D$35,A49),0)</f>
        <v>1</v>
      </c>
      <c r="C49" s="143">
        <f>IF(B49=0,"",COUNTIF($B$1:B49,1))</f>
        <v>49</v>
      </c>
      <c r="D49" s="143" t="str">
        <f t="shared" si="1"/>
        <v>DIAZ-PANTHER</v>
      </c>
      <c r="E49" s="162" t="s">
        <v>205</v>
      </c>
      <c r="F49" s="162" t="str">
        <f>"4EME1"</f>
        <v>4EME1</v>
      </c>
      <c r="G49" s="144" t="s">
        <v>292</v>
      </c>
      <c r="H49" s="145" t="s">
        <v>293</v>
      </c>
    </row>
    <row r="50" spans="1:8" ht="27" customHeight="1">
      <c r="A50" s="162" t="s">
        <v>311</v>
      </c>
      <c r="B50" s="143">
        <f>IFERROR(SEARCH(SaisiesAchatsRetours!$D$35,A50),0)</f>
        <v>1</v>
      </c>
      <c r="C50" s="143">
        <f>IF(B50=0,"",COUNTIF($B$1:B50,1))</f>
        <v>50</v>
      </c>
      <c r="D50" s="143" t="str">
        <f t="shared" si="1"/>
        <v>DOMJANIC</v>
      </c>
      <c r="E50" s="162" t="s">
        <v>239</v>
      </c>
      <c r="F50" s="162" t="str">
        <f>"6EME1"</f>
        <v>6EME1</v>
      </c>
      <c r="G50" s="144" t="s">
        <v>292</v>
      </c>
      <c r="H50" s="145" t="s">
        <v>293</v>
      </c>
    </row>
    <row r="51" spans="1:8" ht="27" customHeight="1">
      <c r="A51" s="162" t="s">
        <v>206</v>
      </c>
      <c r="B51" s="143">
        <f>IFERROR(SEARCH(SaisiesAchatsRetours!$D$35,A51),0)</f>
        <v>1</v>
      </c>
      <c r="C51" s="143">
        <f>IF(B51=0,"",COUNTIF($B$1:B51,1))</f>
        <v>51</v>
      </c>
      <c r="D51" s="143" t="str">
        <f t="shared" si="1"/>
        <v>DOUSSOT-MARGUERIE</v>
      </c>
      <c r="E51" s="162" t="s">
        <v>207</v>
      </c>
      <c r="F51" s="162" t="str">
        <f>"4EME2"</f>
        <v>4EME2</v>
      </c>
      <c r="G51" s="144" t="s">
        <v>292</v>
      </c>
      <c r="H51" s="145" t="s">
        <v>293</v>
      </c>
    </row>
    <row r="52" spans="1:8" ht="27" customHeight="1">
      <c r="A52" s="162" t="s">
        <v>277</v>
      </c>
      <c r="B52" s="143">
        <f>IFERROR(SEARCH(SaisiesAchatsRetours!$D$35,A52),0)</f>
        <v>1</v>
      </c>
      <c r="C52" s="143">
        <f>IF(B52=0,"",COUNTIF($B$1:B52,1))</f>
        <v>52</v>
      </c>
      <c r="D52" s="143" t="str">
        <f t="shared" si="1"/>
        <v>DUCHEMIN</v>
      </c>
      <c r="E52" s="162" t="s">
        <v>194</v>
      </c>
      <c r="F52" s="162" t="str">
        <f>"5EME2"</f>
        <v>5EME2</v>
      </c>
      <c r="G52" s="144" t="s">
        <v>292</v>
      </c>
      <c r="H52" s="145" t="s">
        <v>293</v>
      </c>
    </row>
    <row r="53" spans="1:8" ht="27" customHeight="1">
      <c r="A53" s="162" t="s">
        <v>325</v>
      </c>
      <c r="B53" s="143">
        <f>IFERROR(SEARCH(SaisiesAchatsRetours!$D$35,A53),0)</f>
        <v>1</v>
      </c>
      <c r="C53" s="143">
        <f>IF(B53=0,"",COUNTIF($B$1:B53,1))</f>
        <v>53</v>
      </c>
      <c r="D53" s="143" t="str">
        <f t="shared" si="1"/>
        <v>DUVERGER</v>
      </c>
      <c r="E53" s="162" t="s">
        <v>362</v>
      </c>
      <c r="F53" s="162" t="str">
        <f>"6EME2"</f>
        <v>6EME2</v>
      </c>
      <c r="G53" s="144" t="s">
        <v>292</v>
      </c>
      <c r="H53" s="145" t="s">
        <v>293</v>
      </c>
    </row>
    <row r="54" spans="1:8" ht="27" customHeight="1">
      <c r="A54" s="162" t="s">
        <v>58</v>
      </c>
      <c r="B54" s="143">
        <f>IFERROR(SEARCH(SaisiesAchatsRetours!$D$35,A54),0)</f>
        <v>1</v>
      </c>
      <c r="C54" s="143">
        <f>IF(B54=0,"",COUNTIF($B$1:B54,1))</f>
        <v>54</v>
      </c>
      <c r="D54" s="143" t="str">
        <f t="shared" si="1"/>
        <v>FAUTRAT</v>
      </c>
      <c r="E54" s="162" t="s">
        <v>208</v>
      </c>
      <c r="F54" s="162" t="str">
        <f>"4EME2"</f>
        <v>4EME2</v>
      </c>
      <c r="G54" s="144" t="s">
        <v>292</v>
      </c>
      <c r="H54" s="145" t="s">
        <v>293</v>
      </c>
    </row>
    <row r="55" spans="1:8" ht="27" customHeight="1">
      <c r="A55" s="162" t="s">
        <v>306</v>
      </c>
      <c r="B55" s="143">
        <f>IFERROR(SEARCH(SaisiesAchatsRetours!$D$35,A55),0)</f>
        <v>1</v>
      </c>
      <c r="C55" s="143">
        <f>IF(B55=0,"",COUNTIF($B$1:B55,1))</f>
        <v>55</v>
      </c>
      <c r="D55" s="143" t="str">
        <f t="shared" si="1"/>
        <v>FERRON</v>
      </c>
      <c r="E55" s="162" t="s">
        <v>340</v>
      </c>
      <c r="F55" s="162" t="str">
        <f>"4EME1"</f>
        <v>4EME1</v>
      </c>
      <c r="G55" s="144" t="s">
        <v>292</v>
      </c>
      <c r="H55" s="145" t="s">
        <v>293</v>
      </c>
    </row>
    <row r="56" spans="1:8" ht="27" customHeight="1">
      <c r="A56" s="162" t="s">
        <v>96</v>
      </c>
      <c r="B56" s="143">
        <f>IFERROR(SEARCH(SaisiesAchatsRetours!$D$35,A56),0)</f>
        <v>1</v>
      </c>
      <c r="C56" s="143">
        <f>IF(B56=0,"",COUNTIF($B$1:B56,1))</f>
        <v>56</v>
      </c>
      <c r="D56" s="143" t="str">
        <f t="shared" si="1"/>
        <v>FORTIER</v>
      </c>
      <c r="E56" s="162" t="s">
        <v>97</v>
      </c>
      <c r="F56" s="162" t="str">
        <f>"3EME2"</f>
        <v>3EME2</v>
      </c>
      <c r="G56" s="144" t="s">
        <v>292</v>
      </c>
      <c r="H56" s="145" t="s">
        <v>293</v>
      </c>
    </row>
    <row r="57" spans="1:8" ht="27" customHeight="1">
      <c r="A57" s="162" t="s">
        <v>209</v>
      </c>
      <c r="B57" s="143">
        <f>IFERROR(SEARCH(SaisiesAchatsRetours!$D$35,A57),0)</f>
        <v>1</v>
      </c>
      <c r="C57" s="143">
        <f>IF(B57=0,"",COUNTIF($B$1:B57,1))</f>
        <v>57</v>
      </c>
      <c r="D57" s="143" t="str">
        <f t="shared" si="1"/>
        <v>GAMBILLON</v>
      </c>
      <c r="E57" s="162" t="s">
        <v>210</v>
      </c>
      <c r="F57" s="162" t="str">
        <f>"4EME1"</f>
        <v>4EME1</v>
      </c>
      <c r="G57" s="144" t="s">
        <v>292</v>
      </c>
      <c r="H57" s="145" t="s">
        <v>293</v>
      </c>
    </row>
    <row r="58" spans="1:8" ht="27" customHeight="1">
      <c r="A58" s="162" t="s">
        <v>375</v>
      </c>
      <c r="B58" s="143">
        <f>IFERROR(SEARCH(SaisiesAchatsRetours!$D$35,A58),0)</f>
        <v>1</v>
      </c>
      <c r="C58" s="143">
        <f>IF(B58=0,"",COUNTIF($B$1:B58,1))</f>
        <v>58</v>
      </c>
      <c r="D58" s="143" t="str">
        <f t="shared" si="1"/>
        <v>GAMBILLON°</v>
      </c>
      <c r="E58" s="162" t="s">
        <v>55</v>
      </c>
      <c r="F58" s="162" t="str">
        <f>"6EME1"</f>
        <v>6EME1</v>
      </c>
      <c r="G58" s="144" t="s">
        <v>292</v>
      </c>
      <c r="H58" s="145" t="s">
        <v>293</v>
      </c>
    </row>
    <row r="59" spans="1:8" ht="27" customHeight="1">
      <c r="A59" s="162" t="s">
        <v>137</v>
      </c>
      <c r="B59" s="143">
        <f>IFERROR(SEARCH(SaisiesAchatsRetours!$D$35,A59),0)</f>
        <v>1</v>
      </c>
      <c r="C59" s="143">
        <f>IF(B59=0,"",COUNTIF($B$1:B59,1))</f>
        <v>59</v>
      </c>
      <c r="D59" s="143" t="str">
        <f t="shared" si="1"/>
        <v>GARDIN</v>
      </c>
      <c r="E59" s="162" t="s">
        <v>138</v>
      </c>
      <c r="F59" s="162" t="str">
        <f>"3EME2"</f>
        <v>3EME2</v>
      </c>
      <c r="G59" s="144" t="s">
        <v>292</v>
      </c>
      <c r="H59" s="145" t="s">
        <v>293</v>
      </c>
    </row>
    <row r="60" spans="1:8" ht="27" customHeight="1">
      <c r="A60" s="162" t="s">
        <v>376</v>
      </c>
      <c r="B60" s="143">
        <f>IFERROR(SEARCH(SaisiesAchatsRetours!$D$35,A60),0)</f>
        <v>1</v>
      </c>
      <c r="C60" s="143">
        <f>IF(B60=0,"",COUNTIF($B$1:B60,1))</f>
        <v>60</v>
      </c>
      <c r="D60" s="143" t="str">
        <f t="shared" si="1"/>
        <v>GARDIN°</v>
      </c>
      <c r="E60" s="162" t="s">
        <v>363</v>
      </c>
      <c r="F60" s="162" t="str">
        <f>"6EME2"</f>
        <v>6EME2</v>
      </c>
      <c r="G60" s="144" t="s">
        <v>292</v>
      </c>
      <c r="H60" s="145" t="s">
        <v>293</v>
      </c>
    </row>
    <row r="61" spans="1:8" ht="27" customHeight="1">
      <c r="A61" s="162" t="s">
        <v>168</v>
      </c>
      <c r="B61" s="143">
        <f>IFERROR(SEARCH(SaisiesAchatsRetours!$D$35,A61),0)</f>
        <v>1</v>
      </c>
      <c r="C61" s="143">
        <f>IF(B61=0,"",COUNTIF($B$1:B61,1))</f>
        <v>61</v>
      </c>
      <c r="D61" s="143" t="str">
        <f t="shared" si="1"/>
        <v>GAUTIER</v>
      </c>
      <c r="E61" s="162" t="s">
        <v>169</v>
      </c>
      <c r="F61" s="162" t="str">
        <f>"4EME1"</f>
        <v>4EME1</v>
      </c>
      <c r="G61" s="144" t="s">
        <v>292</v>
      </c>
      <c r="H61" s="145" t="s">
        <v>293</v>
      </c>
    </row>
    <row r="62" spans="1:8" ht="27" customHeight="1">
      <c r="A62" s="162" t="s">
        <v>246</v>
      </c>
      <c r="B62" s="143">
        <f>IFERROR(SEARCH(SaisiesAchatsRetours!$D$35,A62),0)</f>
        <v>1</v>
      </c>
      <c r="C62" s="143">
        <f>IF(B62=0,"",COUNTIF($B$1:B62,1))</f>
        <v>62</v>
      </c>
      <c r="D62" s="143" t="str">
        <f t="shared" si="1"/>
        <v>GAUTIER°</v>
      </c>
      <c r="E62" s="162" t="s">
        <v>102</v>
      </c>
      <c r="F62" s="162" t="str">
        <f>"5EME2"</f>
        <v>5EME2</v>
      </c>
      <c r="G62" s="144" t="s">
        <v>292</v>
      </c>
      <c r="H62" s="145" t="s">
        <v>293</v>
      </c>
    </row>
    <row r="63" spans="1:8" ht="27" customHeight="1">
      <c r="A63" s="162" t="s">
        <v>98</v>
      </c>
      <c r="B63" s="143">
        <f>IFERROR(SEARCH(SaisiesAchatsRetours!$D$35,A63),0)</f>
        <v>1</v>
      </c>
      <c r="C63" s="143">
        <f>IF(B63=0,"",COUNTIF($B$1:B63,1))</f>
        <v>63</v>
      </c>
      <c r="D63" s="143" t="str">
        <f t="shared" si="1"/>
        <v>GERVAISE</v>
      </c>
      <c r="E63" s="162" t="s">
        <v>99</v>
      </c>
      <c r="F63" s="162" t="str">
        <f>"3EME2"</f>
        <v>3EME2</v>
      </c>
      <c r="G63" s="144" t="s">
        <v>292</v>
      </c>
      <c r="H63" s="145" t="s">
        <v>293</v>
      </c>
    </row>
    <row r="64" spans="1:8" ht="27" customHeight="1">
      <c r="A64" s="162" t="s">
        <v>211</v>
      </c>
      <c r="B64" s="143">
        <f>IFERROR(SEARCH(SaisiesAchatsRetours!$D$35,A64),0)</f>
        <v>1</v>
      </c>
      <c r="C64" s="143">
        <f>IF(B64=0,"",COUNTIF($B$1:B64,1))</f>
        <v>64</v>
      </c>
      <c r="D64" s="143" t="str">
        <f t="shared" si="1"/>
        <v>GERVAISE°</v>
      </c>
      <c r="E64" s="162" t="s">
        <v>212</v>
      </c>
      <c r="F64" s="162" t="str">
        <f>"4EME2"</f>
        <v>4EME2</v>
      </c>
      <c r="G64" s="144" t="s">
        <v>292</v>
      </c>
      <c r="H64" s="145" t="s">
        <v>293</v>
      </c>
    </row>
    <row r="65" spans="1:8" ht="27" customHeight="1">
      <c r="A65" s="162" t="s">
        <v>377</v>
      </c>
      <c r="B65" s="143">
        <f>IFERROR(SEARCH(SaisiesAchatsRetours!$D$35,A65),0)</f>
        <v>1</v>
      </c>
      <c r="C65" s="143">
        <f>IF(B65=0,"",COUNTIF($B$1:B65,1))</f>
        <v>65</v>
      </c>
      <c r="D65" s="143" t="str">
        <f t="shared" ref="D65:D96" si="2">IFERROR(INDEX(A:A,MATCH(ROW(C65),C:C,0)),"")</f>
        <v>GERVAISE°°</v>
      </c>
      <c r="E65" s="162" t="s">
        <v>345</v>
      </c>
      <c r="F65" s="162" t="str">
        <f>"6EME1"</f>
        <v>6EME1</v>
      </c>
      <c r="G65" s="144" t="s">
        <v>292</v>
      </c>
      <c r="H65" s="145" t="s">
        <v>293</v>
      </c>
    </row>
    <row r="66" spans="1:8" ht="27" customHeight="1">
      <c r="A66" s="162" t="s">
        <v>326</v>
      </c>
      <c r="B66" s="143">
        <f>IFERROR(SEARCH(SaisiesAchatsRetours!$D$35,A66),0)</f>
        <v>1</v>
      </c>
      <c r="C66" s="143">
        <f>IF(B66=0,"",COUNTIF($B$1:B66,1))</f>
        <v>66</v>
      </c>
      <c r="D66" s="143" t="str">
        <f t="shared" si="2"/>
        <v>GHIOTTO</v>
      </c>
      <c r="E66" s="162" t="s">
        <v>364</v>
      </c>
      <c r="F66" s="162" t="str">
        <f>"6EME2"</f>
        <v>6EME2</v>
      </c>
      <c r="G66" s="144" t="s">
        <v>292</v>
      </c>
      <c r="H66" s="145" t="s">
        <v>293</v>
      </c>
    </row>
    <row r="67" spans="1:8" ht="27" customHeight="1">
      <c r="A67" s="162" t="s">
        <v>170</v>
      </c>
      <c r="B67" s="143">
        <f>IFERROR(SEARCH(SaisiesAchatsRetours!$D$35,A67),0)</f>
        <v>1</v>
      </c>
      <c r="C67" s="143">
        <f>IF(B67=0,"",COUNTIF($B$1:B67,1))</f>
        <v>67</v>
      </c>
      <c r="D67" s="143" t="str">
        <f t="shared" si="2"/>
        <v>GILBERT</v>
      </c>
      <c r="E67" s="162" t="s">
        <v>171</v>
      </c>
      <c r="F67" s="162" t="str">
        <f>"4EME1"</f>
        <v>4EME1</v>
      </c>
      <c r="G67" s="144" t="s">
        <v>292</v>
      </c>
      <c r="H67" s="145" t="s">
        <v>293</v>
      </c>
    </row>
    <row r="68" spans="1:8" ht="27" customHeight="1">
      <c r="A68" s="162" t="s">
        <v>60</v>
      </c>
      <c r="B68" s="143">
        <f>IFERROR(SEARCH(SaisiesAchatsRetours!$D$35,A68),0)</f>
        <v>1</v>
      </c>
      <c r="C68" s="143">
        <f>IF(B68=0,"",COUNTIF($B$1:B68,1))</f>
        <v>68</v>
      </c>
      <c r="D68" s="143" t="str">
        <f t="shared" si="2"/>
        <v>GODEFROY</v>
      </c>
      <c r="E68" s="162" t="s">
        <v>278</v>
      </c>
      <c r="F68" s="162" t="str">
        <f>"5EME1"</f>
        <v>5EME1</v>
      </c>
      <c r="G68" s="144" t="s">
        <v>292</v>
      </c>
      <c r="H68" s="145" t="s">
        <v>293</v>
      </c>
    </row>
    <row r="69" spans="1:8" ht="27" customHeight="1">
      <c r="A69" s="162" t="s">
        <v>139</v>
      </c>
      <c r="B69" s="143">
        <f>IFERROR(SEARCH(SaisiesAchatsRetours!$D$35,A69),0)</f>
        <v>1</v>
      </c>
      <c r="C69" s="143">
        <f>IF(B69=0,"",COUNTIF($B$1:B69,1))</f>
        <v>69</v>
      </c>
      <c r="D69" s="143" t="str">
        <f t="shared" si="2"/>
        <v>GUENEE</v>
      </c>
      <c r="E69" s="162" t="s">
        <v>140</v>
      </c>
      <c r="F69" s="162" t="str">
        <f>"3EME2"</f>
        <v>3EME2</v>
      </c>
      <c r="G69" s="144" t="s">
        <v>292</v>
      </c>
      <c r="H69" s="145" t="s">
        <v>293</v>
      </c>
    </row>
    <row r="70" spans="1:8" ht="27" customHeight="1">
      <c r="A70" s="162" t="s">
        <v>75</v>
      </c>
      <c r="B70" s="143">
        <f>IFERROR(SEARCH(SaisiesAchatsRetours!$D$35,A70),0)</f>
        <v>1</v>
      </c>
      <c r="C70" s="143">
        <f>IF(B70=0,"",COUNTIF($B$1:B70,1))</f>
        <v>70</v>
      </c>
      <c r="D70" s="143" t="str">
        <f t="shared" si="2"/>
        <v>GUERIN</v>
      </c>
      <c r="E70" s="162" t="s">
        <v>77</v>
      </c>
      <c r="F70" s="162" t="str">
        <f>"5EME2"</f>
        <v>5EME2</v>
      </c>
      <c r="G70" s="144" t="s">
        <v>292</v>
      </c>
      <c r="H70" s="145" t="s">
        <v>293</v>
      </c>
    </row>
    <row r="71" spans="1:8" ht="27" customHeight="1">
      <c r="A71" s="162" t="s">
        <v>312</v>
      </c>
      <c r="B71" s="143">
        <f>IFERROR(SEARCH(SaisiesAchatsRetours!$D$35,A71),0)</f>
        <v>1</v>
      </c>
      <c r="C71" s="143">
        <f>IF(B71=0,"",COUNTIF($B$1:B71,1))</f>
        <v>71</v>
      </c>
      <c r="D71" s="143" t="str">
        <f t="shared" si="2"/>
        <v>GUIDET</v>
      </c>
      <c r="E71" s="162" t="s">
        <v>346</v>
      </c>
      <c r="F71" s="162" t="str">
        <f>"6EME1"</f>
        <v>6EME1</v>
      </c>
      <c r="G71" s="144" t="s">
        <v>292</v>
      </c>
      <c r="H71" s="145" t="s">
        <v>293</v>
      </c>
    </row>
    <row r="72" spans="1:8" ht="27" customHeight="1">
      <c r="A72" s="162" t="s">
        <v>100</v>
      </c>
      <c r="B72" s="143">
        <f>IFERROR(SEARCH(SaisiesAchatsRetours!$D$35,A72),0)</f>
        <v>1</v>
      </c>
      <c r="C72" s="143">
        <f>IF(B72=0,"",COUNTIF($B$1:B72,1))</f>
        <v>72</v>
      </c>
      <c r="D72" s="143" t="str">
        <f t="shared" si="2"/>
        <v>HAIZE</v>
      </c>
      <c r="E72" s="162" t="s">
        <v>101</v>
      </c>
      <c r="F72" s="162" t="str">
        <f>"3EME1"</f>
        <v>3EME1</v>
      </c>
      <c r="G72" s="144" t="s">
        <v>292</v>
      </c>
      <c r="H72" s="145" t="s">
        <v>293</v>
      </c>
    </row>
    <row r="73" spans="1:8" ht="27" customHeight="1">
      <c r="A73" s="162" t="s">
        <v>213</v>
      </c>
      <c r="B73" s="143">
        <f>IFERROR(SEARCH(SaisiesAchatsRetours!$D$35,A73),0)</f>
        <v>1</v>
      </c>
      <c r="C73" s="143">
        <f>IF(B73=0,"",COUNTIF($B$1:B73,1))</f>
        <v>73</v>
      </c>
      <c r="D73" s="143" t="str">
        <f t="shared" si="2"/>
        <v>HAMON</v>
      </c>
      <c r="E73" s="162" t="s">
        <v>176</v>
      </c>
      <c r="F73" s="162" t="str">
        <f>"4EME2"</f>
        <v>4EME2</v>
      </c>
      <c r="G73" s="144" t="s">
        <v>292</v>
      </c>
      <c r="H73" s="145" t="s">
        <v>293</v>
      </c>
    </row>
    <row r="74" spans="1:8" ht="27" customHeight="1">
      <c r="A74" s="162" t="s">
        <v>378</v>
      </c>
      <c r="B74" s="143">
        <f>IFERROR(SEARCH(SaisiesAchatsRetours!$D$35,A74),0)</f>
        <v>1</v>
      </c>
      <c r="C74" s="143">
        <f>IF(B74=0,"",COUNTIF($B$1:B74,1))</f>
        <v>74</v>
      </c>
      <c r="D74" s="143" t="str">
        <f t="shared" si="2"/>
        <v>HAMON°</v>
      </c>
      <c r="E74" s="162" t="s">
        <v>356</v>
      </c>
      <c r="F74" s="162" t="str">
        <f>"6EME2"</f>
        <v>6EME2</v>
      </c>
      <c r="G74" s="144" t="s">
        <v>292</v>
      </c>
      <c r="H74" s="145" t="s">
        <v>293</v>
      </c>
    </row>
    <row r="75" spans="1:8" ht="27" customHeight="1">
      <c r="A75" s="162" t="s">
        <v>279</v>
      </c>
      <c r="B75" s="143">
        <f>IFERROR(SEARCH(SaisiesAchatsRetours!$D$35,A75),0)</f>
        <v>1</v>
      </c>
      <c r="C75" s="143">
        <f>IF(B75=0,"",COUNTIF($B$1:B75,1))</f>
        <v>75</v>
      </c>
      <c r="D75" s="143" t="str">
        <f t="shared" si="2"/>
        <v>HARRIS</v>
      </c>
      <c r="E75" s="162" t="s">
        <v>280</v>
      </c>
      <c r="F75" s="162" t="str">
        <f>"5EME1"</f>
        <v>5EME1</v>
      </c>
      <c r="G75" s="144" t="s">
        <v>292</v>
      </c>
      <c r="H75" s="145" t="s">
        <v>293</v>
      </c>
    </row>
    <row r="76" spans="1:8" ht="27" customHeight="1">
      <c r="A76" s="162" t="s">
        <v>313</v>
      </c>
      <c r="B76" s="143">
        <f>IFERROR(SEARCH(SaisiesAchatsRetours!$D$35,A76),0)</f>
        <v>1</v>
      </c>
      <c r="C76" s="143">
        <f>IF(B76=0,"",COUNTIF($B$1:B76,1))</f>
        <v>76</v>
      </c>
      <c r="D76" s="143" t="str">
        <f t="shared" si="2"/>
        <v>HAUDOUIN</v>
      </c>
      <c r="E76" s="162" t="s">
        <v>347</v>
      </c>
      <c r="F76" s="162" t="str">
        <f>"6EME1"</f>
        <v>6EME1</v>
      </c>
      <c r="G76" s="144" t="s">
        <v>292</v>
      </c>
      <c r="H76" s="145" t="s">
        <v>293</v>
      </c>
    </row>
    <row r="77" spans="1:8" ht="27" customHeight="1">
      <c r="A77" s="162" t="s">
        <v>314</v>
      </c>
      <c r="B77" s="143">
        <f>IFERROR(SEARCH(SaisiesAchatsRetours!$D$35,A77),0)</f>
        <v>1</v>
      </c>
      <c r="C77" s="143">
        <f>IF(B77=0,"",COUNTIF($B$1:B77,1))</f>
        <v>77</v>
      </c>
      <c r="D77" s="143" t="str">
        <f t="shared" si="2"/>
        <v>HERBERT--ALFRED</v>
      </c>
      <c r="E77" s="162" t="s">
        <v>348</v>
      </c>
      <c r="F77" s="162" t="str">
        <f>"6EME1"</f>
        <v>6EME1</v>
      </c>
      <c r="G77" s="144" t="s">
        <v>292</v>
      </c>
      <c r="H77" s="145" t="s">
        <v>293</v>
      </c>
    </row>
    <row r="78" spans="1:8" ht="27" customHeight="1">
      <c r="A78" s="162" t="s">
        <v>214</v>
      </c>
      <c r="B78" s="143">
        <f>IFERROR(SEARCH(SaisiesAchatsRetours!$D$35,A78),0)</f>
        <v>1</v>
      </c>
      <c r="C78" s="143">
        <f>IF(B78=0,"",COUNTIF($B$1:B78,1))</f>
        <v>78</v>
      </c>
      <c r="D78" s="143" t="str">
        <f t="shared" si="2"/>
        <v>HERMAN</v>
      </c>
      <c r="E78" s="162" t="s">
        <v>215</v>
      </c>
      <c r="F78" s="162" t="str">
        <f>"4EME1"</f>
        <v>4EME1</v>
      </c>
      <c r="G78" s="144" t="s">
        <v>292</v>
      </c>
      <c r="H78" s="145" t="s">
        <v>293</v>
      </c>
    </row>
    <row r="79" spans="1:8" ht="27" customHeight="1">
      <c r="A79" s="162" t="s">
        <v>172</v>
      </c>
      <c r="B79" s="143">
        <f>IFERROR(SEARCH(SaisiesAchatsRetours!$D$35,A79),0)</f>
        <v>1</v>
      </c>
      <c r="C79" s="143">
        <f>IF(B79=0,"",COUNTIF($B$1:B79,1))</f>
        <v>79</v>
      </c>
      <c r="D79" s="143" t="str">
        <f t="shared" si="2"/>
        <v>HERVY</v>
      </c>
      <c r="E79" s="162" t="s">
        <v>173</v>
      </c>
      <c r="F79" s="162" t="str">
        <f>"4EME1"</f>
        <v>4EME1</v>
      </c>
      <c r="G79" s="144" t="s">
        <v>292</v>
      </c>
      <c r="H79" s="145" t="s">
        <v>293</v>
      </c>
    </row>
    <row r="80" spans="1:8" ht="27" customHeight="1">
      <c r="A80" s="162" t="s">
        <v>62</v>
      </c>
      <c r="B80" s="143">
        <f>IFERROR(SEARCH(SaisiesAchatsRetours!$D$35,A80),0)</f>
        <v>1</v>
      </c>
      <c r="C80" s="143">
        <f>IF(B80=0,"",COUNTIF($B$1:B80,1))</f>
        <v>80</v>
      </c>
      <c r="D80" s="143" t="str">
        <f t="shared" si="2"/>
        <v>HINARD</v>
      </c>
      <c r="E80" s="162" t="s">
        <v>102</v>
      </c>
      <c r="F80" s="162" t="str">
        <f>"3EME2"</f>
        <v>3EME2</v>
      </c>
      <c r="G80" s="144" t="s">
        <v>292</v>
      </c>
      <c r="H80" s="145" t="s">
        <v>293</v>
      </c>
    </row>
    <row r="81" spans="1:8" ht="27" customHeight="1">
      <c r="A81" s="162" t="s">
        <v>76</v>
      </c>
      <c r="B81" s="143">
        <f>IFERROR(SEARCH(SaisiesAchatsRetours!$D$35,A81),0)</f>
        <v>1</v>
      </c>
      <c r="C81" s="143">
        <f>IF(B81=0,"",COUNTIF($B$1:B81,1))</f>
        <v>81</v>
      </c>
      <c r="D81" s="143" t="str">
        <f t="shared" si="2"/>
        <v>HOUSTIN</v>
      </c>
      <c r="E81" s="162" t="s">
        <v>102</v>
      </c>
      <c r="F81" s="162" t="str">
        <f>"5EME1"</f>
        <v>5EME1</v>
      </c>
      <c r="G81" s="144" t="s">
        <v>292</v>
      </c>
      <c r="H81" s="145" t="s">
        <v>293</v>
      </c>
    </row>
    <row r="82" spans="1:8" ht="27" customHeight="1">
      <c r="A82" s="162" t="s">
        <v>103</v>
      </c>
      <c r="B82" s="143">
        <f>IFERROR(SEARCH(SaisiesAchatsRetours!$D$35,A82),0)</f>
        <v>1</v>
      </c>
      <c r="C82" s="143">
        <f>IF(B82=0,"",COUNTIF($B$1:B82,1))</f>
        <v>82</v>
      </c>
      <c r="D82" s="143" t="str">
        <f t="shared" si="2"/>
        <v>HUREL</v>
      </c>
      <c r="E82" s="162" t="s">
        <v>89</v>
      </c>
      <c r="F82" s="162" t="str">
        <f>"3EME2"</f>
        <v>3EME2</v>
      </c>
      <c r="G82" s="144" t="s">
        <v>292</v>
      </c>
      <c r="H82" s="145" t="s">
        <v>293</v>
      </c>
    </row>
    <row r="83" spans="1:8" ht="27" customHeight="1">
      <c r="A83" s="162" t="s">
        <v>327</v>
      </c>
      <c r="B83" s="143">
        <f>IFERROR(SEARCH(SaisiesAchatsRetours!$D$35,A83),0)</f>
        <v>1</v>
      </c>
      <c r="C83" s="143">
        <f>IF(B83=0,"",COUNTIF($B$1:B83,1))</f>
        <v>83</v>
      </c>
      <c r="D83" s="143" t="str">
        <f t="shared" si="2"/>
        <v>JACQUET</v>
      </c>
      <c r="E83" s="162" t="s">
        <v>365</v>
      </c>
      <c r="F83" s="162" t="str">
        <f>"6EME2"</f>
        <v>6EME2</v>
      </c>
      <c r="G83" s="144" t="s">
        <v>292</v>
      </c>
      <c r="H83" s="145" t="s">
        <v>293</v>
      </c>
    </row>
    <row r="84" spans="1:8" ht="27" customHeight="1">
      <c r="A84" s="162" t="s">
        <v>328</v>
      </c>
      <c r="B84" s="143">
        <f>IFERROR(SEARCH(SaisiesAchatsRetours!$D$35,A84),0)</f>
        <v>1</v>
      </c>
      <c r="C84" s="143">
        <f>IF(B84=0,"",COUNTIF($B$1:B84,1))</f>
        <v>84</v>
      </c>
      <c r="D84" s="143" t="str">
        <f t="shared" si="2"/>
        <v>JULIEN</v>
      </c>
      <c r="E84" s="162" t="s">
        <v>366</v>
      </c>
      <c r="F84" s="162" t="str">
        <f>"6EME2"</f>
        <v>6EME2</v>
      </c>
      <c r="G84" s="144" t="s">
        <v>292</v>
      </c>
      <c r="H84" s="145" t="s">
        <v>293</v>
      </c>
    </row>
    <row r="85" spans="1:8" ht="27" customHeight="1">
      <c r="A85" s="162" t="s">
        <v>247</v>
      </c>
      <c r="B85" s="143">
        <f>IFERROR(SEARCH(SaisiesAchatsRetours!$D$35,A85),0)</f>
        <v>1</v>
      </c>
      <c r="C85" s="143">
        <f>IF(B85=0,"",COUNTIF($B$1:B85,1))</f>
        <v>85</v>
      </c>
      <c r="D85" s="143" t="str">
        <f t="shared" si="2"/>
        <v>KOUAKOU--BELLOIR</v>
      </c>
      <c r="E85" s="162" t="s">
        <v>72</v>
      </c>
      <c r="F85" s="162" t="str">
        <f>"5EME1"</f>
        <v>5EME1</v>
      </c>
      <c r="G85" s="144" t="s">
        <v>292</v>
      </c>
      <c r="H85" s="145" t="s">
        <v>293</v>
      </c>
    </row>
    <row r="86" spans="1:8" ht="27" customHeight="1">
      <c r="A86" s="162" t="s">
        <v>248</v>
      </c>
      <c r="B86" s="143">
        <f>IFERROR(SEARCH(SaisiesAchatsRetours!$D$35,A86),0)</f>
        <v>1</v>
      </c>
      <c r="C86" s="143">
        <f>IF(B86=0,"",COUNTIF($B$1:B86,1))</f>
        <v>86</v>
      </c>
      <c r="D86" s="143" t="str">
        <f t="shared" si="2"/>
        <v>LABBE</v>
      </c>
      <c r="E86" s="162" t="s">
        <v>85</v>
      </c>
      <c r="F86" s="162" t="str">
        <f>"5EME1"</f>
        <v>5EME1</v>
      </c>
      <c r="G86" s="144" t="s">
        <v>292</v>
      </c>
      <c r="H86" s="145" t="s">
        <v>293</v>
      </c>
    </row>
    <row r="87" spans="1:8" ht="27" customHeight="1">
      <c r="A87" s="162" t="s">
        <v>64</v>
      </c>
      <c r="B87" s="143">
        <f>IFERROR(SEARCH(SaisiesAchatsRetours!$D$35,A87),0)</f>
        <v>1</v>
      </c>
      <c r="C87" s="143">
        <f>IF(B87=0,"",COUNTIF($B$1:B87,1))</f>
        <v>87</v>
      </c>
      <c r="D87" s="143" t="str">
        <f t="shared" si="2"/>
        <v>LADROUE-DENIS</v>
      </c>
      <c r="E87" s="162" t="s">
        <v>349</v>
      </c>
      <c r="F87" s="162" t="str">
        <f>"6EME1"</f>
        <v>6EME1</v>
      </c>
      <c r="G87" s="144" t="s">
        <v>292</v>
      </c>
      <c r="H87" s="145" t="s">
        <v>293</v>
      </c>
    </row>
    <row r="88" spans="1:8" ht="27" customHeight="1">
      <c r="A88" s="162" t="s">
        <v>315</v>
      </c>
      <c r="B88" s="143">
        <f>IFERROR(SEARCH(SaisiesAchatsRetours!$D$35,A88),0)</f>
        <v>1</v>
      </c>
      <c r="C88" s="143">
        <f>IF(B88=0,"",COUNTIF($B$1:B88,1))</f>
        <v>88</v>
      </c>
      <c r="D88" s="143" t="str">
        <f t="shared" si="2"/>
        <v>LAIGNEL</v>
      </c>
      <c r="E88" s="162" t="s">
        <v>350</v>
      </c>
      <c r="F88" s="162" t="str">
        <f>"6EME1"</f>
        <v>6EME1</v>
      </c>
      <c r="G88" s="144" t="s">
        <v>292</v>
      </c>
      <c r="H88" s="145" t="s">
        <v>293</v>
      </c>
    </row>
    <row r="89" spans="1:8" ht="27" customHeight="1">
      <c r="A89" s="162" t="s">
        <v>174</v>
      </c>
      <c r="B89" s="143">
        <f>IFERROR(SEARCH(SaisiesAchatsRetours!$D$35,A89),0)</f>
        <v>1</v>
      </c>
      <c r="C89" s="143">
        <f>IF(B89=0,"",COUNTIF($B$1:B89,1))</f>
        <v>89</v>
      </c>
      <c r="D89" s="143" t="str">
        <f t="shared" si="2"/>
        <v>LAINEY-GUILLON</v>
      </c>
      <c r="E89" s="162" t="s">
        <v>175</v>
      </c>
      <c r="F89" s="162" t="str">
        <f>"4EME1"</f>
        <v>4EME1</v>
      </c>
      <c r="G89" s="144" t="s">
        <v>292</v>
      </c>
      <c r="H89" s="145" t="s">
        <v>293</v>
      </c>
    </row>
    <row r="90" spans="1:8" ht="27" customHeight="1">
      <c r="A90" s="162" t="s">
        <v>249</v>
      </c>
      <c r="B90" s="143">
        <f>IFERROR(SEARCH(SaisiesAchatsRetours!$D$35,A90),0)</f>
        <v>1</v>
      </c>
      <c r="C90" s="143">
        <f>IF(B90=0,"",COUNTIF($B$1:B90,1))</f>
        <v>90</v>
      </c>
      <c r="D90" s="143" t="str">
        <f t="shared" si="2"/>
        <v>LANNIER</v>
      </c>
      <c r="E90" s="162" t="s">
        <v>84</v>
      </c>
      <c r="F90" s="162" t="str">
        <f>"5EME1"</f>
        <v>5EME1</v>
      </c>
      <c r="G90" s="144" t="s">
        <v>292</v>
      </c>
      <c r="H90" s="145" t="s">
        <v>293</v>
      </c>
    </row>
    <row r="91" spans="1:8" ht="27" customHeight="1">
      <c r="A91" s="162" t="s">
        <v>250</v>
      </c>
      <c r="B91" s="143">
        <f>IFERROR(SEARCH(SaisiesAchatsRetours!$D$35,A91),0)</f>
        <v>1</v>
      </c>
      <c r="C91" s="143">
        <f>IF(B91=0,"",COUNTIF($B$1:B91,1))</f>
        <v>91</v>
      </c>
      <c r="D91" s="143" t="str">
        <f t="shared" si="2"/>
        <v>LAUBEL</v>
      </c>
      <c r="E91" s="162" t="s">
        <v>251</v>
      </c>
      <c r="F91" s="162" t="str">
        <f>"5EME1"</f>
        <v>5EME1</v>
      </c>
      <c r="G91" s="144" t="s">
        <v>292</v>
      </c>
      <c r="H91" s="145" t="s">
        <v>293</v>
      </c>
    </row>
    <row r="92" spans="1:8" ht="27" customHeight="1">
      <c r="A92" s="162" t="s">
        <v>216</v>
      </c>
      <c r="B92" s="143">
        <f>IFERROR(SEARCH(SaisiesAchatsRetours!$D$35,A92),0)</f>
        <v>1</v>
      </c>
      <c r="C92" s="143">
        <f>IF(B92=0,"",COUNTIF($B$1:B92,1))</f>
        <v>92</v>
      </c>
      <c r="D92" s="143" t="str">
        <f t="shared" si="2"/>
        <v>LE BIGOT</v>
      </c>
      <c r="E92" s="162" t="s">
        <v>217</v>
      </c>
      <c r="F92" s="162" t="str">
        <f>"4EME2"</f>
        <v>4EME2</v>
      </c>
      <c r="G92" s="144" t="s">
        <v>292</v>
      </c>
      <c r="H92" s="145" t="s">
        <v>293</v>
      </c>
    </row>
    <row r="93" spans="1:8" ht="27" customHeight="1">
      <c r="A93" s="162" t="s">
        <v>379</v>
      </c>
      <c r="B93" s="143">
        <f>IFERROR(SEARCH(SaisiesAchatsRetours!$D$35,A93),0)</f>
        <v>1</v>
      </c>
      <c r="C93" s="143">
        <f>IF(B93=0,"",COUNTIF($B$1:B93,1))</f>
        <v>93</v>
      </c>
      <c r="D93" s="143" t="str">
        <f t="shared" si="2"/>
        <v>LE BIGOT°</v>
      </c>
      <c r="E93" s="162" t="s">
        <v>367</v>
      </c>
      <c r="F93" s="162" t="str">
        <f>"6EME2"</f>
        <v>6EME2</v>
      </c>
      <c r="G93" s="144" t="s">
        <v>292</v>
      </c>
      <c r="H93" s="145" t="s">
        <v>293</v>
      </c>
    </row>
    <row r="94" spans="1:8" ht="27" customHeight="1">
      <c r="A94" s="162" t="s">
        <v>218</v>
      </c>
      <c r="B94" s="143">
        <f>IFERROR(SEARCH(SaisiesAchatsRetours!$D$35,A94),0)</f>
        <v>1</v>
      </c>
      <c r="C94" s="143">
        <f>IF(B94=0,"",COUNTIF($B$1:B94,1))</f>
        <v>94</v>
      </c>
      <c r="D94" s="143" t="str">
        <f t="shared" si="2"/>
        <v>LE BRETON</v>
      </c>
      <c r="E94" s="162" t="s">
        <v>89</v>
      </c>
      <c r="F94" s="162" t="str">
        <f>"4EME2"</f>
        <v>4EME2</v>
      </c>
      <c r="G94" s="144" t="s">
        <v>292</v>
      </c>
      <c r="H94" s="145" t="s">
        <v>293</v>
      </c>
    </row>
    <row r="95" spans="1:8" ht="27" customHeight="1">
      <c r="A95" s="162" t="s">
        <v>104</v>
      </c>
      <c r="B95" s="143">
        <f>IFERROR(SEARCH(SaisiesAchatsRetours!$D$35,A95),0)</f>
        <v>1</v>
      </c>
      <c r="C95" s="143">
        <f>IF(B95=0,"",COUNTIF($B$1:B95,1))</f>
        <v>95</v>
      </c>
      <c r="D95" s="143" t="str">
        <f t="shared" si="2"/>
        <v>LE METAYER</v>
      </c>
      <c r="E95" s="162" t="s">
        <v>85</v>
      </c>
      <c r="F95" s="162" t="str">
        <f>"3EME2"</f>
        <v>3EME2</v>
      </c>
      <c r="G95" s="144" t="s">
        <v>292</v>
      </c>
      <c r="H95" s="145" t="s">
        <v>293</v>
      </c>
    </row>
    <row r="96" spans="1:8" ht="27" customHeight="1">
      <c r="A96" s="162" t="s">
        <v>380</v>
      </c>
      <c r="B96" s="143">
        <f>IFERROR(SEARCH(SaisiesAchatsRetours!$D$35,A96),0)</f>
        <v>1</v>
      </c>
      <c r="C96" s="143">
        <f>IF(B96=0,"",COUNTIF($B$1:B96,1))</f>
        <v>96</v>
      </c>
      <c r="D96" s="143" t="str">
        <f t="shared" si="2"/>
        <v>LE METAYER°</v>
      </c>
      <c r="E96" s="162" t="s">
        <v>351</v>
      </c>
      <c r="F96" s="162" t="str">
        <f>"6EME1"</f>
        <v>6EME1</v>
      </c>
      <c r="G96" s="144" t="s">
        <v>292</v>
      </c>
      <c r="H96" s="145" t="s">
        <v>293</v>
      </c>
    </row>
    <row r="97" spans="1:8" ht="27" customHeight="1">
      <c r="A97" s="162" t="s">
        <v>252</v>
      </c>
      <c r="B97" s="143">
        <f>IFERROR(SEARCH(SaisiesAchatsRetours!$D$35,A97),0)</f>
        <v>1</v>
      </c>
      <c r="C97" s="143">
        <f>IF(B97=0,"",COUNTIF($B$1:B97,1))</f>
        <v>97</v>
      </c>
      <c r="D97" s="143" t="str">
        <f t="shared" ref="D97:D128" si="3">IFERROR(INDEX(A:A,MATCH(ROW(C97),C:C,0)),"")</f>
        <v>LE THENO</v>
      </c>
      <c r="E97" s="162" t="s">
        <v>142</v>
      </c>
      <c r="F97" s="162" t="str">
        <f>"3EME1"</f>
        <v>3EME1</v>
      </c>
      <c r="G97" s="144" t="s">
        <v>292</v>
      </c>
      <c r="H97" s="145" t="s">
        <v>293</v>
      </c>
    </row>
    <row r="98" spans="1:8" ht="27" customHeight="1">
      <c r="A98" s="162" t="s">
        <v>141</v>
      </c>
      <c r="B98" s="143">
        <f>IFERROR(SEARCH(SaisiesAchatsRetours!$D$35,A98),0)</f>
        <v>1</v>
      </c>
      <c r="C98" s="143">
        <f>IF(B98=0,"",COUNTIF($B$1:B98,1))</f>
        <v>98</v>
      </c>
      <c r="D98" s="143" t="str">
        <f t="shared" si="3"/>
        <v>LE THENO°</v>
      </c>
      <c r="E98" s="162" t="s">
        <v>208</v>
      </c>
      <c r="F98" s="162" t="str">
        <f>"5EME2"</f>
        <v>5EME2</v>
      </c>
      <c r="G98" s="144" t="s">
        <v>292</v>
      </c>
      <c r="H98" s="145" t="s">
        <v>293</v>
      </c>
    </row>
    <row r="99" spans="1:8" ht="27" customHeight="1">
      <c r="A99" s="162" t="s">
        <v>281</v>
      </c>
      <c r="B99" s="143">
        <f>IFERROR(SEARCH(SaisiesAchatsRetours!$D$35,A99),0)</f>
        <v>1</v>
      </c>
      <c r="C99" s="143">
        <f>IF(B99=0,"",COUNTIF($B$1:B99,1))</f>
        <v>99</v>
      </c>
      <c r="D99" s="143" t="str">
        <f t="shared" si="3"/>
        <v>LEBEAU-MABIRE</v>
      </c>
      <c r="E99" s="162" t="s">
        <v>282</v>
      </c>
      <c r="F99" s="162" t="str">
        <f>"5EME1"</f>
        <v>5EME1</v>
      </c>
      <c r="G99" s="144" t="s">
        <v>292</v>
      </c>
      <c r="H99" s="145" t="s">
        <v>293</v>
      </c>
    </row>
    <row r="100" spans="1:8" ht="27" customHeight="1">
      <c r="A100" s="162" t="s">
        <v>143</v>
      </c>
      <c r="B100" s="143">
        <f>IFERROR(SEARCH(SaisiesAchatsRetours!$D$35,A100),0)</f>
        <v>1</v>
      </c>
      <c r="C100" s="143">
        <f>IF(B100=0,"",COUNTIF($B$1:B100,1))</f>
        <v>100</v>
      </c>
      <c r="D100" s="143" t="str">
        <f t="shared" si="3"/>
        <v>LEBOUCHER</v>
      </c>
      <c r="E100" s="162" t="s">
        <v>144</v>
      </c>
      <c r="F100" s="162" t="str">
        <f>"3EME1"</f>
        <v>3EME1</v>
      </c>
      <c r="G100" s="144" t="s">
        <v>292</v>
      </c>
      <c r="H100" s="145" t="s">
        <v>293</v>
      </c>
    </row>
    <row r="101" spans="1:8" ht="27" customHeight="1">
      <c r="A101" s="162" t="s">
        <v>78</v>
      </c>
      <c r="B101" s="143">
        <f>IFERROR(SEARCH(SaisiesAchatsRetours!$D$35,A101),0)</f>
        <v>1</v>
      </c>
      <c r="C101" s="143">
        <f>IF(B101=0,"",COUNTIF($B$1:B101,1))</f>
        <v>101</v>
      </c>
      <c r="D101" s="143" t="str">
        <f t="shared" si="3"/>
        <v>LECAMPION</v>
      </c>
      <c r="E101" s="162" t="s">
        <v>352</v>
      </c>
      <c r="F101" s="162" t="str">
        <f>"6EME1"</f>
        <v>6EME1</v>
      </c>
      <c r="G101" s="144" t="s">
        <v>292</v>
      </c>
      <c r="H101" s="145" t="s">
        <v>293</v>
      </c>
    </row>
    <row r="102" spans="1:8" ht="27" customHeight="1">
      <c r="A102" s="162" t="s">
        <v>145</v>
      </c>
      <c r="B102" s="143">
        <f>IFERROR(SEARCH(SaisiesAchatsRetours!$D$35,A102),0)</f>
        <v>1</v>
      </c>
      <c r="C102" s="143">
        <f>IF(B102=0,"",COUNTIF($B$1:B102,1))</f>
        <v>102</v>
      </c>
      <c r="D102" s="143" t="str">
        <f t="shared" si="3"/>
        <v>LECATHELINAIS</v>
      </c>
      <c r="E102" s="162" t="s">
        <v>146</v>
      </c>
      <c r="F102" s="162" t="str">
        <f>"3EME1"</f>
        <v>3EME1</v>
      </c>
      <c r="G102" s="144" t="s">
        <v>292</v>
      </c>
      <c r="H102" s="145" t="s">
        <v>293</v>
      </c>
    </row>
    <row r="103" spans="1:8" ht="27" customHeight="1">
      <c r="A103" s="162" t="s">
        <v>105</v>
      </c>
      <c r="B103" s="143">
        <f>IFERROR(SEARCH(SaisiesAchatsRetours!$D$35,A103),0)</f>
        <v>1</v>
      </c>
      <c r="C103" s="143">
        <f>IF(B103=0,"",COUNTIF($B$1:B103,1))</f>
        <v>103</v>
      </c>
      <c r="D103" s="143" t="str">
        <f t="shared" si="3"/>
        <v>LECERF</v>
      </c>
      <c r="E103" s="162" t="s">
        <v>106</v>
      </c>
      <c r="F103" s="162" t="str">
        <f>"3EME2"</f>
        <v>3EME2</v>
      </c>
      <c r="G103" s="144" t="s">
        <v>292</v>
      </c>
      <c r="H103" s="145" t="s">
        <v>293</v>
      </c>
    </row>
    <row r="104" spans="1:8" ht="27" customHeight="1">
      <c r="A104" s="162" t="s">
        <v>283</v>
      </c>
      <c r="B104" s="143">
        <f>IFERROR(SEARCH(SaisiesAchatsRetours!$D$35,A104),0)</f>
        <v>1</v>
      </c>
      <c r="C104" s="143">
        <f>IF(B104=0,"",COUNTIF($B$1:B104,1))</f>
        <v>104</v>
      </c>
      <c r="D104" s="143" t="str">
        <f t="shared" si="3"/>
        <v>LECERF°</v>
      </c>
      <c r="E104" s="162" t="s">
        <v>280</v>
      </c>
      <c r="F104" s="162" t="str">
        <f>"5EME1"</f>
        <v>5EME1</v>
      </c>
      <c r="G104" s="144" t="s">
        <v>292</v>
      </c>
      <c r="H104" s="145" t="s">
        <v>293</v>
      </c>
    </row>
    <row r="105" spans="1:8" ht="27" customHeight="1">
      <c r="A105" s="162" t="s">
        <v>316</v>
      </c>
      <c r="B105" s="143">
        <f>IFERROR(SEARCH(SaisiesAchatsRetours!$D$35,A105),0)</f>
        <v>1</v>
      </c>
      <c r="C105" s="143">
        <f>IF(B105=0,"",COUNTIF($B$1:B105,1))</f>
        <v>105</v>
      </c>
      <c r="D105" s="143" t="str">
        <f t="shared" si="3"/>
        <v>LECHANOINE</v>
      </c>
      <c r="E105" s="162" t="s">
        <v>353</v>
      </c>
      <c r="F105" s="162" t="str">
        <f>"6EME1"</f>
        <v>6EME1</v>
      </c>
      <c r="G105" s="144" t="s">
        <v>292</v>
      </c>
      <c r="H105" s="145" t="s">
        <v>293</v>
      </c>
    </row>
    <row r="106" spans="1:8" ht="27" customHeight="1">
      <c r="A106" s="162" t="s">
        <v>107</v>
      </c>
      <c r="B106" s="143">
        <f>IFERROR(SEARCH(SaisiesAchatsRetours!$D$35,A106),0)</f>
        <v>1</v>
      </c>
      <c r="C106" s="143">
        <f>IF(B106=0,"",COUNTIF($B$1:B106,1))</f>
        <v>106</v>
      </c>
      <c r="D106" s="143" t="str">
        <f t="shared" si="3"/>
        <v>LECOURBARON</v>
      </c>
      <c r="E106" s="162" t="s">
        <v>65</v>
      </c>
      <c r="F106" s="162" t="str">
        <f>"3EME2"</f>
        <v>3EME2</v>
      </c>
      <c r="G106" s="144" t="s">
        <v>292</v>
      </c>
      <c r="H106" s="145" t="s">
        <v>293</v>
      </c>
    </row>
    <row r="107" spans="1:8" ht="27" customHeight="1">
      <c r="A107" s="162" t="s">
        <v>329</v>
      </c>
      <c r="B107" s="143">
        <f>IFERROR(SEARCH(SaisiesAchatsRetours!$D$35,A107),0)</f>
        <v>1</v>
      </c>
      <c r="C107" s="143">
        <f>IF(B107=0,"",COUNTIF($B$1:B107,1))</f>
        <v>107</v>
      </c>
      <c r="D107" s="143" t="str">
        <f t="shared" si="3"/>
        <v>LECROSNIER</v>
      </c>
      <c r="E107" s="162" t="s">
        <v>282</v>
      </c>
      <c r="F107" s="162" t="str">
        <f>"6EME2"</f>
        <v>6EME2</v>
      </c>
      <c r="G107" s="144" t="s">
        <v>292</v>
      </c>
      <c r="H107" s="145" t="s">
        <v>293</v>
      </c>
    </row>
    <row r="108" spans="1:8" ht="27" customHeight="1">
      <c r="A108" s="162" t="s">
        <v>253</v>
      </c>
      <c r="B108" s="143">
        <f>IFERROR(SEARCH(SaisiesAchatsRetours!$D$35,A108),0)</f>
        <v>1</v>
      </c>
      <c r="C108" s="143">
        <f>IF(B108=0,"",COUNTIF($B$1:B108,1))</f>
        <v>108</v>
      </c>
      <c r="D108" s="143" t="str">
        <f t="shared" si="3"/>
        <v>LEFRANC</v>
      </c>
      <c r="E108" s="162" t="s">
        <v>254</v>
      </c>
      <c r="F108" s="162" t="str">
        <f>"5EME1"</f>
        <v>5EME1</v>
      </c>
      <c r="G108" s="144" t="s">
        <v>292</v>
      </c>
      <c r="H108" s="145" t="s">
        <v>293</v>
      </c>
    </row>
    <row r="109" spans="1:8" ht="27" customHeight="1">
      <c r="A109" s="162" t="s">
        <v>79</v>
      </c>
      <c r="B109" s="143">
        <f>IFERROR(SEARCH(SaisiesAchatsRetours!$D$35,A109),0)</f>
        <v>1</v>
      </c>
      <c r="C109" s="143">
        <f>IF(B109=0,"",COUNTIF($B$1:B109,1))</f>
        <v>109</v>
      </c>
      <c r="D109" s="143" t="str">
        <f t="shared" si="3"/>
        <v>LEGOGUELIN</v>
      </c>
      <c r="E109" s="162" t="s">
        <v>109</v>
      </c>
      <c r="F109" s="162" t="str">
        <f>"3EME2"</f>
        <v>3EME2</v>
      </c>
      <c r="G109" s="144" t="s">
        <v>292</v>
      </c>
      <c r="H109" s="145" t="s">
        <v>293</v>
      </c>
    </row>
    <row r="110" spans="1:8" ht="27" customHeight="1">
      <c r="A110" s="162" t="s">
        <v>108</v>
      </c>
      <c r="B110" s="143">
        <f>IFERROR(SEARCH(SaisiesAchatsRetours!$D$35,A110),0)</f>
        <v>1</v>
      </c>
      <c r="C110" s="143">
        <f>IF(B110=0,"",COUNTIF($B$1:B110,1))</f>
        <v>110</v>
      </c>
      <c r="D110" s="143" t="str">
        <f t="shared" si="3"/>
        <v>LEGOGUELIN°</v>
      </c>
      <c r="E110" s="162" t="s">
        <v>82</v>
      </c>
      <c r="F110" s="162" t="str">
        <f>"6EME2"</f>
        <v>6EME2</v>
      </c>
      <c r="G110" s="144" t="s">
        <v>292</v>
      </c>
      <c r="H110" s="145" t="s">
        <v>293</v>
      </c>
    </row>
    <row r="111" spans="1:8" ht="27" customHeight="1">
      <c r="A111" s="162" t="s">
        <v>219</v>
      </c>
      <c r="B111" s="143">
        <f>IFERROR(SEARCH(SaisiesAchatsRetours!$D$35,A111),0)</f>
        <v>1</v>
      </c>
      <c r="C111" s="143">
        <f>IF(B111=0,"",COUNTIF($B$1:B111,1))</f>
        <v>111</v>
      </c>
      <c r="D111" s="143" t="str">
        <f t="shared" si="3"/>
        <v>LEGRAS</v>
      </c>
      <c r="E111" s="162" t="s">
        <v>117</v>
      </c>
      <c r="F111" s="162" t="str">
        <f>"4EME2"</f>
        <v>4EME2</v>
      </c>
      <c r="G111" s="144" t="s">
        <v>292</v>
      </c>
      <c r="H111" s="145" t="s">
        <v>293</v>
      </c>
    </row>
    <row r="112" spans="1:8" ht="27" customHeight="1">
      <c r="A112" s="162" t="s">
        <v>317</v>
      </c>
      <c r="B112" s="143">
        <f>IFERROR(SEARCH(SaisiesAchatsRetours!$D$35,A112),0)</f>
        <v>1</v>
      </c>
      <c r="C112" s="143">
        <f>IF(B112=0,"",COUNTIF($B$1:B112,1))</f>
        <v>112</v>
      </c>
      <c r="D112" s="143" t="str">
        <f t="shared" si="3"/>
        <v>LEMAITRE</v>
      </c>
      <c r="E112" s="162" t="s">
        <v>342</v>
      </c>
      <c r="F112" s="162" t="str">
        <f>"6EME1"</f>
        <v>6EME1</v>
      </c>
      <c r="G112" s="144" t="s">
        <v>292</v>
      </c>
      <c r="H112" s="145" t="s">
        <v>293</v>
      </c>
    </row>
    <row r="113" spans="1:8" ht="27" customHeight="1">
      <c r="A113" s="162" t="s">
        <v>110</v>
      </c>
      <c r="B113" s="143">
        <f>IFERROR(SEARCH(SaisiesAchatsRetours!$D$35,A113),0)</f>
        <v>1</v>
      </c>
      <c r="C113" s="143">
        <f>IF(B113=0,"",COUNTIF($B$1:B113,1))</f>
        <v>113</v>
      </c>
      <c r="D113" s="143" t="str">
        <f t="shared" si="3"/>
        <v>LEMORTELLEC</v>
      </c>
      <c r="E113" s="162" t="s">
        <v>111</v>
      </c>
      <c r="F113" s="162" t="str">
        <f>"3EME1"</f>
        <v>3EME1</v>
      </c>
      <c r="G113" s="144" t="s">
        <v>292</v>
      </c>
      <c r="H113" s="145" t="s">
        <v>293</v>
      </c>
    </row>
    <row r="114" spans="1:8" ht="27" customHeight="1">
      <c r="A114" s="162" t="s">
        <v>284</v>
      </c>
      <c r="B114" s="143">
        <f>IFERROR(SEARCH(SaisiesAchatsRetours!$D$35,A114),0)</f>
        <v>1</v>
      </c>
      <c r="C114" s="143">
        <f>IF(B114=0,"",COUNTIF($B$1:B114,1))</f>
        <v>114</v>
      </c>
      <c r="D114" s="143" t="str">
        <f t="shared" si="3"/>
        <v>LENGRONNE</v>
      </c>
      <c r="E114" s="162" t="s">
        <v>205</v>
      </c>
      <c r="F114" s="162" t="str">
        <f>"5EME2"</f>
        <v>5EME2</v>
      </c>
      <c r="G114" s="144" t="s">
        <v>292</v>
      </c>
      <c r="H114" s="145" t="s">
        <v>293</v>
      </c>
    </row>
    <row r="115" spans="1:8" ht="27" customHeight="1">
      <c r="A115" s="162" t="s">
        <v>67</v>
      </c>
      <c r="B115" s="143">
        <f>IFERROR(SEARCH(SaisiesAchatsRetours!$D$35,A115),0)</f>
        <v>1</v>
      </c>
      <c r="C115" s="143">
        <f>IF(B115=0,"",COUNTIF($B$1:B115,1))</f>
        <v>115</v>
      </c>
      <c r="D115" s="143" t="str">
        <f t="shared" si="3"/>
        <v>LENGRONNE°</v>
      </c>
      <c r="E115" s="162" t="s">
        <v>255</v>
      </c>
      <c r="F115" s="162" t="str">
        <f>"5EME2"</f>
        <v>5EME2</v>
      </c>
      <c r="G115" s="144" t="s">
        <v>292</v>
      </c>
      <c r="H115" s="145" t="s">
        <v>293</v>
      </c>
    </row>
    <row r="116" spans="1:8" ht="27" customHeight="1">
      <c r="A116" s="162" t="s">
        <v>177</v>
      </c>
      <c r="B116" s="143">
        <f>IFERROR(SEARCH(SaisiesAchatsRetours!$D$35,A116),0)</f>
        <v>1</v>
      </c>
      <c r="C116" s="143">
        <f>IF(B116=0,"",COUNTIF($B$1:B116,1))</f>
        <v>116</v>
      </c>
      <c r="D116" s="143" t="str">
        <f t="shared" si="3"/>
        <v>LEPAULE</v>
      </c>
      <c r="E116" s="162" t="s">
        <v>178</v>
      </c>
      <c r="F116" s="162" t="str">
        <f>"4EME2"</f>
        <v>4EME2</v>
      </c>
      <c r="G116" s="144" t="s">
        <v>292</v>
      </c>
      <c r="H116" s="145" t="s">
        <v>293</v>
      </c>
    </row>
    <row r="117" spans="1:8" ht="27" customHeight="1">
      <c r="A117" s="162" t="s">
        <v>303</v>
      </c>
      <c r="B117" s="143">
        <f>IFERROR(SEARCH(SaisiesAchatsRetours!$D$35,A117),0)</f>
        <v>1</v>
      </c>
      <c r="C117" s="143">
        <f>IF(B117=0,"",COUNTIF($B$1:B117,1))</f>
        <v>117</v>
      </c>
      <c r="D117" s="143" t="str">
        <f t="shared" si="3"/>
        <v>LETOUSEY</v>
      </c>
      <c r="E117" s="162" t="s">
        <v>80</v>
      </c>
      <c r="F117" s="162" t="str">
        <f>"3EME1"</f>
        <v>3EME1</v>
      </c>
      <c r="G117" s="144" t="s">
        <v>292</v>
      </c>
      <c r="H117" s="145" t="s">
        <v>293</v>
      </c>
    </row>
    <row r="118" spans="1:8" ht="27" customHeight="1">
      <c r="A118" s="162" t="s">
        <v>220</v>
      </c>
      <c r="B118" s="143">
        <f>IFERROR(SEARCH(SaisiesAchatsRetours!$D$35,A118),0)</f>
        <v>1</v>
      </c>
      <c r="C118" s="143">
        <f>IF(B118=0,"",COUNTIF($B$1:B118,1))</f>
        <v>118</v>
      </c>
      <c r="D118" s="143" t="str">
        <f t="shared" si="3"/>
        <v>LETROUVE</v>
      </c>
      <c r="E118" s="162" t="s">
        <v>221</v>
      </c>
      <c r="F118" s="162" t="str">
        <f>"4EME2"</f>
        <v>4EME2</v>
      </c>
      <c r="G118" s="144" t="s">
        <v>292</v>
      </c>
      <c r="H118" s="145" t="s">
        <v>293</v>
      </c>
    </row>
    <row r="119" spans="1:8" ht="27" customHeight="1">
      <c r="A119" s="162" t="s">
        <v>256</v>
      </c>
      <c r="B119" s="143">
        <f>IFERROR(SEARCH(SaisiesAchatsRetours!$D$35,A119),0)</f>
        <v>1</v>
      </c>
      <c r="C119" s="143">
        <f>IF(B119=0,"",COUNTIF($B$1:B119,1))</f>
        <v>119</v>
      </c>
      <c r="D119" s="143" t="str">
        <f t="shared" si="3"/>
        <v>LHULLIER--DAIREAUX</v>
      </c>
      <c r="E119" s="162" t="s">
        <v>257</v>
      </c>
      <c r="F119" s="162" t="str">
        <f>"5EME2"</f>
        <v>5EME2</v>
      </c>
      <c r="G119" s="144" t="s">
        <v>292</v>
      </c>
      <c r="H119" s="145" t="s">
        <v>293</v>
      </c>
    </row>
    <row r="120" spans="1:8" ht="27" customHeight="1">
      <c r="A120" s="162" t="s">
        <v>318</v>
      </c>
      <c r="B120" s="143">
        <f>IFERROR(SEARCH(SaisiesAchatsRetours!$D$35,A120),0)</f>
        <v>1</v>
      </c>
      <c r="C120" s="143">
        <f>IF(B120=0,"",COUNTIF($B$1:B120,1))</f>
        <v>120</v>
      </c>
      <c r="D120" s="143" t="str">
        <f t="shared" si="3"/>
        <v>LORENT</v>
      </c>
      <c r="E120" s="162" t="s">
        <v>208</v>
      </c>
      <c r="F120" s="162" t="str">
        <f>"6EME1"</f>
        <v>6EME1</v>
      </c>
      <c r="G120" s="144" t="s">
        <v>292</v>
      </c>
      <c r="H120" s="145" t="s">
        <v>293</v>
      </c>
    </row>
    <row r="121" spans="1:8" ht="27" customHeight="1">
      <c r="A121" s="162" t="s">
        <v>147</v>
      </c>
      <c r="B121" s="143">
        <f>IFERROR(SEARCH(SaisiesAchatsRetours!$D$35,A121),0)</f>
        <v>1</v>
      </c>
      <c r="C121" s="143">
        <f>IF(B121=0,"",COUNTIF($B$1:B121,1))</f>
        <v>121</v>
      </c>
      <c r="D121" s="143" t="str">
        <f t="shared" si="3"/>
        <v>MACE</v>
      </c>
      <c r="E121" s="162" t="s">
        <v>59</v>
      </c>
      <c r="F121" s="162" t="str">
        <f>"3EME1"</f>
        <v>3EME1</v>
      </c>
      <c r="G121" s="144" t="s">
        <v>292</v>
      </c>
      <c r="H121" s="145" t="s">
        <v>293</v>
      </c>
    </row>
    <row r="122" spans="1:8" ht="27" customHeight="1">
      <c r="A122" s="162" t="s">
        <v>222</v>
      </c>
      <c r="B122" s="143">
        <f>IFERROR(SEARCH(SaisiesAchatsRetours!$D$35,A122),0)</f>
        <v>1</v>
      </c>
      <c r="C122" s="143">
        <f>IF(B122=0,"",COUNTIF($B$1:B122,1))</f>
        <v>122</v>
      </c>
      <c r="D122" s="143" t="str">
        <f t="shared" si="3"/>
        <v>MACE°</v>
      </c>
      <c r="E122" s="162" t="s">
        <v>223</v>
      </c>
      <c r="F122" s="162" t="str">
        <f>"4EME2"</f>
        <v>4EME2</v>
      </c>
      <c r="G122" s="144" t="s">
        <v>292</v>
      </c>
      <c r="H122" s="145" t="s">
        <v>293</v>
      </c>
    </row>
    <row r="123" spans="1:8" ht="27" customHeight="1">
      <c r="A123" s="162" t="s">
        <v>258</v>
      </c>
      <c r="B123" s="143">
        <f>IFERROR(SEARCH(SaisiesAchatsRetours!$D$35,A123),0)</f>
        <v>1</v>
      </c>
      <c r="C123" s="143">
        <f>IF(B123=0,"",COUNTIF($B$1:B123,1))</f>
        <v>123</v>
      </c>
      <c r="D123" s="143" t="str">
        <f t="shared" si="3"/>
        <v>MAHERAULT</v>
      </c>
      <c r="E123" s="162" t="s">
        <v>259</v>
      </c>
      <c r="F123" s="162" t="str">
        <f>"5EME2"</f>
        <v>5EME2</v>
      </c>
      <c r="G123" s="144" t="s">
        <v>292</v>
      </c>
      <c r="H123" s="145" t="s">
        <v>293</v>
      </c>
    </row>
    <row r="124" spans="1:8" ht="27" customHeight="1">
      <c r="A124" s="162" t="s">
        <v>224</v>
      </c>
      <c r="B124" s="143">
        <f>IFERROR(SEARCH(SaisiesAchatsRetours!$D$35,A124),0)</f>
        <v>1</v>
      </c>
      <c r="C124" s="143">
        <f>IF(B124=0,"",COUNTIF($B$1:B124,1))</f>
        <v>124</v>
      </c>
      <c r="D124" s="143" t="str">
        <f t="shared" si="3"/>
        <v>MANCEL</v>
      </c>
      <c r="E124" s="162" t="s">
        <v>66</v>
      </c>
      <c r="F124" s="162" t="str">
        <f>"4EME2"</f>
        <v>4EME2</v>
      </c>
      <c r="G124" s="144" t="s">
        <v>292</v>
      </c>
      <c r="H124" s="145" t="s">
        <v>293</v>
      </c>
    </row>
    <row r="125" spans="1:8" ht="27" customHeight="1">
      <c r="A125" s="162" t="s">
        <v>285</v>
      </c>
      <c r="B125" s="143">
        <f>IFERROR(SEARCH(SaisiesAchatsRetours!$D$35,A125),0)</f>
        <v>1</v>
      </c>
      <c r="C125" s="143">
        <f>IF(B125=0,"",COUNTIF($B$1:B125,1))</f>
        <v>125</v>
      </c>
      <c r="D125" s="143" t="str">
        <f t="shared" si="3"/>
        <v>MARQUER</v>
      </c>
      <c r="E125" s="162" t="s">
        <v>113</v>
      </c>
      <c r="F125" s="162" t="str">
        <f>"5EME1"</f>
        <v>5EME1</v>
      </c>
      <c r="G125" s="144" t="s">
        <v>292</v>
      </c>
      <c r="H125" s="145" t="s">
        <v>293</v>
      </c>
    </row>
    <row r="126" spans="1:8" ht="27" customHeight="1">
      <c r="A126" s="162" t="s">
        <v>69</v>
      </c>
      <c r="B126" s="143">
        <f>IFERROR(SEARCH(SaisiesAchatsRetours!$D$35,A126),0)</f>
        <v>1</v>
      </c>
      <c r="C126" s="143">
        <f>IF(B126=0,"",COUNTIF($B$1:B126,1))</f>
        <v>126</v>
      </c>
      <c r="D126" s="143" t="str">
        <f t="shared" si="3"/>
        <v>MAUGER</v>
      </c>
      <c r="E126" s="162" t="s">
        <v>286</v>
      </c>
      <c r="F126" s="162" t="str">
        <f>"5EME1"</f>
        <v>5EME1</v>
      </c>
      <c r="G126" s="144" t="s">
        <v>292</v>
      </c>
      <c r="H126" s="145" t="s">
        <v>293</v>
      </c>
    </row>
    <row r="127" spans="1:8" ht="27" customHeight="1">
      <c r="A127" s="162" t="s">
        <v>179</v>
      </c>
      <c r="B127" s="143">
        <f>IFERROR(SEARCH(SaisiesAchatsRetours!$D$35,A127),0)</f>
        <v>1</v>
      </c>
      <c r="C127" s="143">
        <f>IF(B127=0,"",COUNTIF($B$1:B127,1))</f>
        <v>127</v>
      </c>
      <c r="D127" s="143" t="str">
        <f t="shared" si="3"/>
        <v>MESNIL</v>
      </c>
      <c r="E127" s="162" t="s">
        <v>93</v>
      </c>
      <c r="F127" s="162" t="str">
        <f>"4EME1"</f>
        <v>4EME1</v>
      </c>
      <c r="G127" s="144" t="s">
        <v>292</v>
      </c>
      <c r="H127" s="145" t="s">
        <v>293</v>
      </c>
    </row>
    <row r="128" spans="1:8" ht="27" customHeight="1">
      <c r="A128" s="162" t="s">
        <v>225</v>
      </c>
      <c r="B128" s="143">
        <f>IFERROR(SEARCH(SaisiesAchatsRetours!$D$35,A128),0)</f>
        <v>1</v>
      </c>
      <c r="C128" s="143">
        <f>IF(B128=0,"",COUNTIF($B$1:B128,1))</f>
        <v>128</v>
      </c>
      <c r="D128" s="143" t="str">
        <f t="shared" si="3"/>
        <v>MESNIL°</v>
      </c>
      <c r="E128" s="162" t="s">
        <v>226</v>
      </c>
      <c r="F128" s="162" t="str">
        <f>"4EME2"</f>
        <v>4EME2</v>
      </c>
      <c r="G128" s="144" t="s">
        <v>292</v>
      </c>
      <c r="H128" s="145" t="s">
        <v>293</v>
      </c>
    </row>
    <row r="129" spans="1:8" ht="27" customHeight="1">
      <c r="A129" s="162" t="s">
        <v>112</v>
      </c>
      <c r="B129" s="143">
        <f>IFERROR(SEARCH(SaisiesAchatsRetours!$D$35,A129),0)</f>
        <v>1</v>
      </c>
      <c r="C129" s="143">
        <f>IF(B129=0,"",COUNTIF($B$1:B129,1))</f>
        <v>129</v>
      </c>
      <c r="D129" s="143" t="str">
        <f t="shared" ref="D129:D160" si="4">IFERROR(INDEX(A:A,MATCH(ROW(C129),C:C,0)),"")</f>
        <v>MEZIANI</v>
      </c>
      <c r="E129" s="162" t="s">
        <v>113</v>
      </c>
      <c r="F129" s="162" t="str">
        <f>"3EME1"</f>
        <v>3EME1</v>
      </c>
      <c r="G129" s="144" t="s">
        <v>292</v>
      </c>
      <c r="H129" s="145" t="s">
        <v>293</v>
      </c>
    </row>
    <row r="130" spans="1:8" ht="27" customHeight="1">
      <c r="A130" s="162" t="s">
        <v>307</v>
      </c>
      <c r="B130" s="143">
        <f>IFERROR(SEARCH(SaisiesAchatsRetours!$D$35,A130),0)</f>
        <v>1</v>
      </c>
      <c r="C130" s="143">
        <f>IF(B130=0,"",COUNTIF($B$1:B130,1))</f>
        <v>130</v>
      </c>
      <c r="D130" s="143" t="str">
        <f t="shared" si="4"/>
        <v>MOISSON</v>
      </c>
      <c r="E130" s="162" t="s">
        <v>341</v>
      </c>
      <c r="F130" s="162" t="str">
        <f>"4EME1"</f>
        <v>4EME1</v>
      </c>
      <c r="G130" s="144" t="s">
        <v>292</v>
      </c>
      <c r="H130" s="145" t="s">
        <v>293</v>
      </c>
    </row>
    <row r="131" spans="1:8" ht="27" customHeight="1">
      <c r="A131" s="162" t="s">
        <v>330</v>
      </c>
      <c r="B131" s="143">
        <f>IFERROR(SEARCH(SaisiesAchatsRetours!$D$35,A131),0)</f>
        <v>1</v>
      </c>
      <c r="C131" s="143">
        <f>IF(B131=0,"",COUNTIF($B$1:B131,1))</f>
        <v>131</v>
      </c>
      <c r="D131" s="143" t="str">
        <f t="shared" si="4"/>
        <v>MOTEAU</v>
      </c>
      <c r="E131" s="162" t="s">
        <v>368</v>
      </c>
      <c r="F131" s="162" t="str">
        <f>"6EME2"</f>
        <v>6EME2</v>
      </c>
      <c r="G131" s="144" t="s">
        <v>292</v>
      </c>
      <c r="H131" s="145" t="s">
        <v>293</v>
      </c>
    </row>
    <row r="132" spans="1:8" ht="27" customHeight="1">
      <c r="A132" s="162" t="s">
        <v>331</v>
      </c>
      <c r="B132" s="143">
        <f>IFERROR(SEARCH(SaisiesAchatsRetours!$D$35,A132),0)</f>
        <v>1</v>
      </c>
      <c r="C132" s="143">
        <f>IF(B132=0,"",COUNTIF($B$1:B132,1))</f>
        <v>132</v>
      </c>
      <c r="D132" s="143" t="str">
        <f t="shared" si="4"/>
        <v>MOTHELAY</v>
      </c>
      <c r="E132" s="162" t="s">
        <v>97</v>
      </c>
      <c r="F132" s="162" t="str">
        <f>"6EME2"</f>
        <v>6EME2</v>
      </c>
      <c r="G132" s="144" t="s">
        <v>292</v>
      </c>
      <c r="H132" s="145" t="s">
        <v>293</v>
      </c>
    </row>
    <row r="133" spans="1:8" ht="27" customHeight="1">
      <c r="A133" s="162" t="s">
        <v>319</v>
      </c>
      <c r="B133" s="143">
        <f>IFERROR(SEARCH(SaisiesAchatsRetours!$D$35,A133),0)</f>
        <v>1</v>
      </c>
      <c r="C133" s="143">
        <f>IF(B133=0,"",COUNTIF($B$1:B133,1))</f>
        <v>133</v>
      </c>
      <c r="D133" s="143" t="str">
        <f t="shared" si="4"/>
        <v>MOUCHEL</v>
      </c>
      <c r="E133" s="162" t="s">
        <v>354</v>
      </c>
      <c r="F133" s="162" t="str">
        <f>"6EME1"</f>
        <v>6EME1</v>
      </c>
      <c r="G133" s="144" t="s">
        <v>292</v>
      </c>
      <c r="H133" s="145" t="s">
        <v>293</v>
      </c>
    </row>
    <row r="134" spans="1:8" ht="27" customHeight="1">
      <c r="A134" s="162" t="s">
        <v>287</v>
      </c>
      <c r="B134" s="143">
        <f>IFERROR(SEARCH(SaisiesAchatsRetours!$D$35,A134),0)</f>
        <v>1</v>
      </c>
      <c r="C134" s="143">
        <f>IF(B134=0,"",COUNTIF($B$1:B134,1))</f>
        <v>134</v>
      </c>
      <c r="D134" s="143" t="str">
        <f t="shared" si="4"/>
        <v>MOUTON</v>
      </c>
      <c r="E134" s="162" t="s">
        <v>66</v>
      </c>
      <c r="F134" s="162" t="str">
        <f>"5EME2"</f>
        <v>5EME2</v>
      </c>
      <c r="G134" s="144" t="s">
        <v>292</v>
      </c>
      <c r="H134" s="145" t="s">
        <v>293</v>
      </c>
    </row>
    <row r="135" spans="1:8" ht="27" customHeight="1">
      <c r="A135" s="162" t="s">
        <v>381</v>
      </c>
      <c r="B135" s="143">
        <f>IFERROR(SEARCH(SaisiesAchatsRetours!$D$35,A135),0)</f>
        <v>1</v>
      </c>
      <c r="C135" s="143">
        <f>IF(B135=0,"",COUNTIF($B$1:B135,1))</f>
        <v>135</v>
      </c>
      <c r="D135" s="143" t="str">
        <f t="shared" si="4"/>
        <v>MOUTON°</v>
      </c>
      <c r="E135" s="162" t="s">
        <v>217</v>
      </c>
      <c r="F135" s="162" t="str">
        <f>"6EME1"</f>
        <v>6EME1</v>
      </c>
      <c r="G135" s="144" t="s">
        <v>292</v>
      </c>
      <c r="H135" s="145" t="s">
        <v>293</v>
      </c>
    </row>
    <row r="136" spans="1:8" ht="27" customHeight="1">
      <c r="A136" s="162" t="s">
        <v>180</v>
      </c>
      <c r="B136" s="143">
        <f>IFERROR(SEARCH(SaisiesAchatsRetours!$D$35,A136),0)</f>
        <v>1</v>
      </c>
      <c r="C136" s="143">
        <f>IF(B136=0,"",COUNTIF($B$1:B136,1))</f>
        <v>136</v>
      </c>
      <c r="D136" s="143" t="str">
        <f t="shared" si="4"/>
        <v>NEE</v>
      </c>
      <c r="E136" s="162" t="s">
        <v>181</v>
      </c>
      <c r="F136" s="162" t="str">
        <f>"4EME1"</f>
        <v>4EME1</v>
      </c>
      <c r="G136" s="144" t="s">
        <v>292</v>
      </c>
      <c r="H136" s="145" t="s">
        <v>293</v>
      </c>
    </row>
    <row r="137" spans="1:8" ht="27" customHeight="1">
      <c r="A137" s="162" t="s">
        <v>332</v>
      </c>
      <c r="B137" s="143">
        <f>IFERROR(SEARCH(SaisiesAchatsRetours!$D$35,A137),0)</f>
        <v>1</v>
      </c>
      <c r="C137" s="143">
        <f>IF(B137=0,"",COUNTIF($B$1:B137,1))</f>
        <v>137</v>
      </c>
      <c r="D137" s="143" t="str">
        <f t="shared" si="4"/>
        <v>NIOBEY</v>
      </c>
      <c r="E137" s="162" t="s">
        <v>56</v>
      </c>
      <c r="F137" s="162" t="str">
        <f>"6EME2"</f>
        <v>6EME2</v>
      </c>
      <c r="G137" s="144" t="s">
        <v>292</v>
      </c>
      <c r="H137" s="145" t="s">
        <v>293</v>
      </c>
    </row>
    <row r="138" spans="1:8" ht="27" customHeight="1">
      <c r="A138" s="162" t="s">
        <v>114</v>
      </c>
      <c r="B138" s="143">
        <f>IFERROR(SEARCH(SaisiesAchatsRetours!$D$35,A138),0)</f>
        <v>1</v>
      </c>
      <c r="C138" s="143">
        <f>IF(B138=0,"",COUNTIF($B$1:B138,1))</f>
        <v>138</v>
      </c>
      <c r="D138" s="143" t="str">
        <f t="shared" si="4"/>
        <v>NOEL</v>
      </c>
      <c r="E138" s="162" t="s">
        <v>115</v>
      </c>
      <c r="F138" s="162" t="str">
        <f>"3EME1"</f>
        <v>3EME1</v>
      </c>
      <c r="G138" s="144" t="s">
        <v>292</v>
      </c>
      <c r="H138" s="145" t="s">
        <v>293</v>
      </c>
    </row>
    <row r="139" spans="1:8" ht="27" customHeight="1">
      <c r="A139" s="162" t="s">
        <v>260</v>
      </c>
      <c r="B139" s="143">
        <f>IFERROR(SEARCH(SaisiesAchatsRetours!$D$35,A139),0)</f>
        <v>1</v>
      </c>
      <c r="C139" s="143">
        <f>IF(B139=0,"",COUNTIF($B$1:B139,1))</f>
        <v>139</v>
      </c>
      <c r="D139" s="143" t="str">
        <f t="shared" si="4"/>
        <v>NOËL°</v>
      </c>
      <c r="E139" s="162" t="s">
        <v>261</v>
      </c>
      <c r="F139" s="162" t="str">
        <f>"5EME1"</f>
        <v>5EME1</v>
      </c>
      <c r="G139" s="144" t="s">
        <v>292</v>
      </c>
      <c r="H139" s="145" t="s">
        <v>293</v>
      </c>
    </row>
    <row r="140" spans="1:8" ht="27" customHeight="1">
      <c r="A140" s="162" t="s">
        <v>182</v>
      </c>
      <c r="B140" s="143">
        <f>IFERROR(SEARCH(SaisiesAchatsRetours!$D$35,A140),0)</f>
        <v>1</v>
      </c>
      <c r="C140" s="143">
        <f>IF(B140=0,"",COUNTIF($B$1:B140,1))</f>
        <v>140</v>
      </c>
      <c r="D140" s="143" t="str">
        <f t="shared" si="4"/>
        <v>OSOUF</v>
      </c>
      <c r="E140" s="162" t="s">
        <v>183</v>
      </c>
      <c r="F140" s="162" t="str">
        <f>"4EME1"</f>
        <v>4EME1</v>
      </c>
      <c r="G140" s="144" t="s">
        <v>292</v>
      </c>
      <c r="H140" s="145" t="s">
        <v>293</v>
      </c>
    </row>
    <row r="141" spans="1:8" ht="27" customHeight="1">
      <c r="A141" s="162" t="s">
        <v>148</v>
      </c>
      <c r="B141" s="143">
        <f>IFERROR(SEARCH(SaisiesAchatsRetours!$D$35,A141),0)</f>
        <v>1</v>
      </c>
      <c r="C141" s="143">
        <f>IF(B141=0,"",COUNTIF($B$1:B141,1))</f>
        <v>141</v>
      </c>
      <c r="D141" s="143" t="str">
        <f t="shared" si="4"/>
        <v>OZENNE</v>
      </c>
      <c r="E141" s="162" t="s">
        <v>63</v>
      </c>
      <c r="F141" s="162" t="str">
        <f>"3EME2"</f>
        <v>3EME2</v>
      </c>
      <c r="G141" s="144" t="s">
        <v>292</v>
      </c>
      <c r="H141" s="145" t="s">
        <v>293</v>
      </c>
    </row>
    <row r="142" spans="1:8" ht="27" customHeight="1">
      <c r="A142" s="162" t="s">
        <v>333</v>
      </c>
      <c r="B142" s="143">
        <f>IFERROR(SEARCH(SaisiesAchatsRetours!$D$35,A142),0)</f>
        <v>1</v>
      </c>
      <c r="C142" s="143">
        <f>IF(B142=0,"",COUNTIF($B$1:B142,1))</f>
        <v>142</v>
      </c>
      <c r="D142" s="143" t="str">
        <f t="shared" si="4"/>
        <v>PAINCHAULT</v>
      </c>
      <c r="E142" s="162" t="s">
        <v>162</v>
      </c>
      <c r="F142" s="162" t="str">
        <f>"6EME2"</f>
        <v>6EME2</v>
      </c>
      <c r="G142" s="144" t="s">
        <v>292</v>
      </c>
      <c r="H142" s="145" t="s">
        <v>293</v>
      </c>
    </row>
    <row r="143" spans="1:8" ht="27" customHeight="1">
      <c r="A143" s="162" t="s">
        <v>184</v>
      </c>
      <c r="B143" s="143">
        <f>IFERROR(SEARCH(SaisiesAchatsRetours!$D$35,A143),0)</f>
        <v>1</v>
      </c>
      <c r="C143" s="143">
        <f>IF(B143=0,"",COUNTIF($B$1:B143,1))</f>
        <v>143</v>
      </c>
      <c r="D143" s="143" t="str">
        <f t="shared" si="4"/>
        <v>PASTEY</v>
      </c>
      <c r="E143" s="162" t="s">
        <v>61</v>
      </c>
      <c r="F143" s="162" t="str">
        <f>"4EME1"</f>
        <v>4EME1</v>
      </c>
      <c r="G143" s="144" t="s">
        <v>292</v>
      </c>
      <c r="H143" s="145" t="s">
        <v>293</v>
      </c>
    </row>
    <row r="144" spans="1:8" ht="27" customHeight="1">
      <c r="A144" s="162" t="s">
        <v>81</v>
      </c>
      <c r="B144" s="143">
        <f>IFERROR(SEARCH(SaisiesAchatsRetours!$D$35,A144),0)</f>
        <v>1</v>
      </c>
      <c r="C144" s="143">
        <f>IF(B144=0,"",COUNTIF($B$1:B144,1))</f>
        <v>144</v>
      </c>
      <c r="D144" s="143" t="str">
        <f t="shared" si="4"/>
        <v>PEREIRA MOTA</v>
      </c>
      <c r="E144" s="162" t="s">
        <v>355</v>
      </c>
      <c r="F144" s="162" t="str">
        <f>"6EME1"</f>
        <v>6EME1</v>
      </c>
      <c r="G144" s="144" t="s">
        <v>292</v>
      </c>
      <c r="H144" s="145" t="s">
        <v>293</v>
      </c>
    </row>
    <row r="145" spans="1:8" ht="27" customHeight="1">
      <c r="A145" s="162" t="s">
        <v>116</v>
      </c>
      <c r="B145" s="143">
        <f>IFERROR(SEARCH(SaisiesAchatsRetours!$D$35,A145),0)</f>
        <v>1</v>
      </c>
      <c r="C145" s="143">
        <f>IF(B145=0,"",COUNTIF($B$1:B145,1))</f>
        <v>145</v>
      </c>
      <c r="D145" s="143" t="str">
        <f t="shared" si="4"/>
        <v>PERIER</v>
      </c>
      <c r="E145" s="162" t="s">
        <v>117</v>
      </c>
      <c r="F145" s="162" t="str">
        <f>"3EME1"</f>
        <v>3EME1</v>
      </c>
      <c r="G145" s="144" t="s">
        <v>292</v>
      </c>
      <c r="H145" s="145" t="s">
        <v>293</v>
      </c>
    </row>
    <row r="146" spans="1:8" ht="27" customHeight="1">
      <c r="A146" s="162" t="s">
        <v>185</v>
      </c>
      <c r="B146" s="143">
        <f>IFERROR(SEARCH(SaisiesAchatsRetours!$D$35,A146),0)</f>
        <v>1</v>
      </c>
      <c r="C146" s="143">
        <f>IF(B146=0,"",COUNTIF($B$1:B146,1))</f>
        <v>146</v>
      </c>
      <c r="D146" s="143" t="str">
        <f t="shared" si="4"/>
        <v>PESNEL</v>
      </c>
      <c r="E146" s="162" t="s">
        <v>186</v>
      </c>
      <c r="F146" s="162" t="str">
        <f>"4EME2"</f>
        <v>4EME2</v>
      </c>
      <c r="G146" s="144" t="s">
        <v>292</v>
      </c>
      <c r="H146" s="145" t="s">
        <v>293</v>
      </c>
    </row>
    <row r="147" spans="1:8" ht="27" customHeight="1">
      <c r="A147" s="162" t="s">
        <v>382</v>
      </c>
      <c r="B147" s="143">
        <f>IFERROR(SEARCH(SaisiesAchatsRetours!$D$35,A147),0)</f>
        <v>1</v>
      </c>
      <c r="C147" s="143">
        <f>IF(B147=0,"",COUNTIF($B$1:B147,1))</f>
        <v>147</v>
      </c>
      <c r="D147" s="143" t="str">
        <f t="shared" si="4"/>
        <v>PESNEL°</v>
      </c>
      <c r="E147" s="162" t="s">
        <v>291</v>
      </c>
      <c r="F147" s="162" t="str">
        <f>"6EME1"</f>
        <v>6EME1</v>
      </c>
      <c r="G147" s="144" t="s">
        <v>292</v>
      </c>
      <c r="H147" s="145" t="s">
        <v>293</v>
      </c>
    </row>
    <row r="148" spans="1:8" ht="27" customHeight="1">
      <c r="A148" s="162" t="s">
        <v>334</v>
      </c>
      <c r="B148" s="143">
        <f>IFERROR(SEARCH(SaisiesAchatsRetours!$D$35,A148),0)</f>
        <v>1</v>
      </c>
      <c r="C148" s="143">
        <f>IF(B148=0,"",COUNTIF($B$1:B148,1))</f>
        <v>148</v>
      </c>
      <c r="D148" s="143" t="str">
        <f t="shared" si="4"/>
        <v>PHILIPPE</v>
      </c>
      <c r="E148" s="162" t="s">
        <v>353</v>
      </c>
      <c r="F148" s="162" t="str">
        <f>"6EME2"</f>
        <v>6EME2</v>
      </c>
      <c r="G148" s="144" t="s">
        <v>292</v>
      </c>
      <c r="H148" s="145" t="s">
        <v>293</v>
      </c>
    </row>
    <row r="149" spans="1:8" ht="27" customHeight="1">
      <c r="A149" s="162" t="s">
        <v>83</v>
      </c>
      <c r="B149" s="143">
        <f>IFERROR(SEARCH(SaisiesAchatsRetours!$D$35,A149),0)</f>
        <v>1</v>
      </c>
      <c r="C149" s="143">
        <f>IF(B149=0,"",COUNTIF($B$1:B149,1))</f>
        <v>149</v>
      </c>
      <c r="D149" s="143" t="str">
        <f t="shared" si="4"/>
        <v>PHILIPPINE</v>
      </c>
      <c r="E149" s="162" t="s">
        <v>194</v>
      </c>
      <c r="F149" s="162" t="str">
        <f>"6EME2"</f>
        <v>6EME2</v>
      </c>
      <c r="G149" s="144" t="s">
        <v>292</v>
      </c>
      <c r="H149" s="145" t="s">
        <v>293</v>
      </c>
    </row>
    <row r="150" spans="1:8" ht="27" customHeight="1">
      <c r="A150" s="162" t="s">
        <v>118</v>
      </c>
      <c r="B150" s="143">
        <f>IFERROR(SEARCH(SaisiesAchatsRetours!$D$35,A150),0)</f>
        <v>1</v>
      </c>
      <c r="C150" s="143">
        <f>IF(B150=0,"",COUNTIF($B$1:B150,1))</f>
        <v>150</v>
      </c>
      <c r="D150" s="143" t="str">
        <f t="shared" si="4"/>
        <v>PIGNARD</v>
      </c>
      <c r="E150" s="162" t="s">
        <v>119</v>
      </c>
      <c r="F150" s="162" t="str">
        <f>"3EME1"</f>
        <v>3EME1</v>
      </c>
      <c r="G150" s="144" t="s">
        <v>292</v>
      </c>
      <c r="H150" s="145" t="s">
        <v>293</v>
      </c>
    </row>
    <row r="151" spans="1:8" ht="27" customHeight="1">
      <c r="A151" s="162" t="s">
        <v>335</v>
      </c>
      <c r="B151" s="143">
        <f>IFERROR(SEARCH(SaisiesAchatsRetours!$D$35,A151),0)</f>
        <v>1</v>
      </c>
      <c r="C151" s="143">
        <f>IF(B151=0,"",COUNTIF($B$1:B151,1))</f>
        <v>151</v>
      </c>
      <c r="D151" s="143" t="str">
        <f t="shared" si="4"/>
        <v>PIMOR</v>
      </c>
      <c r="E151" s="162" t="s">
        <v>259</v>
      </c>
      <c r="F151" s="162" t="str">
        <f>"6EME2"</f>
        <v>6EME2</v>
      </c>
      <c r="G151" s="144" t="s">
        <v>292</v>
      </c>
      <c r="H151" s="145" t="s">
        <v>293</v>
      </c>
    </row>
    <row r="152" spans="1:8" ht="27" customHeight="1">
      <c r="A152" s="162" t="s">
        <v>149</v>
      </c>
      <c r="B152" s="143">
        <f>IFERROR(SEARCH(SaisiesAchatsRetours!$D$35,A152),0)</f>
        <v>1</v>
      </c>
      <c r="C152" s="143">
        <f>IF(B152=0,"",COUNTIF($B$1:B152,1))</f>
        <v>152</v>
      </c>
      <c r="D152" s="143" t="str">
        <f t="shared" si="4"/>
        <v>PLAINE</v>
      </c>
      <c r="E152" s="162" t="s">
        <v>150</v>
      </c>
      <c r="F152" s="162" t="str">
        <f>"3EME1"</f>
        <v>3EME1</v>
      </c>
      <c r="G152" s="144" t="s">
        <v>292</v>
      </c>
      <c r="H152" s="145" t="s">
        <v>293</v>
      </c>
    </row>
    <row r="153" spans="1:8" ht="27" customHeight="1">
      <c r="A153" s="162" t="s">
        <v>262</v>
      </c>
      <c r="B153" s="143">
        <f>IFERROR(SEARCH(SaisiesAchatsRetours!$D$35,A153),0)</f>
        <v>1</v>
      </c>
      <c r="C153" s="143">
        <f>IF(B153=0,"",COUNTIF($B$1:B153,1))</f>
        <v>153</v>
      </c>
      <c r="D153" s="143" t="str">
        <f t="shared" si="4"/>
        <v>PLANTEGENEST</v>
      </c>
      <c r="E153" s="162" t="s">
        <v>63</v>
      </c>
      <c r="F153" s="162" t="str">
        <f>"5EME1"</f>
        <v>5EME1</v>
      </c>
      <c r="G153" s="144" t="s">
        <v>292</v>
      </c>
      <c r="H153" s="145" t="s">
        <v>293</v>
      </c>
    </row>
    <row r="154" spans="1:8" ht="27" customHeight="1">
      <c r="A154" s="162" t="s">
        <v>187</v>
      </c>
      <c r="B154" s="143">
        <f>IFERROR(SEARCH(SaisiesAchatsRetours!$D$35,A154),0)</f>
        <v>1</v>
      </c>
      <c r="C154" s="143">
        <f>IF(B154=0,"",COUNTIF($B$1:B154,1))</f>
        <v>154</v>
      </c>
      <c r="D154" s="143" t="str">
        <f t="shared" si="4"/>
        <v>PRODHOMME</v>
      </c>
      <c r="E154" s="162" t="s">
        <v>188</v>
      </c>
      <c r="F154" s="162" t="str">
        <f>"4EME1"</f>
        <v>4EME1</v>
      </c>
      <c r="G154" s="144" t="s">
        <v>292</v>
      </c>
      <c r="H154" s="145" t="s">
        <v>293</v>
      </c>
    </row>
    <row r="155" spans="1:8" ht="27" customHeight="1">
      <c r="A155" s="162" t="s">
        <v>383</v>
      </c>
      <c r="B155" s="143">
        <f>IFERROR(SEARCH(SaisiesAchatsRetours!$D$35,A155),0)</f>
        <v>1</v>
      </c>
      <c r="C155" s="143">
        <f>IF(B155=0,"",COUNTIF($B$1:B155,1))</f>
        <v>155</v>
      </c>
      <c r="D155" s="143" t="str">
        <f t="shared" si="4"/>
        <v>PRODHOMME°</v>
      </c>
      <c r="E155" s="162" t="s">
        <v>176</v>
      </c>
      <c r="F155" s="162" t="str">
        <f>"6EME2"</f>
        <v>6EME2</v>
      </c>
      <c r="G155" s="144" t="s">
        <v>292</v>
      </c>
      <c r="H155" s="145" t="s">
        <v>293</v>
      </c>
    </row>
    <row r="156" spans="1:8" ht="27" customHeight="1">
      <c r="A156" s="162" t="s">
        <v>263</v>
      </c>
      <c r="B156" s="143">
        <f>IFERROR(SEARCH(SaisiesAchatsRetours!$D$35,A156),0)</f>
        <v>1</v>
      </c>
      <c r="C156" s="143">
        <f>IF(B156=0,"",COUNTIF($B$1:B156,1))</f>
        <v>156</v>
      </c>
      <c r="D156" s="143" t="str">
        <f t="shared" si="4"/>
        <v>QUEHEN</v>
      </c>
      <c r="E156" s="162" t="s">
        <v>264</v>
      </c>
      <c r="F156" s="162" t="str">
        <f>"5EME2"</f>
        <v>5EME2</v>
      </c>
      <c r="G156" s="144" t="s">
        <v>292</v>
      </c>
      <c r="H156" s="145" t="s">
        <v>293</v>
      </c>
    </row>
    <row r="157" spans="1:8" ht="27" customHeight="1">
      <c r="A157" s="162" t="s">
        <v>288</v>
      </c>
      <c r="B157" s="143">
        <f>IFERROR(SEARCH(SaisiesAchatsRetours!$D$35,A157),0)</f>
        <v>1</v>
      </c>
      <c r="C157" s="143">
        <f>IF(B157=0,"",COUNTIF($B$1:B157,1))</f>
        <v>157</v>
      </c>
      <c r="D157" s="143" t="str">
        <f t="shared" si="4"/>
        <v>QUESNEL</v>
      </c>
      <c r="E157" s="162" t="s">
        <v>289</v>
      </c>
      <c r="F157" s="162" t="str">
        <f>"5EME1"</f>
        <v>5EME1</v>
      </c>
      <c r="G157" s="144" t="s">
        <v>292</v>
      </c>
      <c r="H157" s="145" t="s">
        <v>293</v>
      </c>
    </row>
    <row r="158" spans="1:8" ht="27" customHeight="1">
      <c r="A158" s="162" t="s">
        <v>290</v>
      </c>
      <c r="B158" s="143">
        <f>IFERROR(SEARCH(SaisiesAchatsRetours!$D$35,A158),0)</f>
        <v>1</v>
      </c>
      <c r="C158" s="143">
        <f>IF(B158=0,"",COUNTIF($B$1:B158,1))</f>
        <v>158</v>
      </c>
      <c r="D158" s="143" t="str">
        <f t="shared" si="4"/>
        <v>QUESNEL°</v>
      </c>
      <c r="E158" s="162" t="s">
        <v>61</v>
      </c>
      <c r="F158" s="162" t="str">
        <f>"5EME2"</f>
        <v>5EME2</v>
      </c>
      <c r="G158" s="144" t="s">
        <v>292</v>
      </c>
      <c r="H158" s="145" t="s">
        <v>293</v>
      </c>
    </row>
    <row r="159" spans="1:8" ht="27" customHeight="1">
      <c r="A159" s="162" t="s">
        <v>384</v>
      </c>
      <c r="B159" s="143">
        <f>IFERROR(SEARCH(SaisiesAchatsRetours!$D$35,A159),0)</f>
        <v>1</v>
      </c>
      <c r="C159" s="143">
        <f>IF(B159=0,"",COUNTIF($B$1:B159,1))</f>
        <v>159</v>
      </c>
      <c r="D159" s="143" t="str">
        <f t="shared" si="4"/>
        <v>QUESNEL°°</v>
      </c>
      <c r="E159" s="162" t="s">
        <v>63</v>
      </c>
      <c r="F159" s="162" t="str">
        <f>"6EME1"</f>
        <v>6EME1</v>
      </c>
      <c r="G159" s="144" t="s">
        <v>292</v>
      </c>
      <c r="H159" s="145" t="s">
        <v>293</v>
      </c>
    </row>
    <row r="160" spans="1:8" ht="27" customHeight="1">
      <c r="A160" s="162" t="s">
        <v>227</v>
      </c>
      <c r="B160" s="143">
        <f>IFERROR(SEARCH(SaisiesAchatsRetours!$D$35,A160),0)</f>
        <v>1</v>
      </c>
      <c r="C160" s="143">
        <f>IF(B160=0,"",COUNTIF($B$1:B160,1))</f>
        <v>160</v>
      </c>
      <c r="D160" s="143" t="str">
        <f t="shared" si="4"/>
        <v>REBOURS</v>
      </c>
      <c r="E160" s="162" t="s">
        <v>228</v>
      </c>
      <c r="F160" s="162" t="str">
        <f>"4EME2"</f>
        <v>4EME2</v>
      </c>
      <c r="G160" s="144" t="s">
        <v>292</v>
      </c>
      <c r="H160" s="145" t="s">
        <v>293</v>
      </c>
    </row>
    <row r="161" spans="1:8" ht="27" customHeight="1">
      <c r="A161" s="162" t="s">
        <v>151</v>
      </c>
      <c r="B161" s="143">
        <f>IFERROR(SEARCH(SaisiesAchatsRetours!$D$35,A161),0)</f>
        <v>1</v>
      </c>
      <c r="C161" s="143">
        <f>IF(B161=0,"",COUNTIF($B$1:B161,1))</f>
        <v>161</v>
      </c>
      <c r="D161" s="143" t="str">
        <f t="shared" ref="D161:D181" si="5">IFERROR(INDEX(A:A,MATCH(ROW(C161),C:C,0)),"")</f>
        <v>RENOUF</v>
      </c>
      <c r="E161" s="162" t="s">
        <v>152</v>
      </c>
      <c r="F161" s="162" t="str">
        <f>"3EME2"</f>
        <v>3EME2</v>
      </c>
      <c r="G161" s="144" t="s">
        <v>292</v>
      </c>
      <c r="H161" s="145" t="s">
        <v>293</v>
      </c>
    </row>
    <row r="162" spans="1:8" ht="27" customHeight="1">
      <c r="A162" s="162" t="s">
        <v>320</v>
      </c>
      <c r="B162" s="143">
        <f>IFERROR(SEARCH(SaisiesAchatsRetours!$D$35,A162),0)</f>
        <v>1</v>
      </c>
      <c r="C162" s="143">
        <f>IF(B162=0,"",COUNTIF($B$1:B162,1))</f>
        <v>162</v>
      </c>
      <c r="D162" s="143" t="str">
        <f t="shared" si="5"/>
        <v>ROVERE</v>
      </c>
      <c r="E162" s="162" t="s">
        <v>198</v>
      </c>
      <c r="F162" s="162" t="str">
        <f>"6EME1"</f>
        <v>6EME1</v>
      </c>
      <c r="G162" s="144" t="s">
        <v>292</v>
      </c>
      <c r="H162" s="145" t="s">
        <v>293</v>
      </c>
    </row>
    <row r="163" spans="1:8" ht="27" customHeight="1">
      <c r="A163" s="162" t="s">
        <v>265</v>
      </c>
      <c r="B163" s="143">
        <f>IFERROR(SEARCH(SaisiesAchatsRetours!$D$35,A163),0)</f>
        <v>1</v>
      </c>
      <c r="C163" s="143">
        <f>IF(B163=0,"",COUNTIF($B$1:B163,1))</f>
        <v>163</v>
      </c>
      <c r="D163" s="143" t="str">
        <f t="shared" si="5"/>
        <v>RUELLE</v>
      </c>
      <c r="E163" s="162" t="s">
        <v>266</v>
      </c>
      <c r="F163" s="162" t="str">
        <f>"5EME1"</f>
        <v>5EME1</v>
      </c>
      <c r="G163" s="144" t="s">
        <v>292</v>
      </c>
      <c r="H163" s="145" t="s">
        <v>293</v>
      </c>
    </row>
    <row r="164" spans="1:8" ht="27" customHeight="1">
      <c r="A164" s="162" t="s">
        <v>153</v>
      </c>
      <c r="B164" s="143">
        <f>IFERROR(SEARCH(SaisiesAchatsRetours!$D$35,A164),0)</f>
        <v>1</v>
      </c>
      <c r="C164" s="143">
        <f>IF(B164=0,"",COUNTIF($B$1:B164,1))</f>
        <v>164</v>
      </c>
      <c r="D164" s="143" t="str">
        <f t="shared" si="5"/>
        <v>RUFFET</v>
      </c>
      <c r="E164" s="162" t="s">
        <v>85</v>
      </c>
      <c r="F164" s="162" t="str">
        <f>"3EME1"</f>
        <v>3EME1</v>
      </c>
      <c r="G164" s="144" t="s">
        <v>292</v>
      </c>
      <c r="H164" s="145" t="s">
        <v>293</v>
      </c>
    </row>
    <row r="165" spans="1:8" ht="27" customHeight="1">
      <c r="A165" s="162" t="s">
        <v>336</v>
      </c>
      <c r="B165" s="143">
        <f>IFERROR(SEARCH(SaisiesAchatsRetours!$D$35,A165),0)</f>
        <v>1</v>
      </c>
      <c r="C165" s="143">
        <f>IF(B165=0,"",COUNTIF($B$1:B165,1))</f>
        <v>165</v>
      </c>
      <c r="D165" s="143" t="str">
        <f t="shared" si="5"/>
        <v>SALOMON</v>
      </c>
      <c r="E165" s="162" t="s">
        <v>255</v>
      </c>
      <c r="F165" s="162" t="str">
        <f>"6EME2"</f>
        <v>6EME2</v>
      </c>
      <c r="G165" s="144" t="s">
        <v>292</v>
      </c>
      <c r="H165" s="145" t="s">
        <v>293</v>
      </c>
    </row>
    <row r="166" spans="1:8" ht="27" customHeight="1">
      <c r="A166" s="162" t="s">
        <v>337</v>
      </c>
      <c r="B166" s="143">
        <f>IFERROR(SEARCH(SaisiesAchatsRetours!$D$35,A166),0)</f>
        <v>1</v>
      </c>
      <c r="C166" s="143">
        <f>IF(B166=0,"",COUNTIF($B$1:B166,1))</f>
        <v>166</v>
      </c>
      <c r="D166" s="143" t="str">
        <f t="shared" si="5"/>
        <v>SCHMID</v>
      </c>
      <c r="E166" s="162" t="s">
        <v>369</v>
      </c>
      <c r="F166" s="162" t="str">
        <f>"6EME2"</f>
        <v>6EME2</v>
      </c>
      <c r="G166" s="144" t="s">
        <v>292</v>
      </c>
      <c r="H166" s="145" t="s">
        <v>293</v>
      </c>
    </row>
    <row r="167" spans="1:8" ht="27" customHeight="1">
      <c r="A167" s="162" t="s">
        <v>120</v>
      </c>
      <c r="B167" s="143">
        <f>IFERROR(SEARCH(SaisiesAchatsRetours!$D$35,A167),0)</f>
        <v>1</v>
      </c>
      <c r="C167" s="143">
        <f>IF(B167=0,"",COUNTIF($B$1:B167,1))</f>
        <v>167</v>
      </c>
      <c r="D167" s="143" t="str">
        <f t="shared" si="5"/>
        <v>SIMON</v>
      </c>
      <c r="E167" s="162" t="s">
        <v>121</v>
      </c>
      <c r="F167" s="162" t="str">
        <f>"3EME2"</f>
        <v>3EME2</v>
      </c>
      <c r="G167" s="144" t="s">
        <v>292</v>
      </c>
      <c r="H167" s="145" t="s">
        <v>293</v>
      </c>
    </row>
    <row r="168" spans="1:8" ht="27" customHeight="1">
      <c r="A168" s="162" t="s">
        <v>154</v>
      </c>
      <c r="B168" s="143">
        <f>IFERROR(SEARCH(SaisiesAchatsRetours!$D$35,A168),0)</f>
        <v>1</v>
      </c>
      <c r="C168" s="143">
        <f>IF(B168=0,"",COUNTIF($B$1:B168,1))</f>
        <v>168</v>
      </c>
      <c r="D168" s="143" t="str">
        <f t="shared" si="5"/>
        <v>STANFIELD</v>
      </c>
      <c r="E168" s="162" t="s">
        <v>155</v>
      </c>
      <c r="F168" s="162" t="str">
        <f>"3EME1"</f>
        <v>3EME1</v>
      </c>
      <c r="G168" s="144" t="s">
        <v>292</v>
      </c>
      <c r="H168" s="145" t="s">
        <v>293</v>
      </c>
    </row>
    <row r="169" spans="1:8" ht="27" customHeight="1">
      <c r="A169" s="162" t="s">
        <v>190</v>
      </c>
      <c r="B169" s="143">
        <f>IFERROR(SEARCH(SaisiesAchatsRetours!$D$35,A169),0)</f>
        <v>1</v>
      </c>
      <c r="C169" s="143">
        <f>IF(B169=0,"",COUNTIF($B$1:B169,1))</f>
        <v>169</v>
      </c>
      <c r="D169" s="143" t="str">
        <f t="shared" si="5"/>
        <v>TARDIF</v>
      </c>
      <c r="E169" s="162" t="s">
        <v>191</v>
      </c>
      <c r="F169" s="162" t="str">
        <f>"4EME1"</f>
        <v>4EME1</v>
      </c>
      <c r="G169" s="144" t="s">
        <v>292</v>
      </c>
      <c r="H169" s="145" t="s">
        <v>293</v>
      </c>
    </row>
    <row r="170" spans="1:8" ht="27" customHeight="1">
      <c r="A170" s="162" t="s">
        <v>192</v>
      </c>
      <c r="B170" s="143">
        <f>IFERROR(SEARCH(SaisiesAchatsRetours!$D$35,A170),0)</f>
        <v>1</v>
      </c>
      <c r="C170" s="143">
        <f>IF(B170=0,"",COUNTIF($B$1:B170,1))</f>
        <v>170</v>
      </c>
      <c r="D170" s="143" t="str">
        <f t="shared" si="5"/>
        <v>TERRY</v>
      </c>
      <c r="E170" s="162" t="s">
        <v>68</v>
      </c>
      <c r="F170" s="162" t="str">
        <f>"4EME1"</f>
        <v>4EME1</v>
      </c>
      <c r="G170" s="144" t="s">
        <v>292</v>
      </c>
      <c r="H170" s="145" t="s">
        <v>293</v>
      </c>
    </row>
    <row r="171" spans="1:8" ht="27" customHeight="1">
      <c r="A171" s="162" t="s">
        <v>86</v>
      </c>
      <c r="B171" s="143">
        <f>IFERROR(SEARCH(SaisiesAchatsRetours!$D$35,A171),0)</f>
        <v>1</v>
      </c>
      <c r="C171" s="143">
        <f>IF(B171=0,"",COUNTIF($B$1:B171,1))</f>
        <v>171</v>
      </c>
      <c r="D171" s="143" t="str">
        <f t="shared" si="5"/>
        <v>TESNIERE</v>
      </c>
      <c r="E171" s="162" t="s">
        <v>198</v>
      </c>
      <c r="F171" s="162" t="str">
        <f>"5EME1"</f>
        <v>5EME1</v>
      </c>
      <c r="G171" s="144" t="s">
        <v>292</v>
      </c>
      <c r="H171" s="145" t="s">
        <v>293</v>
      </c>
    </row>
    <row r="172" spans="1:8" ht="27" customHeight="1">
      <c r="A172" s="162" t="s">
        <v>321</v>
      </c>
      <c r="B172" s="143">
        <f>IFERROR(SEARCH(SaisiesAchatsRetours!$D$35,A172),0)</f>
        <v>1</v>
      </c>
      <c r="C172" s="143">
        <f>IF(B172=0,"",COUNTIF($B$1:B172,1))</f>
        <v>172</v>
      </c>
      <c r="D172" s="143" t="str">
        <f t="shared" si="5"/>
        <v>THELIER--MELE</v>
      </c>
      <c r="E172" s="162" t="s">
        <v>356</v>
      </c>
      <c r="F172" s="162" t="str">
        <f>"6EME1"</f>
        <v>6EME1</v>
      </c>
      <c r="G172" s="144" t="s">
        <v>292</v>
      </c>
      <c r="H172" s="145" t="s">
        <v>293</v>
      </c>
    </row>
    <row r="173" spans="1:8" ht="27" customHeight="1">
      <c r="A173" s="162" t="s">
        <v>156</v>
      </c>
      <c r="B173" s="143">
        <f>IFERROR(SEARCH(SaisiesAchatsRetours!$D$35,A173),0)</f>
        <v>1</v>
      </c>
      <c r="C173" s="143">
        <f>IF(B173=0,"",COUNTIF($B$1:B173,1))</f>
        <v>173</v>
      </c>
      <c r="D173" s="143" t="str">
        <f t="shared" si="5"/>
        <v>THIRION</v>
      </c>
      <c r="E173" s="162" t="s">
        <v>157</v>
      </c>
      <c r="F173" s="162" t="str">
        <f>"3EME1"</f>
        <v>3EME1</v>
      </c>
      <c r="G173" s="144" t="s">
        <v>292</v>
      </c>
      <c r="H173" s="145" t="s">
        <v>293</v>
      </c>
    </row>
    <row r="174" spans="1:8" ht="27" customHeight="1">
      <c r="A174" s="162" t="s">
        <v>229</v>
      </c>
      <c r="B174" s="143">
        <f>IFERROR(SEARCH(SaisiesAchatsRetours!$D$35,A174),0)</f>
        <v>1</v>
      </c>
      <c r="C174" s="143">
        <f>IF(B174=0,"",COUNTIF($B$1:B174,1))</f>
        <v>174</v>
      </c>
      <c r="D174" s="143" t="str">
        <f t="shared" si="5"/>
        <v>THOMAS</v>
      </c>
      <c r="E174" s="162" t="s">
        <v>230</v>
      </c>
      <c r="F174" s="162" t="str">
        <f>"4EME2"</f>
        <v>4EME2</v>
      </c>
      <c r="G174" s="144" t="s">
        <v>292</v>
      </c>
      <c r="H174" s="145" t="s">
        <v>293</v>
      </c>
    </row>
    <row r="175" spans="1:8" ht="27" customHeight="1">
      <c r="A175" s="162" t="s">
        <v>385</v>
      </c>
      <c r="B175" s="143">
        <f>IFERROR(SEARCH(SaisiesAchatsRetours!$D$35,A175),0)</f>
        <v>1</v>
      </c>
      <c r="C175" s="143">
        <f>IF(B175=0,"",COUNTIF($B$1:B175,1))</f>
        <v>175</v>
      </c>
      <c r="D175" s="143" t="str">
        <f t="shared" si="5"/>
        <v>THOMAS°</v>
      </c>
      <c r="E175" s="162" t="s">
        <v>291</v>
      </c>
      <c r="F175" s="162" t="str">
        <f>"5EME2"</f>
        <v>5EME2</v>
      </c>
      <c r="G175" s="144" t="s">
        <v>292</v>
      </c>
      <c r="H175" s="145" t="s">
        <v>293</v>
      </c>
    </row>
    <row r="176" spans="1:8" ht="27" customHeight="1">
      <c r="A176" s="162" t="s">
        <v>193</v>
      </c>
      <c r="B176" s="143">
        <f>IFERROR(SEARCH(SaisiesAchatsRetours!$D$35,A176),0)</f>
        <v>1</v>
      </c>
      <c r="C176" s="143">
        <f>IF(B176=0,"",COUNTIF($B$1:B176,1))</f>
        <v>176</v>
      </c>
      <c r="D176" s="143" t="str">
        <f t="shared" si="5"/>
        <v>TOURTOIS</v>
      </c>
      <c r="E176" s="162" t="s">
        <v>194</v>
      </c>
      <c r="F176" s="162" t="str">
        <f>"4EME1"</f>
        <v>4EME1</v>
      </c>
      <c r="G176" s="144" t="s">
        <v>292</v>
      </c>
      <c r="H176" s="145" t="s">
        <v>293</v>
      </c>
    </row>
    <row r="177" spans="1:8" ht="27" customHeight="1">
      <c r="A177" s="162" t="s">
        <v>195</v>
      </c>
      <c r="B177" s="143">
        <f>IFERROR(SEARCH(SaisiesAchatsRetours!$D$35,A177),0)</f>
        <v>1</v>
      </c>
      <c r="C177" s="143">
        <f>IF(B177=0,"",COUNTIF($B$1:B177,1))</f>
        <v>177</v>
      </c>
      <c r="D177" s="143" t="str">
        <f t="shared" si="5"/>
        <v>TRIQUET</v>
      </c>
      <c r="E177" s="162" t="s">
        <v>181</v>
      </c>
      <c r="F177" s="162" t="str">
        <f>"4EME1"</f>
        <v>4EME1</v>
      </c>
      <c r="G177" s="144" t="s">
        <v>292</v>
      </c>
      <c r="H177" s="145" t="s">
        <v>293</v>
      </c>
    </row>
    <row r="178" spans="1:8" ht="27" customHeight="1">
      <c r="A178" s="162" t="s">
        <v>231</v>
      </c>
      <c r="B178" s="143">
        <f>IFERROR(SEARCH(SaisiesAchatsRetours!$D$35,A178),0)</f>
        <v>1</v>
      </c>
      <c r="C178" s="143">
        <f>IF(B178=0,"",COUNTIF($B$1:B178,1))</f>
        <v>178</v>
      </c>
      <c r="D178" s="143" t="str">
        <f t="shared" si="5"/>
        <v>VACHER</v>
      </c>
      <c r="E178" s="162" t="s">
        <v>232</v>
      </c>
      <c r="F178" s="162" t="str">
        <f>"4EME2"</f>
        <v>4EME2</v>
      </c>
      <c r="G178" s="144" t="s">
        <v>292</v>
      </c>
      <c r="H178" s="145" t="s">
        <v>293</v>
      </c>
    </row>
    <row r="179" spans="1:8" ht="27" customHeight="1">
      <c r="A179" s="162" t="s">
        <v>338</v>
      </c>
      <c r="B179" s="143">
        <f>IFERROR(SEARCH(SaisiesAchatsRetours!$D$35,A179),0)</f>
        <v>1</v>
      </c>
      <c r="C179" s="143">
        <f>IF(B179=0,"",COUNTIF($B$1:B179,1))</f>
        <v>179</v>
      </c>
      <c r="D179" s="143" t="str">
        <f t="shared" si="5"/>
        <v>VAULTIER</v>
      </c>
      <c r="E179" s="162" t="s">
        <v>189</v>
      </c>
      <c r="F179" s="162" t="str">
        <f>"6EME2"</f>
        <v>6EME2</v>
      </c>
      <c r="G179" s="144" t="s">
        <v>292</v>
      </c>
      <c r="H179" s="145" t="s">
        <v>293</v>
      </c>
    </row>
    <row r="180" spans="1:8" ht="27" customHeight="1">
      <c r="A180" s="162" t="s">
        <v>122</v>
      </c>
      <c r="B180" s="143">
        <f>IFERROR(SEARCH(SaisiesAchatsRetours!$D$35,A180),0)</f>
        <v>1</v>
      </c>
      <c r="C180" s="143">
        <f>IF(B180=0,"",COUNTIF($B$1:B180,1))</f>
        <v>180</v>
      </c>
      <c r="D180" s="143" t="str">
        <f t="shared" si="5"/>
        <v>VERSTAVEL-LAROCHE</v>
      </c>
      <c r="E180" s="162" t="s">
        <v>123</v>
      </c>
      <c r="F180" s="162" t="str">
        <f>"3EME2"</f>
        <v>3EME2</v>
      </c>
      <c r="G180" s="144" t="s">
        <v>292</v>
      </c>
      <c r="H180" s="145" t="s">
        <v>293</v>
      </c>
    </row>
    <row r="181" spans="1:8" ht="27" customHeight="1">
      <c r="A181" s="162" t="s">
        <v>308</v>
      </c>
      <c r="B181" s="143">
        <f>IFERROR(SEARCH(SaisiesAchatsRetours!$D$35,A181),0)</f>
        <v>1</v>
      </c>
      <c r="C181" s="143">
        <f>IF(B181=0,"",COUNTIF($B$1:B181,1))</f>
        <v>181</v>
      </c>
      <c r="D181" s="143" t="str">
        <f t="shared" si="5"/>
        <v>VILLENEUVE</v>
      </c>
      <c r="E181" s="162" t="s">
        <v>217</v>
      </c>
      <c r="F181" s="162" t="str">
        <f>"4EME1"</f>
        <v>4EME1</v>
      </c>
      <c r="G181" s="144" t="s">
        <v>292</v>
      </c>
      <c r="H181" s="145" t="s">
        <v>293</v>
      </c>
    </row>
    <row r="182" spans="1:8" ht="27" customHeight="1">
      <c r="A182" s="162"/>
      <c r="B182" s="143"/>
      <c r="C182" s="143"/>
      <c r="D182" s="143"/>
      <c r="E182" s="162"/>
      <c r="F182" s="168"/>
      <c r="G182" s="144"/>
      <c r="H182" s="145"/>
    </row>
    <row r="183" spans="1:8" ht="27" customHeight="1">
      <c r="A183" s="162"/>
      <c r="B183" s="143"/>
      <c r="C183" s="143"/>
      <c r="D183" s="143"/>
      <c r="E183" s="162"/>
      <c r="F183" s="168"/>
      <c r="G183" s="144"/>
      <c r="H183" s="145"/>
    </row>
    <row r="184" spans="1:8" ht="27" customHeight="1">
      <c r="A184" s="162"/>
      <c r="B184" s="143"/>
      <c r="C184" s="143"/>
      <c r="D184" s="143"/>
      <c r="E184" s="162"/>
      <c r="F184" s="168"/>
      <c r="G184" s="144"/>
      <c r="H184" s="145"/>
    </row>
    <row r="185" spans="1:8" ht="27" customHeight="1">
      <c r="A185" s="162"/>
      <c r="B185" s="143"/>
      <c r="C185" s="143"/>
      <c r="D185" s="143"/>
      <c r="E185" s="162"/>
      <c r="F185" s="168"/>
      <c r="G185" s="144"/>
      <c r="H185" s="145"/>
    </row>
    <row r="186" spans="1:8" ht="27" customHeight="1">
      <c r="A186" s="163"/>
      <c r="B186" s="152"/>
      <c r="C186" s="152"/>
      <c r="D186" s="152"/>
      <c r="E186" s="166"/>
      <c r="F186" s="169"/>
      <c r="G186" s="144"/>
      <c r="H186" s="145"/>
    </row>
    <row r="187" spans="1:8" ht="27" customHeight="1">
      <c r="A187" s="163"/>
      <c r="B187" s="152"/>
      <c r="C187" s="152"/>
      <c r="D187" s="152"/>
      <c r="E187" s="166"/>
      <c r="F187" s="169"/>
      <c r="G187" s="144"/>
      <c r="H187" s="145"/>
    </row>
    <row r="188" spans="1:8" ht="27" customHeight="1">
      <c r="A188" s="163"/>
      <c r="B188" s="152"/>
      <c r="C188" s="152"/>
      <c r="D188" s="152"/>
      <c r="E188" s="166"/>
      <c r="F188" s="169"/>
      <c r="G188" s="144"/>
      <c r="H188" s="145"/>
    </row>
    <row r="189" spans="1:8" ht="27" customHeight="1">
      <c r="A189" s="163"/>
      <c r="B189" s="152"/>
      <c r="C189" s="152"/>
      <c r="D189" s="152"/>
      <c r="E189" s="166"/>
      <c r="F189" s="169"/>
      <c r="G189" s="144"/>
      <c r="H189" s="145"/>
    </row>
    <row r="190" spans="1:8" ht="27" customHeight="1">
      <c r="A190" s="163"/>
      <c r="B190" s="152"/>
      <c r="C190" s="152"/>
      <c r="D190" s="152"/>
      <c r="E190" s="166"/>
      <c r="F190" s="169"/>
      <c r="G190" s="144"/>
      <c r="H190" s="145"/>
    </row>
    <row r="191" spans="1:8" ht="27" customHeight="1">
      <c r="A191" s="163"/>
      <c r="B191" s="152"/>
      <c r="C191" s="152"/>
      <c r="D191" s="152"/>
      <c r="E191" s="166"/>
      <c r="F191" s="169"/>
      <c r="G191" s="144"/>
      <c r="H191" s="145"/>
    </row>
    <row r="192" spans="1:8" ht="27" customHeight="1">
      <c r="A192" s="163"/>
      <c r="B192" s="152"/>
      <c r="C192" s="152"/>
      <c r="D192" s="152"/>
      <c r="E192" s="166"/>
      <c r="F192" s="169"/>
      <c r="G192" s="144"/>
      <c r="H192" s="145"/>
    </row>
    <row r="193" spans="1:8" ht="27" customHeight="1">
      <c r="A193" s="134"/>
      <c r="B193" s="153"/>
      <c r="C193" s="153"/>
      <c r="D193" s="153"/>
      <c r="E193" s="135"/>
      <c r="F193" s="136"/>
      <c r="G193" s="154"/>
      <c r="H193" s="155"/>
    </row>
    <row r="194" spans="1:8" ht="27" customHeight="1">
      <c r="A194" s="134"/>
      <c r="B194" s="153"/>
      <c r="C194" s="153"/>
      <c r="D194" s="153"/>
      <c r="E194" s="135"/>
      <c r="F194" s="136"/>
      <c r="G194" s="154"/>
      <c r="H194" s="155"/>
    </row>
    <row r="195" spans="1:8" ht="27" customHeight="1">
      <c r="A195" s="134"/>
      <c r="B195" s="153"/>
      <c r="C195" s="153"/>
      <c r="D195" s="153"/>
      <c r="E195" s="135"/>
      <c r="F195" s="136"/>
      <c r="G195" s="154"/>
      <c r="H195" s="155"/>
    </row>
    <row r="196" spans="1:8" ht="27" customHeight="1">
      <c r="A196" s="134"/>
      <c r="B196" s="153"/>
      <c r="C196" s="153"/>
      <c r="D196" s="153"/>
      <c r="E196" s="135"/>
      <c r="F196" s="136"/>
      <c r="G196" s="154"/>
      <c r="H196" s="155"/>
    </row>
    <row r="197" spans="1:8" ht="27" customHeight="1">
      <c r="A197" s="134"/>
      <c r="B197" s="153"/>
      <c r="C197" s="153"/>
      <c r="D197" s="153"/>
      <c r="E197" s="135"/>
      <c r="F197" s="136"/>
      <c r="G197" s="154"/>
      <c r="H197" s="155"/>
    </row>
    <row r="198" spans="1:8" ht="27" customHeight="1">
      <c r="A198" s="134"/>
      <c r="B198" s="153"/>
      <c r="C198" s="153"/>
      <c r="D198" s="153"/>
      <c r="E198" s="135"/>
      <c r="F198" s="136"/>
      <c r="G198" s="154"/>
      <c r="H198" s="155"/>
    </row>
    <row r="199" spans="1:8" ht="27" customHeight="1">
      <c r="A199" s="134"/>
      <c r="B199" s="153"/>
      <c r="C199" s="153"/>
      <c r="D199" s="153"/>
      <c r="E199" s="135"/>
      <c r="F199" s="136"/>
      <c r="G199" s="154"/>
      <c r="H199" s="155"/>
    </row>
    <row r="200" spans="1:8" ht="27" customHeight="1">
      <c r="A200" s="134"/>
      <c r="B200" s="153"/>
      <c r="C200" s="153"/>
      <c r="D200" s="153"/>
      <c r="E200" s="135"/>
      <c r="F200" s="136"/>
      <c r="G200" s="154"/>
      <c r="H200" s="155"/>
    </row>
    <row r="201" spans="1:8" ht="27" customHeight="1">
      <c r="A201" s="134"/>
      <c r="B201" s="153"/>
      <c r="C201" s="153"/>
      <c r="D201" s="153"/>
      <c r="E201" s="135"/>
      <c r="F201" s="136"/>
      <c r="G201" s="154"/>
      <c r="H201" s="155"/>
    </row>
    <row r="202" spans="1:8" ht="27" customHeight="1">
      <c r="A202" s="134"/>
      <c r="B202" s="153"/>
      <c r="C202" s="153"/>
      <c r="D202" s="153"/>
      <c r="E202" s="135"/>
      <c r="F202" s="136"/>
      <c r="G202" s="154"/>
      <c r="H202" s="155"/>
    </row>
    <row r="203" spans="1:8" ht="27" customHeight="1">
      <c r="A203" s="134"/>
      <c r="B203" s="153"/>
      <c r="C203" s="153"/>
      <c r="D203" s="153"/>
      <c r="E203" s="135"/>
      <c r="F203" s="136"/>
      <c r="G203" s="154"/>
      <c r="H203" s="155"/>
    </row>
    <row r="204" spans="1:8" ht="27" customHeight="1">
      <c r="A204" s="134"/>
      <c r="B204" s="153"/>
      <c r="C204" s="153"/>
      <c r="D204" s="153"/>
      <c r="E204" s="135"/>
      <c r="F204" s="136"/>
      <c r="G204" s="154"/>
      <c r="H204" s="155"/>
    </row>
    <row r="205" spans="1:8" ht="27" customHeight="1">
      <c r="A205" s="134"/>
      <c r="B205" s="153"/>
      <c r="C205" s="153"/>
      <c r="D205" s="153"/>
      <c r="E205" s="135"/>
      <c r="F205" s="136"/>
      <c r="G205" s="154"/>
      <c r="H205" s="155"/>
    </row>
    <row r="206" spans="1:8" ht="27" customHeight="1">
      <c r="A206" s="134"/>
      <c r="B206" s="153"/>
      <c r="C206" s="153"/>
      <c r="D206" s="153"/>
      <c r="E206" s="135"/>
      <c r="F206" s="136"/>
      <c r="G206" s="154"/>
      <c r="H206" s="155"/>
    </row>
    <row r="207" spans="1:8" ht="27" customHeight="1">
      <c r="A207" s="134"/>
      <c r="B207" s="153"/>
      <c r="C207" s="153"/>
      <c r="D207" s="153"/>
      <c r="E207" s="135"/>
      <c r="F207" s="136"/>
      <c r="G207" s="154"/>
      <c r="H207" s="155"/>
    </row>
    <row r="208" spans="1:8" ht="27" customHeight="1">
      <c r="A208" s="134"/>
      <c r="B208" s="153"/>
      <c r="C208" s="153"/>
      <c r="D208" s="153"/>
      <c r="E208" s="135"/>
      <c r="F208" s="136"/>
      <c r="G208" s="154"/>
      <c r="H208" s="155"/>
    </row>
    <row r="209" spans="1:8" ht="27" customHeight="1">
      <c r="A209" s="134"/>
      <c r="B209" s="153"/>
      <c r="C209" s="153"/>
      <c r="D209" s="153"/>
      <c r="E209" s="135"/>
      <c r="F209" s="136"/>
      <c r="G209" s="154"/>
      <c r="H209" s="155"/>
    </row>
    <row r="210" spans="1:8" ht="27" customHeight="1">
      <c r="A210" s="134"/>
      <c r="B210" s="153"/>
      <c r="C210" s="153"/>
      <c r="D210" s="153"/>
      <c r="E210" s="135"/>
      <c r="F210" s="136"/>
      <c r="G210" s="154"/>
      <c r="H210" s="155"/>
    </row>
    <row r="211" spans="1:8" ht="27" customHeight="1">
      <c r="A211" s="134"/>
      <c r="B211" s="153"/>
      <c r="C211" s="153"/>
      <c r="D211" s="153"/>
      <c r="E211" s="135"/>
      <c r="F211" s="136"/>
      <c r="G211" s="154"/>
      <c r="H211" s="155"/>
    </row>
    <row r="212" spans="1:8" ht="27" customHeight="1">
      <c r="A212" s="134"/>
      <c r="B212" s="153"/>
      <c r="C212" s="153"/>
      <c r="D212" s="153"/>
      <c r="E212" s="135"/>
      <c r="F212" s="136"/>
      <c r="G212" s="154"/>
      <c r="H212" s="155"/>
    </row>
    <row r="213" spans="1:8" ht="27" customHeight="1">
      <c r="A213" s="134"/>
      <c r="B213" s="153"/>
      <c r="C213" s="153"/>
      <c r="D213" s="153"/>
      <c r="E213" s="135"/>
      <c r="F213" s="136"/>
      <c r="G213" s="154"/>
      <c r="H213" s="155"/>
    </row>
    <row r="214" spans="1:8" ht="27" customHeight="1">
      <c r="A214" s="134"/>
      <c r="B214" s="153"/>
      <c r="C214" s="153"/>
      <c r="D214" s="153"/>
      <c r="E214" s="135"/>
      <c r="F214" s="136"/>
      <c r="G214" s="154"/>
      <c r="H214" s="155"/>
    </row>
    <row r="215" spans="1:8" ht="27" customHeight="1">
      <c r="A215" s="134"/>
      <c r="B215" s="153"/>
      <c r="C215" s="153"/>
      <c r="D215" s="153"/>
      <c r="E215" s="135"/>
      <c r="F215" s="136"/>
      <c r="G215" s="154"/>
      <c r="H215" s="155"/>
    </row>
    <row r="216" spans="1:8" ht="27" customHeight="1">
      <c r="A216" s="134"/>
      <c r="B216" s="153"/>
      <c r="C216" s="153"/>
      <c r="D216" s="153"/>
      <c r="E216" s="135"/>
      <c r="F216" s="136"/>
      <c r="G216" s="154"/>
      <c r="H216" s="155"/>
    </row>
    <row r="217" spans="1:8" ht="27" customHeight="1">
      <c r="A217" s="134"/>
      <c r="B217" s="153"/>
      <c r="C217" s="153"/>
      <c r="D217" s="153"/>
      <c r="E217" s="135"/>
      <c r="F217" s="136"/>
      <c r="G217" s="154"/>
      <c r="H217" s="155"/>
    </row>
    <row r="218" spans="1:8" ht="27" customHeight="1">
      <c r="A218" s="134"/>
      <c r="B218" s="153"/>
      <c r="C218" s="153"/>
      <c r="D218" s="153"/>
      <c r="E218" s="135"/>
      <c r="F218" s="136"/>
      <c r="G218" s="154"/>
      <c r="H218" s="155"/>
    </row>
    <row r="219" spans="1:8" ht="27" customHeight="1">
      <c r="A219" s="134"/>
      <c r="B219" s="153"/>
      <c r="C219" s="153"/>
      <c r="D219" s="153"/>
      <c r="E219" s="135"/>
      <c r="F219" s="136"/>
      <c r="G219" s="154"/>
      <c r="H219" s="155"/>
    </row>
    <row r="220" spans="1:8" ht="27" customHeight="1">
      <c r="A220" s="134"/>
      <c r="B220" s="153"/>
      <c r="C220" s="153"/>
      <c r="D220" s="153"/>
      <c r="E220" s="135"/>
      <c r="F220" s="136"/>
      <c r="G220" s="154"/>
      <c r="H220" s="155"/>
    </row>
    <row r="221" spans="1:8" ht="27" customHeight="1">
      <c r="A221" s="134"/>
      <c r="B221" s="153"/>
      <c r="C221" s="153"/>
      <c r="D221" s="153"/>
      <c r="E221" s="135"/>
      <c r="F221" s="136"/>
      <c r="G221" s="154"/>
      <c r="H221" s="155"/>
    </row>
    <row r="222" spans="1:8" ht="27" customHeight="1">
      <c r="A222" s="134"/>
      <c r="B222" s="153"/>
      <c r="C222" s="153"/>
      <c r="D222" s="153"/>
      <c r="E222" s="135"/>
      <c r="F222" s="136"/>
      <c r="G222" s="154"/>
      <c r="H222" s="155"/>
    </row>
    <row r="223" spans="1:8" ht="27" customHeight="1">
      <c r="A223" s="134"/>
      <c r="B223" s="153"/>
      <c r="C223" s="153"/>
      <c r="D223" s="153"/>
      <c r="E223" s="135"/>
      <c r="F223" s="136"/>
      <c r="G223" s="154"/>
      <c r="H223" s="155"/>
    </row>
    <row r="224" spans="1:8" ht="27" customHeight="1">
      <c r="A224" s="134"/>
      <c r="B224" s="153"/>
      <c r="C224" s="153"/>
      <c r="D224" s="153"/>
      <c r="E224" s="135"/>
      <c r="F224" s="136"/>
      <c r="G224" s="154"/>
      <c r="H224" s="155"/>
    </row>
    <row r="225" spans="1:8" ht="27" customHeight="1">
      <c r="A225" s="134"/>
      <c r="B225" s="153"/>
      <c r="C225" s="153"/>
      <c r="D225" s="153"/>
      <c r="E225" s="135"/>
      <c r="F225" s="136"/>
      <c r="G225" s="154"/>
      <c r="H225" s="155"/>
    </row>
    <row r="226" spans="1:8" ht="27" customHeight="1">
      <c r="A226" s="134"/>
      <c r="B226" s="153"/>
      <c r="C226" s="153"/>
      <c r="D226" s="153"/>
      <c r="E226" s="135"/>
      <c r="F226" s="136"/>
      <c r="G226" s="154"/>
      <c r="H226" s="155"/>
    </row>
    <row r="227" spans="1:8" ht="27" customHeight="1">
      <c r="A227" s="134"/>
      <c r="B227" s="153"/>
      <c r="C227" s="153"/>
      <c r="D227" s="153"/>
      <c r="E227" s="135"/>
      <c r="F227" s="136"/>
      <c r="G227" s="154"/>
      <c r="H227" s="155"/>
    </row>
    <row r="228" spans="1:8" ht="27" customHeight="1">
      <c r="A228" s="134"/>
      <c r="B228" s="153"/>
      <c r="C228" s="153"/>
      <c r="D228" s="153"/>
      <c r="E228" s="135"/>
      <c r="F228" s="136"/>
      <c r="G228" s="154"/>
      <c r="H228" s="155"/>
    </row>
    <row r="229" spans="1:8" ht="27" customHeight="1">
      <c r="A229" s="134"/>
      <c r="B229" s="153"/>
      <c r="C229" s="153"/>
      <c r="D229" s="153"/>
      <c r="E229" s="135"/>
      <c r="F229" s="136"/>
      <c r="G229" s="154"/>
      <c r="H229" s="155"/>
    </row>
    <row r="230" spans="1:8" ht="27" customHeight="1">
      <c r="A230" s="134"/>
      <c r="B230" s="153"/>
      <c r="C230" s="153"/>
      <c r="D230" s="153"/>
      <c r="E230" s="135"/>
      <c r="F230" s="136"/>
      <c r="G230" s="154"/>
      <c r="H230" s="155"/>
    </row>
    <row r="231" spans="1:8" ht="27" customHeight="1">
      <c r="A231" s="134"/>
      <c r="B231" s="153"/>
      <c r="C231" s="153"/>
      <c r="D231" s="153"/>
      <c r="E231" s="135"/>
      <c r="F231" s="136"/>
      <c r="G231" s="154"/>
      <c r="H231" s="155"/>
    </row>
    <row r="232" spans="1:8" ht="27" customHeight="1">
      <c r="A232" s="134"/>
      <c r="B232" s="153"/>
      <c r="C232" s="153"/>
      <c r="D232" s="153"/>
      <c r="E232" s="135"/>
      <c r="F232" s="136"/>
      <c r="G232" s="154"/>
      <c r="H232" s="155"/>
    </row>
    <row r="233" spans="1:8" ht="27" customHeight="1">
      <c r="A233" s="134"/>
      <c r="B233" s="153"/>
      <c r="C233" s="153"/>
      <c r="D233" s="153"/>
      <c r="E233" s="135"/>
      <c r="F233" s="136"/>
      <c r="G233" s="154"/>
      <c r="H233" s="155"/>
    </row>
    <row r="234" spans="1:8" ht="27" customHeight="1">
      <c r="A234" s="134"/>
      <c r="B234" s="153"/>
      <c r="C234" s="153"/>
      <c r="D234" s="153"/>
      <c r="E234" s="135"/>
      <c r="F234" s="136"/>
      <c r="G234" s="154"/>
      <c r="H234" s="155"/>
    </row>
    <row r="235" spans="1:8" ht="27" customHeight="1">
      <c r="A235" s="134"/>
      <c r="B235" s="153"/>
      <c r="C235" s="153"/>
      <c r="D235" s="153"/>
      <c r="E235" s="135"/>
      <c r="F235" s="136"/>
      <c r="G235" s="154"/>
      <c r="H235" s="155"/>
    </row>
    <row r="236" spans="1:8" ht="27" customHeight="1">
      <c r="A236" s="134"/>
      <c r="B236" s="153"/>
      <c r="C236" s="153"/>
      <c r="D236" s="153"/>
      <c r="E236" s="135"/>
      <c r="F236" s="136"/>
      <c r="G236" s="154"/>
      <c r="H236" s="155"/>
    </row>
    <row r="237" spans="1:8" ht="27" customHeight="1">
      <c r="A237" s="134"/>
      <c r="B237" s="153"/>
      <c r="C237" s="153"/>
      <c r="D237" s="153"/>
      <c r="E237" s="135"/>
      <c r="F237" s="136"/>
      <c r="G237" s="154"/>
      <c r="H237" s="155"/>
    </row>
    <row r="238" spans="1:8" ht="27" customHeight="1">
      <c r="A238" s="134"/>
      <c r="B238" s="153"/>
      <c r="C238" s="153"/>
      <c r="D238" s="153"/>
      <c r="E238" s="135"/>
      <c r="F238" s="136"/>
      <c r="G238" s="154"/>
      <c r="H238" s="155"/>
    </row>
    <row r="239" spans="1:8" ht="27" customHeight="1">
      <c r="A239" s="134"/>
      <c r="B239" s="153"/>
      <c r="C239" s="153"/>
      <c r="D239" s="153"/>
      <c r="E239" s="135"/>
      <c r="F239" s="136"/>
      <c r="G239" s="154"/>
      <c r="H239" s="155"/>
    </row>
    <row r="240" spans="1:8" ht="27" customHeight="1">
      <c r="A240" s="134"/>
      <c r="B240" s="153"/>
      <c r="C240" s="153"/>
      <c r="D240" s="153"/>
      <c r="E240" s="135"/>
      <c r="F240" s="136"/>
      <c r="G240" s="154"/>
      <c r="H240" s="155"/>
    </row>
    <row r="241" spans="1:8" ht="27" customHeight="1">
      <c r="A241" s="134"/>
      <c r="B241" s="153"/>
      <c r="C241" s="153"/>
      <c r="D241" s="153"/>
      <c r="E241" s="135"/>
      <c r="F241" s="136"/>
      <c r="G241" s="154"/>
      <c r="H241" s="155"/>
    </row>
    <row r="242" spans="1:8" ht="27" customHeight="1">
      <c r="A242" s="134"/>
      <c r="B242" s="153"/>
      <c r="C242" s="153"/>
      <c r="D242" s="153"/>
      <c r="E242" s="135"/>
      <c r="F242" s="136"/>
      <c r="G242" s="154"/>
      <c r="H242" s="155"/>
    </row>
    <row r="243" spans="1:8" ht="27" customHeight="1">
      <c r="A243" s="134"/>
      <c r="B243" s="153"/>
      <c r="C243" s="153"/>
      <c r="D243" s="153"/>
      <c r="E243" s="135"/>
      <c r="F243" s="136"/>
      <c r="G243" s="154"/>
      <c r="H243" s="155"/>
    </row>
    <row r="244" spans="1:8" ht="27" customHeight="1">
      <c r="A244" s="134"/>
      <c r="B244" s="153"/>
      <c r="C244" s="153"/>
      <c r="D244" s="153"/>
      <c r="E244" s="135"/>
      <c r="F244" s="136"/>
      <c r="G244" s="154"/>
      <c r="H244" s="155"/>
    </row>
    <row r="245" spans="1:8" ht="27" customHeight="1">
      <c r="A245" s="134"/>
      <c r="B245" s="153"/>
      <c r="C245" s="153"/>
      <c r="D245" s="153"/>
      <c r="E245" s="135"/>
      <c r="F245" s="136"/>
      <c r="G245" s="154"/>
      <c r="H245" s="155"/>
    </row>
    <row r="246" spans="1:8" ht="27" customHeight="1">
      <c r="A246" s="134"/>
      <c r="B246" s="153"/>
      <c r="C246" s="153"/>
      <c r="D246" s="153"/>
      <c r="E246" s="135"/>
      <c r="F246" s="136"/>
      <c r="G246" s="154"/>
      <c r="H246" s="155"/>
    </row>
    <row r="247" spans="1:8" ht="27" customHeight="1">
      <c r="A247" s="134"/>
      <c r="B247" s="153"/>
      <c r="C247" s="153"/>
      <c r="D247" s="153"/>
      <c r="E247" s="135"/>
      <c r="F247" s="136"/>
      <c r="G247" s="154"/>
      <c r="H247" s="155"/>
    </row>
    <row r="248" spans="1:8" ht="27" customHeight="1">
      <c r="A248" s="134"/>
      <c r="B248" s="153"/>
      <c r="C248" s="153"/>
      <c r="D248" s="153"/>
      <c r="E248" s="135"/>
      <c r="F248" s="136"/>
      <c r="G248" s="154"/>
      <c r="H248" s="155"/>
    </row>
    <row r="249" spans="1:8" ht="27" customHeight="1">
      <c r="A249" s="134"/>
      <c r="B249" s="153"/>
      <c r="C249" s="153"/>
      <c r="D249" s="153"/>
      <c r="E249" s="135"/>
      <c r="F249" s="136"/>
      <c r="G249" s="154"/>
      <c r="H249" s="155"/>
    </row>
    <row r="250" spans="1:8" ht="27" customHeight="1">
      <c r="A250" s="134"/>
      <c r="B250" s="153"/>
      <c r="C250" s="153"/>
      <c r="D250" s="153"/>
      <c r="E250" s="135"/>
      <c r="F250" s="136"/>
      <c r="G250" s="154"/>
      <c r="H250" s="155"/>
    </row>
    <row r="251" spans="1:8" ht="27" customHeight="1">
      <c r="A251" s="134"/>
      <c r="B251" s="153"/>
      <c r="C251" s="153"/>
      <c r="D251" s="153"/>
      <c r="E251" s="135"/>
      <c r="F251" s="136"/>
      <c r="G251" s="154"/>
      <c r="H251" s="155"/>
    </row>
    <row r="252" spans="1:8" ht="27" customHeight="1">
      <c r="A252" s="134"/>
      <c r="B252" s="153"/>
      <c r="C252" s="153"/>
      <c r="D252" s="153"/>
      <c r="E252" s="135"/>
      <c r="F252" s="136"/>
      <c r="G252" s="154"/>
      <c r="H252" s="155"/>
    </row>
    <row r="253" spans="1:8" ht="27" customHeight="1">
      <c r="A253" s="134"/>
      <c r="B253" s="153"/>
      <c r="C253" s="153"/>
      <c r="D253" s="153"/>
      <c r="E253" s="135"/>
      <c r="F253" s="136"/>
      <c r="G253" s="154"/>
      <c r="H253" s="155"/>
    </row>
    <row r="254" spans="1:8" ht="27" customHeight="1">
      <c r="A254" s="134"/>
      <c r="B254" s="153"/>
      <c r="C254" s="153"/>
      <c r="D254" s="153"/>
      <c r="E254" s="135"/>
      <c r="F254" s="136"/>
      <c r="G254" s="154"/>
      <c r="H254" s="155"/>
    </row>
    <row r="255" spans="1:8" ht="27" customHeight="1">
      <c r="A255" s="134"/>
      <c r="B255" s="153"/>
      <c r="C255" s="153"/>
      <c r="D255" s="153"/>
      <c r="E255" s="135"/>
      <c r="F255" s="136"/>
      <c r="G255" s="154"/>
      <c r="H255" s="155"/>
    </row>
    <row r="256" spans="1:8" ht="27" customHeight="1">
      <c r="A256" s="134"/>
      <c r="B256" s="153"/>
      <c r="C256" s="153"/>
      <c r="D256" s="153"/>
      <c r="E256" s="135"/>
      <c r="F256" s="136"/>
      <c r="G256" s="154"/>
      <c r="H256" s="155"/>
    </row>
    <row r="257" spans="1:8" ht="27" customHeight="1">
      <c r="A257" s="134"/>
      <c r="B257" s="153"/>
      <c r="C257" s="153"/>
      <c r="D257" s="153"/>
      <c r="E257" s="135"/>
      <c r="F257" s="136"/>
      <c r="G257" s="154"/>
      <c r="H257" s="155"/>
    </row>
    <row r="258" spans="1:8" ht="27" customHeight="1">
      <c r="A258" s="134"/>
      <c r="B258" s="153"/>
      <c r="C258" s="153"/>
      <c r="D258" s="153"/>
      <c r="E258" s="135"/>
      <c r="F258" s="136"/>
      <c r="G258" s="154"/>
      <c r="H258" s="155"/>
    </row>
    <row r="259" spans="1:8" ht="27" customHeight="1">
      <c r="A259" s="134"/>
      <c r="B259" s="153"/>
      <c r="C259" s="153"/>
      <c r="D259" s="153"/>
      <c r="E259" s="135"/>
      <c r="F259" s="136"/>
      <c r="G259" s="154"/>
      <c r="H259" s="155"/>
    </row>
    <row r="260" spans="1:8" ht="27" customHeight="1">
      <c r="A260" s="134"/>
      <c r="B260" s="153"/>
      <c r="C260" s="153"/>
      <c r="D260" s="153"/>
      <c r="E260" s="135"/>
      <c r="F260" s="136"/>
      <c r="G260" s="154"/>
      <c r="H260" s="155"/>
    </row>
    <row r="261" spans="1:8" ht="27" customHeight="1">
      <c r="A261" s="134"/>
      <c r="B261" s="153"/>
      <c r="C261" s="153"/>
      <c r="D261" s="153"/>
      <c r="E261" s="135"/>
      <c r="F261" s="136"/>
      <c r="G261" s="154"/>
      <c r="H261" s="155"/>
    </row>
    <row r="262" spans="1:8" ht="27" customHeight="1">
      <c r="A262" s="134"/>
      <c r="B262" s="153"/>
      <c r="C262" s="153"/>
      <c r="D262" s="153"/>
      <c r="E262" s="135"/>
      <c r="F262" s="136"/>
      <c r="G262" s="154"/>
      <c r="H262" s="155"/>
    </row>
    <row r="263" spans="1:8" ht="27" customHeight="1">
      <c r="A263" s="134"/>
      <c r="B263" s="153"/>
      <c r="C263" s="153"/>
      <c r="D263" s="153"/>
      <c r="E263" s="135"/>
      <c r="F263" s="136"/>
      <c r="G263" s="154"/>
      <c r="H263" s="155"/>
    </row>
    <row r="264" spans="1:8" ht="27" customHeight="1">
      <c r="A264" s="134"/>
      <c r="B264" s="153"/>
      <c r="C264" s="153"/>
      <c r="D264" s="153"/>
      <c r="E264" s="135"/>
      <c r="F264" s="136"/>
      <c r="G264" s="154"/>
      <c r="H264" s="155"/>
    </row>
    <row r="265" spans="1:8" ht="27" customHeight="1">
      <c r="A265" s="134"/>
      <c r="B265" s="153"/>
      <c r="C265" s="153"/>
      <c r="D265" s="153"/>
      <c r="E265" s="135"/>
      <c r="F265" s="136"/>
      <c r="G265" s="154"/>
      <c r="H265" s="155"/>
    </row>
    <row r="266" spans="1:8" ht="27" customHeight="1">
      <c r="A266" s="134"/>
      <c r="B266" s="153"/>
      <c r="C266" s="153"/>
      <c r="D266" s="153"/>
      <c r="E266" s="135"/>
      <c r="F266" s="136"/>
      <c r="G266" s="154"/>
      <c r="H266" s="155"/>
    </row>
    <row r="267" spans="1:8" ht="27" customHeight="1">
      <c r="A267" s="134"/>
      <c r="B267" s="153"/>
      <c r="C267" s="153"/>
      <c r="D267" s="153"/>
      <c r="E267" s="135"/>
      <c r="F267" s="136"/>
      <c r="G267" s="154"/>
      <c r="H267" s="155"/>
    </row>
    <row r="268" spans="1:8" ht="27" customHeight="1">
      <c r="A268" s="134"/>
      <c r="B268" s="153"/>
      <c r="C268" s="153"/>
      <c r="D268" s="153"/>
      <c r="E268" s="135"/>
      <c r="F268" s="136"/>
      <c r="G268" s="154"/>
      <c r="H268" s="155"/>
    </row>
    <row r="269" spans="1:8" ht="27" customHeight="1">
      <c r="A269" s="134"/>
      <c r="B269" s="153"/>
      <c r="C269" s="153"/>
      <c r="D269" s="153"/>
      <c r="E269" s="135"/>
      <c r="F269" s="136"/>
      <c r="G269" s="154"/>
      <c r="H269" s="155"/>
    </row>
    <row r="270" spans="1:8" ht="27" customHeight="1">
      <c r="A270" s="134"/>
      <c r="B270" s="153"/>
      <c r="C270" s="153"/>
      <c r="D270" s="153"/>
      <c r="E270" s="135"/>
      <c r="F270" s="136"/>
      <c r="G270" s="154"/>
      <c r="H270" s="155"/>
    </row>
    <row r="271" spans="1:8" ht="27" customHeight="1">
      <c r="A271" s="134"/>
      <c r="B271" s="153"/>
      <c r="C271" s="153"/>
      <c r="D271" s="153"/>
      <c r="E271" s="135"/>
      <c r="F271" s="136"/>
      <c r="G271" s="154"/>
      <c r="H271" s="155"/>
    </row>
    <row r="272" spans="1:8" ht="27" customHeight="1">
      <c r="A272" s="134"/>
      <c r="B272" s="153"/>
      <c r="C272" s="153"/>
      <c r="D272" s="153"/>
      <c r="E272" s="135"/>
      <c r="F272" s="136"/>
      <c r="G272" s="154"/>
      <c r="H272" s="155"/>
    </row>
    <row r="273" spans="1:8" ht="27" customHeight="1">
      <c r="A273" s="134"/>
      <c r="B273" s="153"/>
      <c r="C273" s="153"/>
      <c r="D273" s="153"/>
      <c r="E273" s="135"/>
      <c r="F273" s="136"/>
      <c r="G273" s="154"/>
      <c r="H273" s="155"/>
    </row>
    <row r="274" spans="1:8" ht="27" customHeight="1">
      <c r="A274" s="134"/>
      <c r="B274" s="153"/>
      <c r="C274" s="153"/>
      <c r="D274" s="153"/>
      <c r="E274" s="135"/>
      <c r="F274" s="136"/>
      <c r="G274" s="154"/>
      <c r="H274" s="155"/>
    </row>
    <row r="275" spans="1:8" ht="27" customHeight="1">
      <c r="A275" s="134"/>
      <c r="B275" s="153"/>
      <c r="C275" s="153"/>
      <c r="D275" s="153"/>
      <c r="E275" s="135"/>
      <c r="F275" s="136"/>
      <c r="G275" s="154"/>
      <c r="H275" s="155"/>
    </row>
    <row r="276" spans="1:8" ht="27" customHeight="1">
      <c r="A276" s="134"/>
      <c r="B276" s="153"/>
      <c r="C276" s="153"/>
      <c r="D276" s="153"/>
      <c r="E276" s="135"/>
      <c r="F276" s="136"/>
      <c r="G276" s="154"/>
      <c r="H276" s="155"/>
    </row>
    <row r="277" spans="1:8" ht="27" customHeight="1">
      <c r="A277" s="134"/>
      <c r="B277" s="153"/>
      <c r="C277" s="153"/>
      <c r="D277" s="153"/>
      <c r="E277" s="135"/>
      <c r="F277" s="136"/>
      <c r="G277" s="154"/>
      <c r="H277" s="155"/>
    </row>
    <row r="278" spans="1:8" ht="27" customHeight="1">
      <c r="A278" s="134"/>
      <c r="B278" s="153"/>
      <c r="C278" s="153"/>
      <c r="D278" s="153"/>
      <c r="E278" s="135"/>
      <c r="F278" s="136"/>
      <c r="G278" s="154"/>
      <c r="H278" s="155"/>
    </row>
    <row r="279" spans="1:8" ht="27" customHeight="1">
      <c r="A279" s="134"/>
      <c r="B279" s="153"/>
      <c r="C279" s="153"/>
      <c r="D279" s="153"/>
      <c r="E279" s="135"/>
      <c r="F279" s="136"/>
      <c r="G279" s="154"/>
      <c r="H279" s="155"/>
    </row>
    <row r="280" spans="1:8" ht="27" customHeight="1">
      <c r="A280" s="134"/>
      <c r="B280" s="153"/>
      <c r="C280" s="153"/>
      <c r="D280" s="153"/>
      <c r="E280" s="135"/>
      <c r="F280" s="136"/>
      <c r="G280" s="154"/>
      <c r="H280" s="155"/>
    </row>
    <row r="281" spans="1:8" ht="27" customHeight="1">
      <c r="A281" s="137"/>
      <c r="B281" s="156"/>
      <c r="C281" s="156"/>
      <c r="D281" s="156"/>
      <c r="E281" s="138"/>
      <c r="F281" s="136"/>
      <c r="G281" s="154"/>
      <c r="H281" s="155"/>
    </row>
    <row r="282" spans="1:8" ht="27" customHeight="1">
      <c r="A282" s="137"/>
      <c r="B282" s="156"/>
      <c r="C282" s="156"/>
      <c r="D282" s="156"/>
      <c r="E282" s="138"/>
      <c r="F282" s="136"/>
      <c r="G282" s="154"/>
      <c r="H282" s="155"/>
    </row>
    <row r="283" spans="1:8" ht="27" customHeight="1">
      <c r="A283" s="137"/>
      <c r="B283" s="156"/>
      <c r="C283" s="156"/>
      <c r="D283" s="156"/>
      <c r="E283" s="138"/>
      <c r="F283" s="136"/>
      <c r="G283" s="154"/>
      <c r="H283" s="155"/>
    </row>
    <row r="284" spans="1:8" ht="27" customHeight="1">
      <c r="A284" s="137"/>
      <c r="B284" s="156"/>
      <c r="C284" s="156"/>
      <c r="D284" s="156"/>
      <c r="E284" s="138"/>
      <c r="F284" s="136"/>
      <c r="G284" s="154"/>
      <c r="H284" s="155"/>
    </row>
    <row r="285" spans="1:8" ht="27" customHeight="1">
      <c r="A285" s="134"/>
      <c r="B285" s="153"/>
      <c r="C285" s="153"/>
      <c r="D285" s="153"/>
      <c r="E285" s="135"/>
      <c r="F285" s="139"/>
      <c r="G285" s="154"/>
      <c r="H285" s="155"/>
    </row>
    <row r="286" spans="1:8" ht="27" customHeight="1">
      <c r="A286" s="137"/>
      <c r="B286" s="156"/>
      <c r="C286" s="156"/>
      <c r="D286" s="156"/>
      <c r="E286" s="138"/>
      <c r="F286" s="136"/>
      <c r="G286" s="154"/>
      <c r="H286" s="155"/>
    </row>
    <row r="287" spans="1:8" ht="27" customHeight="1">
      <c r="A287" s="137"/>
      <c r="B287" s="156"/>
      <c r="C287" s="156"/>
      <c r="D287" s="156"/>
      <c r="E287" s="138"/>
      <c r="F287" s="136"/>
      <c r="G287" s="154"/>
      <c r="H287" s="155"/>
    </row>
    <row r="288" spans="1:8" ht="27" customHeight="1">
      <c r="A288" s="137"/>
      <c r="B288" s="156"/>
      <c r="C288" s="156"/>
      <c r="D288" s="156"/>
      <c r="E288" s="138"/>
      <c r="F288" s="136"/>
      <c r="G288" s="154"/>
      <c r="H288" s="155"/>
    </row>
    <row r="289" spans="1:8" ht="27" customHeight="1">
      <c r="A289" s="134"/>
      <c r="B289" s="153"/>
      <c r="C289" s="153"/>
      <c r="D289" s="153"/>
      <c r="E289" s="135"/>
      <c r="F289" s="136"/>
      <c r="G289" s="154"/>
      <c r="H289" s="155"/>
    </row>
    <row r="290" spans="1:8" ht="27" customHeight="1">
      <c r="A290" s="137"/>
      <c r="B290" s="156"/>
      <c r="C290" s="156"/>
      <c r="D290" s="156"/>
      <c r="E290" s="138"/>
      <c r="F290" s="136"/>
      <c r="G290" s="154"/>
      <c r="H290" s="155"/>
    </row>
    <row r="291" spans="1:8" ht="27" customHeight="1">
      <c r="A291" s="137"/>
      <c r="B291" s="156"/>
      <c r="C291" s="156"/>
      <c r="D291" s="156"/>
      <c r="E291" s="138"/>
      <c r="F291" s="136"/>
      <c r="G291" s="154"/>
      <c r="H291" s="155"/>
    </row>
    <row r="292" spans="1:8" ht="27" customHeight="1">
      <c r="A292" s="137"/>
      <c r="B292" s="156"/>
      <c r="C292" s="156"/>
      <c r="D292" s="156"/>
      <c r="E292" s="138"/>
      <c r="F292" s="136"/>
      <c r="G292" s="154"/>
      <c r="H292" s="155"/>
    </row>
    <row r="293" spans="1:8" ht="27" customHeight="1">
      <c r="A293" s="137"/>
      <c r="B293" s="156"/>
      <c r="C293" s="156"/>
      <c r="D293" s="156"/>
      <c r="E293" s="138"/>
      <c r="F293" s="136"/>
      <c r="G293" s="154"/>
      <c r="H293" s="155"/>
    </row>
    <row r="294" spans="1:8" ht="27" customHeight="1">
      <c r="A294" s="137"/>
      <c r="B294" s="156"/>
      <c r="C294" s="156"/>
      <c r="D294" s="156"/>
      <c r="E294" s="138"/>
      <c r="F294" s="136"/>
      <c r="G294" s="154"/>
      <c r="H294" s="155"/>
    </row>
    <row r="295" spans="1:8" ht="27" customHeight="1">
      <c r="A295" s="137"/>
      <c r="B295" s="156"/>
      <c r="C295" s="156"/>
      <c r="D295" s="156"/>
      <c r="E295" s="138"/>
      <c r="F295" s="136"/>
      <c r="G295" s="154"/>
      <c r="H295" s="155"/>
    </row>
    <row r="296" spans="1:8" ht="27" customHeight="1">
      <c r="A296" s="137"/>
      <c r="B296" s="156"/>
      <c r="C296" s="156"/>
      <c r="D296" s="156"/>
      <c r="E296" s="138"/>
      <c r="F296" s="136"/>
      <c r="G296" s="154"/>
      <c r="H296" s="155"/>
    </row>
    <row r="297" spans="1:8" ht="27" customHeight="1">
      <c r="A297" s="137"/>
      <c r="B297" s="156"/>
      <c r="C297" s="156"/>
      <c r="D297" s="156"/>
      <c r="E297" s="138"/>
      <c r="F297" s="136"/>
      <c r="G297" s="154"/>
      <c r="H297" s="155"/>
    </row>
    <row r="298" spans="1:8" ht="27" customHeight="1">
      <c r="A298" s="137"/>
      <c r="B298" s="156"/>
      <c r="C298" s="156"/>
      <c r="D298" s="156"/>
      <c r="E298" s="138"/>
      <c r="F298" s="136"/>
      <c r="G298" s="154"/>
      <c r="H298" s="155"/>
    </row>
    <row r="299" spans="1:8" ht="27" customHeight="1">
      <c r="A299" s="137"/>
      <c r="B299" s="156"/>
      <c r="C299" s="156"/>
      <c r="D299" s="156"/>
      <c r="E299" s="138"/>
      <c r="F299" s="136"/>
      <c r="G299" s="154"/>
      <c r="H299" s="155"/>
    </row>
    <row r="300" spans="1:8" ht="27" customHeight="1">
      <c r="A300" s="137"/>
      <c r="B300" s="156"/>
      <c r="C300" s="156"/>
      <c r="D300" s="156"/>
      <c r="E300" s="138"/>
      <c r="F300" s="136"/>
      <c r="G300" s="154"/>
      <c r="H300" s="155"/>
    </row>
    <row r="301" spans="1:8" ht="27" customHeight="1">
      <c r="A301" s="137"/>
      <c r="B301" s="156"/>
      <c r="C301" s="156"/>
      <c r="D301" s="156"/>
      <c r="E301" s="138"/>
      <c r="F301" s="136"/>
      <c r="G301" s="154"/>
      <c r="H301" s="155"/>
    </row>
    <row r="302" spans="1:8" ht="27" customHeight="1">
      <c r="A302" s="137"/>
      <c r="B302" s="156"/>
      <c r="C302" s="156"/>
      <c r="D302" s="156"/>
      <c r="E302" s="138"/>
      <c r="F302" s="136"/>
      <c r="G302" s="154"/>
      <c r="H302" s="155"/>
    </row>
    <row r="303" spans="1:8" ht="27" customHeight="1">
      <c r="A303" s="137"/>
      <c r="B303" s="156"/>
      <c r="C303" s="156"/>
      <c r="D303" s="156"/>
      <c r="E303" s="138"/>
      <c r="F303" s="136"/>
      <c r="G303" s="154"/>
      <c r="H303" s="155"/>
    </row>
    <row r="304" spans="1:8" ht="27" customHeight="1">
      <c r="A304" s="137"/>
      <c r="B304" s="156"/>
      <c r="C304" s="156"/>
      <c r="D304" s="156"/>
      <c r="E304" s="138"/>
      <c r="F304" s="136"/>
      <c r="G304" s="154"/>
      <c r="H304" s="155"/>
    </row>
    <row r="305" spans="1:8" ht="27" customHeight="1">
      <c r="A305" s="137"/>
      <c r="B305" s="156"/>
      <c r="C305" s="156"/>
      <c r="D305" s="156"/>
      <c r="E305" s="138"/>
      <c r="F305" s="136"/>
      <c r="G305" s="154"/>
      <c r="H305" s="155"/>
    </row>
    <row r="306" spans="1:8" ht="27" customHeight="1">
      <c r="A306" s="137"/>
      <c r="B306" s="156"/>
      <c r="C306" s="156"/>
      <c r="D306" s="156"/>
      <c r="E306" s="138"/>
      <c r="F306" s="136"/>
      <c r="G306" s="154"/>
      <c r="H306" s="155"/>
    </row>
    <row r="307" spans="1:8" ht="27" customHeight="1">
      <c r="A307" s="137"/>
      <c r="B307" s="156"/>
      <c r="C307" s="156"/>
      <c r="D307" s="156"/>
      <c r="E307" s="138"/>
      <c r="F307" s="136"/>
      <c r="G307" s="154"/>
      <c r="H307" s="155"/>
    </row>
    <row r="308" spans="1:8" ht="27" customHeight="1">
      <c r="A308" s="137"/>
      <c r="B308" s="156"/>
      <c r="C308" s="156"/>
      <c r="D308" s="156"/>
      <c r="E308" s="138"/>
      <c r="F308" s="136"/>
      <c r="G308" s="154"/>
      <c r="H308" s="155"/>
    </row>
    <row r="309" spans="1:8" ht="27" customHeight="1">
      <c r="A309" s="137"/>
      <c r="B309" s="156"/>
      <c r="C309" s="156"/>
      <c r="D309" s="156"/>
      <c r="E309" s="138"/>
      <c r="F309" s="136"/>
      <c r="G309" s="154"/>
      <c r="H309" s="155"/>
    </row>
    <row r="310" spans="1:8" ht="27" customHeight="1">
      <c r="A310" s="137"/>
      <c r="B310" s="156"/>
      <c r="C310" s="156"/>
      <c r="D310" s="156"/>
      <c r="E310" s="138"/>
      <c r="F310" s="136"/>
      <c r="G310" s="154"/>
      <c r="H310" s="155"/>
    </row>
    <row r="311" spans="1:8" ht="27" customHeight="1">
      <c r="A311" s="137"/>
      <c r="B311" s="156"/>
      <c r="C311" s="156"/>
      <c r="D311" s="156"/>
      <c r="E311" s="138"/>
      <c r="F311" s="136"/>
      <c r="G311" s="154"/>
      <c r="H311" s="155"/>
    </row>
    <row r="312" spans="1:8" ht="27" customHeight="1">
      <c r="A312" s="137"/>
      <c r="B312" s="156"/>
      <c r="C312" s="156"/>
      <c r="D312" s="156"/>
      <c r="E312" s="138"/>
      <c r="F312" s="136"/>
      <c r="G312" s="154"/>
      <c r="H312" s="155"/>
    </row>
    <row r="313" spans="1:8" ht="27" customHeight="1">
      <c r="A313" s="137"/>
      <c r="B313" s="156"/>
      <c r="C313" s="156"/>
      <c r="D313" s="156"/>
      <c r="E313" s="138"/>
      <c r="F313" s="136"/>
      <c r="G313" s="154"/>
      <c r="H313" s="155"/>
    </row>
    <row r="314" spans="1:8" ht="27" customHeight="1">
      <c r="A314" s="137"/>
      <c r="B314" s="156"/>
      <c r="C314" s="156"/>
      <c r="D314" s="156"/>
      <c r="E314" s="138"/>
      <c r="F314" s="136"/>
      <c r="G314" s="154"/>
      <c r="H314" s="155"/>
    </row>
    <row r="315" spans="1:8" ht="27" customHeight="1">
      <c r="A315" s="137"/>
      <c r="B315" s="156"/>
      <c r="C315" s="156"/>
      <c r="D315" s="156"/>
      <c r="E315" s="138"/>
      <c r="F315" s="136"/>
      <c r="G315" s="154"/>
      <c r="H315" s="155"/>
    </row>
    <row r="316" spans="1:8" ht="27" customHeight="1">
      <c r="A316" s="137"/>
      <c r="B316" s="156"/>
      <c r="C316" s="156"/>
      <c r="D316" s="156"/>
      <c r="E316" s="138"/>
      <c r="F316" s="136"/>
      <c r="G316" s="154"/>
      <c r="H316" s="155"/>
    </row>
    <row r="317" spans="1:8" ht="27" customHeight="1">
      <c r="A317" s="137"/>
      <c r="B317" s="156"/>
      <c r="C317" s="156"/>
      <c r="D317" s="156"/>
      <c r="E317" s="138"/>
      <c r="F317" s="136"/>
      <c r="G317" s="154"/>
      <c r="H317" s="155"/>
    </row>
    <row r="318" spans="1:8" ht="27" customHeight="1">
      <c r="A318" s="137"/>
      <c r="B318" s="156"/>
      <c r="C318" s="156"/>
      <c r="D318" s="156"/>
      <c r="E318" s="138"/>
      <c r="F318" s="136"/>
      <c r="G318" s="154"/>
      <c r="H318" s="155"/>
    </row>
    <row r="319" spans="1:8" ht="27" customHeight="1">
      <c r="A319" s="137"/>
      <c r="B319" s="156"/>
      <c r="C319" s="156"/>
      <c r="D319" s="156"/>
      <c r="E319" s="138"/>
      <c r="F319" s="136"/>
      <c r="G319" s="154"/>
      <c r="H319" s="155"/>
    </row>
    <row r="320" spans="1:8" ht="27" customHeight="1">
      <c r="A320" s="137"/>
      <c r="B320" s="156"/>
      <c r="C320" s="156"/>
      <c r="D320" s="156"/>
      <c r="E320" s="138"/>
      <c r="F320" s="136"/>
      <c r="G320" s="154"/>
      <c r="H320" s="155"/>
    </row>
    <row r="321" spans="1:8" ht="27" customHeight="1">
      <c r="A321" s="137"/>
      <c r="B321" s="156"/>
      <c r="C321" s="156"/>
      <c r="D321" s="156"/>
      <c r="E321" s="138"/>
      <c r="F321" s="136"/>
      <c r="G321" s="154"/>
      <c r="H321" s="155"/>
    </row>
    <row r="322" spans="1:8" ht="27" customHeight="1">
      <c r="A322" s="137"/>
      <c r="B322" s="156"/>
      <c r="C322" s="156"/>
      <c r="D322" s="156"/>
      <c r="E322" s="138"/>
      <c r="F322" s="136"/>
      <c r="G322" s="154"/>
      <c r="H322" s="155"/>
    </row>
    <row r="323" spans="1:8" ht="27" customHeight="1">
      <c r="A323" s="137"/>
      <c r="B323" s="156"/>
      <c r="C323" s="156"/>
      <c r="D323" s="156"/>
      <c r="E323" s="138"/>
      <c r="F323" s="136"/>
      <c r="G323" s="154"/>
      <c r="H323" s="155"/>
    </row>
    <row r="324" spans="1:8" ht="27" customHeight="1">
      <c r="A324" s="137"/>
      <c r="B324" s="156"/>
      <c r="C324" s="156"/>
      <c r="D324" s="156"/>
      <c r="E324" s="138"/>
      <c r="F324" s="136"/>
      <c r="G324" s="154"/>
      <c r="H324" s="155"/>
    </row>
    <row r="325" spans="1:8" ht="27" customHeight="1">
      <c r="A325" s="137"/>
      <c r="B325" s="156"/>
      <c r="C325" s="156"/>
      <c r="D325" s="156"/>
      <c r="E325" s="138"/>
      <c r="F325" s="136"/>
      <c r="G325" s="154"/>
      <c r="H325" s="155"/>
    </row>
    <row r="326" spans="1:8" ht="27" customHeight="1">
      <c r="A326" s="137"/>
      <c r="B326" s="156"/>
      <c r="C326" s="156"/>
      <c r="D326" s="156"/>
      <c r="E326" s="138"/>
      <c r="F326" s="136"/>
      <c r="G326" s="154"/>
      <c r="H326" s="155"/>
    </row>
    <row r="327" spans="1:8" ht="27" customHeight="1">
      <c r="A327" s="137"/>
      <c r="B327" s="156"/>
      <c r="C327" s="156"/>
      <c r="D327" s="156"/>
      <c r="E327" s="138"/>
      <c r="F327" s="136"/>
      <c r="G327" s="154"/>
      <c r="H327" s="155"/>
    </row>
    <row r="328" spans="1:8" ht="27" customHeight="1">
      <c r="A328" s="137"/>
      <c r="B328" s="156"/>
      <c r="C328" s="156"/>
      <c r="D328" s="156"/>
      <c r="E328" s="138"/>
      <c r="F328" s="136"/>
      <c r="G328" s="154"/>
      <c r="H328" s="155"/>
    </row>
    <row r="329" spans="1:8" ht="27" customHeight="1">
      <c r="A329" s="137"/>
      <c r="B329" s="156"/>
      <c r="C329" s="156"/>
      <c r="D329" s="156"/>
      <c r="E329" s="138"/>
      <c r="F329" s="136"/>
      <c r="G329" s="154"/>
      <c r="H329" s="155"/>
    </row>
    <row r="330" spans="1:8" ht="27" customHeight="1">
      <c r="A330" s="137"/>
      <c r="B330" s="156"/>
      <c r="C330" s="156"/>
      <c r="D330" s="156"/>
      <c r="E330" s="138"/>
      <c r="F330" s="136"/>
      <c r="G330" s="154"/>
      <c r="H330" s="155"/>
    </row>
    <row r="331" spans="1:8" ht="27" customHeight="1">
      <c r="A331" s="137"/>
      <c r="B331" s="156"/>
      <c r="C331" s="156"/>
      <c r="D331" s="156"/>
      <c r="E331" s="138"/>
      <c r="F331" s="136"/>
      <c r="G331" s="154"/>
      <c r="H331" s="155"/>
    </row>
    <row r="332" spans="1:8" ht="27" customHeight="1">
      <c r="A332" s="137"/>
      <c r="B332" s="156"/>
      <c r="C332" s="156"/>
      <c r="D332" s="156"/>
      <c r="E332" s="138"/>
      <c r="F332" s="136"/>
      <c r="G332" s="154"/>
      <c r="H332" s="155"/>
    </row>
    <row r="333" spans="1:8" ht="27" customHeight="1">
      <c r="A333" s="137"/>
      <c r="B333" s="156"/>
      <c r="C333" s="156"/>
      <c r="D333" s="156"/>
      <c r="E333" s="138"/>
      <c r="F333" s="136"/>
      <c r="G333" s="154"/>
      <c r="H333" s="155"/>
    </row>
    <row r="334" spans="1:8" ht="27" customHeight="1">
      <c r="A334" s="137"/>
      <c r="B334" s="156"/>
      <c r="C334" s="156"/>
      <c r="D334" s="156"/>
      <c r="E334" s="138"/>
      <c r="F334" s="136"/>
      <c r="G334" s="154"/>
      <c r="H334" s="155"/>
    </row>
    <row r="335" spans="1:8" ht="27" customHeight="1">
      <c r="A335" s="137"/>
      <c r="B335" s="156"/>
      <c r="C335" s="156"/>
      <c r="D335" s="156"/>
      <c r="E335" s="138"/>
      <c r="F335" s="136"/>
      <c r="G335" s="154"/>
      <c r="H335" s="155"/>
    </row>
    <row r="336" spans="1:8" ht="27" customHeight="1">
      <c r="A336" s="137"/>
      <c r="B336" s="156"/>
      <c r="C336" s="156"/>
      <c r="D336" s="156"/>
      <c r="E336" s="138"/>
      <c r="F336" s="136"/>
      <c r="G336" s="154"/>
      <c r="H336" s="155"/>
    </row>
    <row r="337" spans="1:8" ht="27" customHeight="1">
      <c r="A337" s="137"/>
      <c r="B337" s="156"/>
      <c r="C337" s="156"/>
      <c r="D337" s="156"/>
      <c r="E337" s="138"/>
      <c r="F337" s="136"/>
      <c r="G337" s="154"/>
      <c r="H337" s="155"/>
    </row>
    <row r="338" spans="1:8" ht="27" customHeight="1">
      <c r="A338" s="137"/>
      <c r="B338" s="156"/>
      <c r="C338" s="156"/>
      <c r="D338" s="156"/>
      <c r="E338" s="138"/>
      <c r="F338" s="136"/>
      <c r="G338" s="154"/>
      <c r="H338" s="155"/>
    </row>
    <row r="339" spans="1:8" ht="27" customHeight="1">
      <c r="A339" s="137"/>
      <c r="B339" s="156"/>
      <c r="C339" s="156"/>
      <c r="D339" s="156"/>
      <c r="E339" s="138"/>
      <c r="F339" s="136"/>
      <c r="G339" s="154"/>
      <c r="H339" s="155"/>
    </row>
    <row r="340" spans="1:8" ht="27" customHeight="1">
      <c r="A340" s="137"/>
      <c r="B340" s="156"/>
      <c r="C340" s="156"/>
      <c r="D340" s="156"/>
      <c r="E340" s="138"/>
      <c r="F340" s="136"/>
      <c r="G340" s="154"/>
      <c r="H340" s="155"/>
    </row>
    <row r="341" spans="1:8" ht="27" customHeight="1">
      <c r="A341" s="137"/>
      <c r="B341" s="156"/>
      <c r="C341" s="156"/>
      <c r="D341" s="156"/>
      <c r="E341" s="138"/>
      <c r="F341" s="136"/>
      <c r="G341" s="154"/>
      <c r="H341" s="155"/>
    </row>
    <row r="342" spans="1:8" ht="27" customHeight="1">
      <c r="A342" s="137"/>
      <c r="B342" s="156"/>
      <c r="C342" s="156"/>
      <c r="D342" s="156"/>
      <c r="E342" s="138"/>
      <c r="F342" s="136"/>
      <c r="G342" s="154"/>
      <c r="H342" s="155"/>
    </row>
    <row r="343" spans="1:8" ht="27" customHeight="1">
      <c r="A343" s="137"/>
      <c r="B343" s="156"/>
      <c r="C343" s="156"/>
      <c r="D343" s="156"/>
      <c r="E343" s="138"/>
      <c r="F343" s="136"/>
      <c r="G343" s="154"/>
      <c r="H343" s="155"/>
    </row>
    <row r="344" spans="1:8" ht="27" customHeight="1">
      <c r="A344" s="137"/>
      <c r="B344" s="156"/>
      <c r="C344" s="156"/>
      <c r="D344" s="156"/>
      <c r="E344" s="138"/>
      <c r="F344" s="136"/>
      <c r="G344" s="154"/>
      <c r="H344" s="155"/>
    </row>
    <row r="345" spans="1:8" ht="27" customHeight="1">
      <c r="A345" s="137"/>
      <c r="B345" s="156"/>
      <c r="C345" s="156"/>
      <c r="D345" s="156"/>
      <c r="E345" s="138"/>
      <c r="F345" s="136"/>
      <c r="G345" s="154"/>
      <c r="H345" s="155"/>
    </row>
    <row r="346" spans="1:8" ht="27" customHeight="1">
      <c r="A346" s="137"/>
      <c r="B346" s="156"/>
      <c r="C346" s="156"/>
      <c r="D346" s="156"/>
      <c r="E346" s="138"/>
      <c r="F346" s="136"/>
      <c r="G346" s="154"/>
      <c r="H346" s="155"/>
    </row>
    <row r="347" spans="1:8" ht="27" customHeight="1">
      <c r="A347" s="137"/>
      <c r="B347" s="156"/>
      <c r="C347" s="156"/>
      <c r="D347" s="156"/>
      <c r="E347" s="138"/>
      <c r="F347" s="136"/>
      <c r="G347" s="154"/>
      <c r="H347" s="155"/>
    </row>
    <row r="348" spans="1:8" ht="27" customHeight="1">
      <c r="A348" s="137"/>
      <c r="B348" s="156"/>
      <c r="C348" s="156"/>
      <c r="D348" s="156"/>
      <c r="E348" s="138"/>
      <c r="F348" s="136"/>
      <c r="G348" s="154"/>
      <c r="H348" s="155"/>
    </row>
    <row r="349" spans="1:8" ht="27" customHeight="1">
      <c r="A349" s="137"/>
      <c r="B349" s="156"/>
      <c r="C349" s="156"/>
      <c r="D349" s="156"/>
      <c r="E349" s="138"/>
      <c r="F349" s="136"/>
      <c r="G349" s="154"/>
      <c r="H349" s="155"/>
    </row>
    <row r="350" spans="1:8" ht="27" customHeight="1">
      <c r="A350" s="137"/>
      <c r="B350" s="156"/>
      <c r="C350" s="156"/>
      <c r="D350" s="156"/>
      <c r="E350" s="138"/>
      <c r="F350" s="136"/>
      <c r="G350" s="154"/>
      <c r="H350" s="155"/>
    </row>
    <row r="351" spans="1:8" ht="27" customHeight="1">
      <c r="A351" s="137"/>
      <c r="B351" s="156"/>
      <c r="C351" s="156"/>
      <c r="D351" s="156"/>
      <c r="E351" s="138"/>
      <c r="F351" s="136"/>
      <c r="G351" s="154"/>
      <c r="H351" s="155"/>
    </row>
    <row r="352" spans="1:8" ht="27" customHeight="1">
      <c r="A352" s="137"/>
      <c r="B352" s="156"/>
      <c r="C352" s="156"/>
      <c r="D352" s="156"/>
      <c r="E352" s="138"/>
      <c r="F352" s="136"/>
      <c r="G352" s="154"/>
      <c r="H352" s="155"/>
    </row>
    <row r="353" spans="1:8" ht="27" customHeight="1">
      <c r="A353" s="137"/>
      <c r="B353" s="156"/>
      <c r="C353" s="156"/>
      <c r="D353" s="156"/>
      <c r="E353" s="138"/>
      <c r="F353" s="136"/>
      <c r="G353" s="154"/>
      <c r="H353" s="155"/>
    </row>
    <row r="354" spans="1:8" ht="27" customHeight="1">
      <c r="A354" s="137"/>
      <c r="B354" s="156"/>
      <c r="C354" s="156"/>
      <c r="D354" s="156"/>
      <c r="E354" s="138"/>
      <c r="F354" s="136"/>
      <c r="G354" s="154"/>
      <c r="H354" s="155"/>
    </row>
    <row r="355" spans="1:8" ht="27" customHeight="1">
      <c r="A355" s="137"/>
      <c r="B355" s="156"/>
      <c r="C355" s="156"/>
      <c r="D355" s="156"/>
      <c r="E355" s="138"/>
      <c r="F355" s="136"/>
      <c r="G355" s="154"/>
      <c r="H355" s="155"/>
    </row>
    <row r="356" spans="1:8" ht="27" customHeight="1">
      <c r="A356" s="137"/>
      <c r="B356" s="156"/>
      <c r="C356" s="156"/>
      <c r="D356" s="156"/>
      <c r="E356" s="138"/>
      <c r="F356" s="136"/>
      <c r="G356" s="154"/>
      <c r="H356" s="155"/>
    </row>
    <row r="357" spans="1:8" ht="27" customHeight="1">
      <c r="A357" s="137"/>
      <c r="B357" s="156"/>
      <c r="C357" s="156"/>
      <c r="D357" s="156"/>
      <c r="E357" s="138"/>
      <c r="F357" s="136"/>
      <c r="G357" s="154"/>
      <c r="H357" s="155"/>
    </row>
    <row r="358" spans="1:8" ht="27" customHeight="1">
      <c r="A358" s="137"/>
      <c r="B358" s="156"/>
      <c r="C358" s="156"/>
      <c r="D358" s="156"/>
      <c r="E358" s="138"/>
      <c r="F358" s="136"/>
      <c r="G358" s="154"/>
      <c r="H358" s="155"/>
    </row>
    <row r="359" spans="1:8" ht="27" customHeight="1">
      <c r="A359" s="137"/>
      <c r="B359" s="156"/>
      <c r="C359" s="156"/>
      <c r="D359" s="156"/>
      <c r="E359" s="138"/>
      <c r="F359" s="136"/>
      <c r="G359" s="154"/>
      <c r="H359" s="155"/>
    </row>
    <row r="360" spans="1:8" ht="27" customHeight="1">
      <c r="A360" s="137"/>
      <c r="B360" s="156"/>
      <c r="C360" s="156"/>
      <c r="D360" s="156"/>
      <c r="E360" s="138"/>
      <c r="F360" s="136"/>
      <c r="G360" s="154"/>
      <c r="H360" s="155"/>
    </row>
    <row r="361" spans="1:8" ht="27" customHeight="1">
      <c r="A361" s="137"/>
      <c r="B361" s="156"/>
      <c r="C361" s="156"/>
      <c r="D361" s="156"/>
      <c r="E361" s="138"/>
      <c r="F361" s="136"/>
      <c r="G361" s="154"/>
      <c r="H361" s="155"/>
    </row>
    <row r="362" spans="1:8" ht="27" customHeight="1">
      <c r="A362" s="137"/>
      <c r="B362" s="156"/>
      <c r="C362" s="156"/>
      <c r="D362" s="156"/>
      <c r="E362" s="138"/>
      <c r="F362" s="136"/>
      <c r="G362" s="154"/>
      <c r="H362" s="155"/>
    </row>
    <row r="363" spans="1:8" ht="27" customHeight="1">
      <c r="A363" s="137"/>
      <c r="B363" s="156"/>
      <c r="C363" s="156"/>
      <c r="D363" s="156"/>
      <c r="E363" s="138"/>
      <c r="F363" s="136"/>
      <c r="G363" s="154"/>
      <c r="H363" s="155"/>
    </row>
    <row r="364" spans="1:8" ht="27" customHeight="1">
      <c r="A364" s="137"/>
      <c r="B364" s="156"/>
      <c r="C364" s="156"/>
      <c r="D364" s="156"/>
      <c r="E364" s="138"/>
      <c r="F364" s="136"/>
      <c r="G364" s="154"/>
      <c r="H364" s="155"/>
    </row>
    <row r="365" spans="1:8" ht="27" customHeight="1">
      <c r="A365" s="137"/>
      <c r="B365" s="156"/>
      <c r="C365" s="156"/>
      <c r="D365" s="156"/>
      <c r="E365" s="138"/>
      <c r="F365" s="136"/>
      <c r="G365" s="154"/>
      <c r="H365" s="155"/>
    </row>
    <row r="366" spans="1:8" ht="27" customHeight="1">
      <c r="A366" s="137"/>
      <c r="B366" s="156"/>
      <c r="C366" s="156"/>
      <c r="D366" s="156"/>
      <c r="E366" s="138"/>
      <c r="F366" s="136"/>
      <c r="G366" s="154"/>
      <c r="H366" s="155"/>
    </row>
    <row r="367" spans="1:8" ht="27" customHeight="1">
      <c r="A367" s="137"/>
      <c r="B367" s="156"/>
      <c r="C367" s="156"/>
      <c r="D367" s="156"/>
      <c r="E367" s="138"/>
      <c r="F367" s="136"/>
      <c r="G367" s="154"/>
      <c r="H367" s="155"/>
    </row>
    <row r="368" spans="1:8" ht="27" customHeight="1">
      <c r="A368" s="137"/>
      <c r="B368" s="156"/>
      <c r="C368" s="156"/>
      <c r="D368" s="156"/>
      <c r="E368" s="138"/>
      <c r="F368" s="136"/>
      <c r="G368" s="154"/>
      <c r="H368" s="155"/>
    </row>
    <row r="369" spans="1:8" ht="27" customHeight="1">
      <c r="A369" s="137"/>
      <c r="B369" s="156"/>
      <c r="C369" s="156"/>
      <c r="D369" s="156"/>
      <c r="E369" s="138"/>
      <c r="F369" s="136"/>
      <c r="G369" s="154"/>
      <c r="H369" s="155"/>
    </row>
    <row r="370" spans="1:8" ht="27" customHeight="1">
      <c r="A370" s="137"/>
      <c r="B370" s="156"/>
      <c r="C370" s="156"/>
      <c r="D370" s="156"/>
      <c r="E370" s="138"/>
      <c r="F370" s="136"/>
      <c r="G370" s="154"/>
      <c r="H370" s="155"/>
    </row>
    <row r="371" spans="1:8" ht="27" customHeight="1">
      <c r="A371" s="137"/>
      <c r="B371" s="156"/>
      <c r="C371" s="156"/>
      <c r="D371" s="156"/>
      <c r="E371" s="138"/>
      <c r="F371" s="136"/>
      <c r="G371" s="154"/>
      <c r="H371" s="155"/>
    </row>
    <row r="372" spans="1:8" ht="27" customHeight="1">
      <c r="A372" s="137"/>
      <c r="B372" s="156"/>
      <c r="C372" s="156"/>
      <c r="D372" s="156"/>
      <c r="E372" s="138"/>
      <c r="F372" s="136"/>
      <c r="G372" s="154"/>
      <c r="H372" s="155"/>
    </row>
    <row r="373" spans="1:8" ht="27" customHeight="1">
      <c r="A373" s="137"/>
      <c r="B373" s="156"/>
      <c r="C373" s="156"/>
      <c r="D373" s="156"/>
      <c r="E373" s="138"/>
      <c r="F373" s="136"/>
      <c r="G373" s="154"/>
      <c r="H373" s="155"/>
    </row>
    <row r="374" spans="1:8" ht="27" customHeight="1">
      <c r="A374" s="137"/>
      <c r="B374" s="156"/>
      <c r="C374" s="156"/>
      <c r="D374" s="156"/>
      <c r="E374" s="138"/>
      <c r="F374" s="136"/>
      <c r="G374" s="154"/>
      <c r="H374" s="155"/>
    </row>
    <row r="375" spans="1:8" ht="27" customHeight="1">
      <c r="A375" s="137"/>
      <c r="B375" s="156"/>
      <c r="C375" s="156"/>
      <c r="D375" s="156"/>
      <c r="E375" s="138"/>
      <c r="F375" s="136"/>
      <c r="G375" s="154"/>
      <c r="H375" s="155"/>
    </row>
    <row r="376" spans="1:8" ht="27" customHeight="1">
      <c r="A376" s="137"/>
      <c r="B376" s="156"/>
      <c r="C376" s="156"/>
      <c r="D376" s="156"/>
      <c r="E376" s="138"/>
      <c r="F376" s="136"/>
      <c r="G376" s="154"/>
      <c r="H376" s="155"/>
    </row>
    <row r="377" spans="1:8" ht="27" customHeight="1">
      <c r="A377" s="137"/>
      <c r="B377" s="156"/>
      <c r="C377" s="156"/>
      <c r="D377" s="156"/>
      <c r="E377" s="138"/>
      <c r="F377" s="136"/>
      <c r="G377" s="154"/>
      <c r="H377" s="155"/>
    </row>
    <row r="378" spans="1:8" ht="27" customHeight="1">
      <c r="A378" s="137"/>
      <c r="B378" s="156"/>
      <c r="C378" s="156"/>
      <c r="D378" s="156"/>
      <c r="E378" s="138"/>
      <c r="F378" s="136"/>
      <c r="G378" s="154"/>
      <c r="H378" s="155"/>
    </row>
    <row r="379" spans="1:8" ht="27" customHeight="1">
      <c r="A379" s="137"/>
      <c r="B379" s="156"/>
      <c r="C379" s="156"/>
      <c r="D379" s="156"/>
      <c r="E379" s="138"/>
      <c r="F379" s="136"/>
      <c r="G379" s="154"/>
      <c r="H379" s="155"/>
    </row>
    <row r="380" spans="1:8" ht="27" customHeight="1">
      <c r="A380" s="137"/>
      <c r="B380" s="156"/>
      <c r="C380" s="156"/>
      <c r="D380" s="156"/>
      <c r="E380" s="138"/>
      <c r="F380" s="136"/>
      <c r="G380" s="154"/>
      <c r="H380" s="155"/>
    </row>
    <row r="381" spans="1:8" ht="27" customHeight="1">
      <c r="A381" s="137"/>
      <c r="B381" s="156"/>
      <c r="C381" s="156"/>
      <c r="D381" s="156"/>
      <c r="E381" s="138"/>
      <c r="F381" s="136"/>
      <c r="G381" s="154"/>
      <c r="H381" s="155"/>
    </row>
    <row r="382" spans="1:8" ht="27" customHeight="1">
      <c r="A382" s="137"/>
      <c r="B382" s="156"/>
      <c r="C382" s="156"/>
      <c r="D382" s="156"/>
      <c r="E382" s="138"/>
      <c r="F382" s="136"/>
      <c r="G382" s="154"/>
      <c r="H382" s="155"/>
    </row>
    <row r="383" spans="1:8" ht="27" customHeight="1">
      <c r="A383" s="137"/>
      <c r="B383" s="156"/>
      <c r="C383" s="156"/>
      <c r="D383" s="156"/>
      <c r="E383" s="138"/>
      <c r="F383" s="136"/>
      <c r="G383" s="154"/>
      <c r="H383" s="155"/>
    </row>
    <row r="384" spans="1:8" ht="27" customHeight="1">
      <c r="A384" s="137"/>
      <c r="B384" s="156"/>
      <c r="C384" s="156"/>
      <c r="D384" s="156"/>
      <c r="E384" s="138"/>
      <c r="F384" s="136"/>
      <c r="G384" s="154"/>
      <c r="H384" s="155"/>
    </row>
    <row r="385" spans="1:8" ht="27" customHeight="1">
      <c r="A385" s="137"/>
      <c r="B385" s="156"/>
      <c r="C385" s="156"/>
      <c r="D385" s="156"/>
      <c r="E385" s="138"/>
      <c r="F385" s="136"/>
      <c r="G385" s="154"/>
      <c r="H385" s="155"/>
    </row>
    <row r="386" spans="1:8" ht="27" customHeight="1">
      <c r="A386" s="137"/>
      <c r="B386" s="156"/>
      <c r="C386" s="156"/>
      <c r="D386" s="156"/>
      <c r="E386" s="138"/>
      <c r="F386" s="136"/>
      <c r="G386" s="154"/>
      <c r="H386" s="155"/>
    </row>
    <row r="387" spans="1:8" ht="27" customHeight="1">
      <c r="A387" s="137"/>
      <c r="B387" s="156"/>
      <c r="C387" s="156"/>
      <c r="D387" s="156"/>
      <c r="E387" s="138"/>
      <c r="F387" s="136"/>
      <c r="G387" s="154"/>
      <c r="H387" s="155"/>
    </row>
    <row r="388" spans="1:8" ht="27" customHeight="1">
      <c r="A388" s="137"/>
      <c r="B388" s="156"/>
      <c r="C388" s="156"/>
      <c r="D388" s="156"/>
      <c r="E388" s="138"/>
      <c r="F388" s="136"/>
      <c r="G388" s="154"/>
      <c r="H388" s="155"/>
    </row>
    <row r="389" spans="1:8" ht="27" customHeight="1">
      <c r="A389" s="137"/>
      <c r="B389" s="156"/>
      <c r="C389" s="156"/>
      <c r="D389" s="156"/>
      <c r="E389" s="138"/>
      <c r="F389" s="136"/>
      <c r="G389" s="154"/>
      <c r="H389" s="155"/>
    </row>
    <row r="390" spans="1:8" ht="27" customHeight="1">
      <c r="A390" s="137"/>
      <c r="B390" s="156"/>
      <c r="C390" s="156"/>
      <c r="D390" s="156"/>
      <c r="E390" s="138"/>
      <c r="F390" s="136"/>
      <c r="G390" s="154"/>
      <c r="H390" s="155"/>
    </row>
    <row r="391" spans="1:8" ht="27" customHeight="1">
      <c r="A391" s="137"/>
      <c r="B391" s="156"/>
      <c r="C391" s="156"/>
      <c r="D391" s="156"/>
      <c r="E391" s="138"/>
      <c r="F391" s="136"/>
      <c r="G391" s="154"/>
      <c r="H391" s="155"/>
    </row>
    <row r="392" spans="1:8" ht="27" customHeight="1">
      <c r="A392" s="137"/>
      <c r="B392" s="156"/>
      <c r="C392" s="156"/>
      <c r="D392" s="156"/>
      <c r="E392" s="138"/>
      <c r="F392" s="136"/>
      <c r="G392" s="154"/>
      <c r="H392" s="155"/>
    </row>
    <row r="393" spans="1:8" ht="27" customHeight="1">
      <c r="A393" s="137"/>
      <c r="B393" s="156"/>
      <c r="C393" s="156"/>
      <c r="D393" s="156"/>
      <c r="E393" s="138"/>
      <c r="F393" s="136"/>
      <c r="G393" s="154"/>
      <c r="H393" s="155"/>
    </row>
    <row r="394" spans="1:8" ht="27" customHeight="1">
      <c r="A394" s="137"/>
      <c r="B394" s="156"/>
      <c r="C394" s="156"/>
      <c r="D394" s="156"/>
      <c r="E394" s="138"/>
      <c r="F394" s="136"/>
      <c r="G394" s="154"/>
      <c r="H394" s="155"/>
    </row>
    <row r="395" spans="1:8" ht="27" customHeight="1">
      <c r="A395" s="137"/>
      <c r="B395" s="156"/>
      <c r="C395" s="156"/>
      <c r="D395" s="156"/>
      <c r="E395" s="138"/>
      <c r="F395" s="136"/>
      <c r="G395" s="154"/>
      <c r="H395" s="155"/>
    </row>
    <row r="396" spans="1:8" ht="27" customHeight="1">
      <c r="A396" s="137"/>
      <c r="B396" s="156"/>
      <c r="C396" s="156"/>
      <c r="D396" s="156"/>
      <c r="E396" s="138"/>
      <c r="F396" s="136"/>
      <c r="G396" s="154"/>
      <c r="H396" s="155"/>
    </row>
    <row r="397" spans="1:8" ht="27" customHeight="1">
      <c r="A397" s="137"/>
      <c r="B397" s="156"/>
      <c r="C397" s="156"/>
      <c r="D397" s="156"/>
      <c r="E397" s="138"/>
      <c r="F397" s="136"/>
      <c r="G397" s="154"/>
      <c r="H397" s="155"/>
    </row>
    <row r="398" spans="1:8" ht="27" customHeight="1">
      <c r="A398" s="137"/>
      <c r="B398" s="156"/>
      <c r="C398" s="156"/>
      <c r="D398" s="156"/>
      <c r="E398" s="138"/>
      <c r="F398" s="136"/>
      <c r="G398" s="154"/>
      <c r="H398" s="155"/>
    </row>
    <row r="399" spans="1:8" ht="27" customHeight="1">
      <c r="A399" s="137"/>
      <c r="B399" s="156"/>
      <c r="C399" s="156"/>
      <c r="D399" s="156"/>
      <c r="E399" s="138"/>
      <c r="F399" s="136"/>
      <c r="G399" s="154"/>
      <c r="H399" s="155"/>
    </row>
    <row r="400" spans="1:8" ht="27" customHeight="1" thickBot="1">
      <c r="A400" s="164"/>
      <c r="B400" s="157"/>
      <c r="C400" s="157"/>
      <c r="D400" s="157"/>
      <c r="E400" s="167"/>
      <c r="F400" s="170"/>
      <c r="G400" s="158"/>
      <c r="H400" s="159"/>
    </row>
    <row r="401" ht="27" customHeight="1" thickTop="1"/>
    <row r="402" ht="27" customHeight="1"/>
    <row r="403" ht="27" customHeight="1"/>
    <row r="404" ht="27" customHeight="1"/>
    <row r="405" ht="27" customHeight="1"/>
    <row r="406" ht="27" customHeight="1"/>
    <row r="407" ht="27" customHeight="1"/>
    <row r="408" ht="27" customHeight="1"/>
    <row r="409" ht="27" customHeight="1"/>
    <row r="410" ht="27" customHeight="1"/>
    <row r="411" ht="27" customHeight="1"/>
    <row r="412" ht="27" customHeight="1"/>
    <row r="413" ht="27" customHeight="1"/>
    <row r="414" ht="27" customHeight="1"/>
    <row r="415" ht="27" customHeight="1"/>
    <row r="416" ht="27" customHeight="1"/>
    <row r="417" ht="27" customHeight="1"/>
    <row r="418" ht="27" customHeight="1"/>
    <row r="419" ht="27" customHeight="1"/>
    <row r="420" ht="27" customHeight="1"/>
    <row r="421" ht="27" customHeight="1"/>
    <row r="422" ht="27" customHeight="1"/>
    <row r="423" ht="27" customHeight="1"/>
    <row r="424" ht="27" customHeight="1"/>
    <row r="425" ht="27" customHeight="1"/>
    <row r="426" ht="27" customHeight="1"/>
    <row r="427" ht="27" customHeight="1"/>
    <row r="428" ht="27" customHeight="1"/>
    <row r="429" ht="27" customHeight="1"/>
    <row r="430" ht="27" customHeight="1"/>
    <row r="431" ht="27" customHeight="1"/>
    <row r="432" ht="27" customHeight="1"/>
    <row r="433" ht="27" customHeight="1"/>
    <row r="434" ht="27" customHeight="1"/>
    <row r="435" ht="27" customHeight="1"/>
    <row r="436" ht="27" customHeight="1"/>
    <row r="437" ht="27" customHeight="1"/>
    <row r="438" ht="27" customHeight="1"/>
    <row r="439" ht="27" customHeight="1"/>
    <row r="440" ht="27" customHeight="1"/>
    <row r="441" ht="27" customHeight="1"/>
    <row r="442" ht="27" customHeight="1"/>
    <row r="443" ht="27" customHeight="1"/>
    <row r="444" ht="27" customHeight="1"/>
    <row r="445" ht="27" customHeight="1"/>
    <row r="446" ht="27" customHeight="1"/>
    <row r="447" ht="27" customHeight="1"/>
    <row r="448" ht="27" customHeight="1"/>
    <row r="449" ht="27" customHeight="1"/>
    <row r="450" ht="27" customHeight="1"/>
    <row r="451" ht="27" customHeight="1"/>
    <row r="452" ht="27" customHeight="1"/>
    <row r="453" ht="27" customHeight="1"/>
    <row r="454" ht="27" customHeight="1"/>
    <row r="455" ht="27" customHeight="1"/>
    <row r="456" ht="27" customHeight="1"/>
    <row r="457" ht="27" customHeight="1"/>
    <row r="458" ht="27" customHeight="1"/>
    <row r="459" ht="27" customHeight="1"/>
    <row r="460" ht="27" customHeight="1"/>
    <row r="461" ht="27" customHeight="1"/>
    <row r="462" ht="27" customHeight="1"/>
    <row r="463" ht="27" customHeight="1"/>
    <row r="464" ht="27" customHeight="1"/>
    <row r="465" ht="27" customHeight="1"/>
    <row r="466" ht="27" customHeight="1"/>
    <row r="467" ht="27" customHeight="1"/>
    <row r="468" ht="27" customHeight="1"/>
    <row r="469" ht="27" customHeight="1"/>
    <row r="470" ht="27" customHeight="1"/>
    <row r="471" ht="27" customHeight="1"/>
    <row r="472" ht="27" customHeight="1"/>
    <row r="473" ht="27" customHeight="1"/>
    <row r="474" ht="27" customHeight="1"/>
    <row r="475" ht="27" customHeight="1"/>
    <row r="476" ht="27" customHeight="1"/>
    <row r="477" ht="27" customHeight="1"/>
    <row r="478" ht="27" customHeight="1"/>
    <row r="479" ht="27" customHeight="1"/>
    <row r="480" ht="27" customHeight="1"/>
    <row r="481" ht="27" customHeight="1"/>
    <row r="482" ht="27" customHeight="1"/>
    <row r="483" ht="27" customHeight="1"/>
    <row r="484" ht="27" customHeight="1"/>
    <row r="485" ht="27" customHeight="1"/>
    <row r="486" ht="27" customHeight="1"/>
    <row r="487" ht="27" customHeight="1"/>
    <row r="488" ht="27" customHeight="1"/>
    <row r="489" ht="27" customHeight="1"/>
    <row r="490" ht="27" customHeight="1"/>
    <row r="491" ht="27" customHeight="1"/>
    <row r="492" ht="27" customHeight="1"/>
    <row r="493" ht="27" customHeight="1"/>
    <row r="494" ht="27" customHeight="1"/>
    <row r="495" ht="27" customHeight="1"/>
    <row r="496" ht="27" customHeight="1"/>
    <row r="497" ht="27" customHeight="1"/>
    <row r="498" ht="27" customHeight="1"/>
    <row r="499" ht="27" customHeight="1"/>
  </sheetData>
  <sheetProtection algorithmName="SHA-512" hashValue="GidUuwx1iFFE3asalYMsIQye53PjNQ0kcbGR5cO5liAwq9G1jiyCCRSlYh5+lYcZGEWOmUaLLluOZP0XsGuJCw==" saltValue="LZvRIHJgTX4eS6w+U0gN9w==" spinCount="100000" sheet="1" objects="1" scenarios="1"/>
  <sortState ref="A1:E400">
    <sortCondition ref="A1:A400"/>
  </sortState>
  <dataValidations count="2">
    <dataValidation type="list" allowBlank="1" showInputMessage="1" showErrorMessage="1" sqref="A2:A1048576 B186:D1048576" xr:uid="{38E5A475-3F94-ED46-9204-E06A84472058}">
      <mc:AlternateContent xmlns:x12ac="http://schemas.microsoft.com/office/spreadsheetml/2011/1/ac" xmlns:mc="http://schemas.openxmlformats.org/markup-compatibility/2006">
        <mc:Choice Requires="x12ac">
          <x12ac:list>"(')SI(A1&lt;&gt;""""",DECALER(l_élève,"EQUIV(A1&amp;""*""",1_regions,0,-1,,SOMME((STXT(l_regions,1,NBCAR(A1)</x12ac:list>
        </mc:Choice>
        <mc:Fallback>
          <formula1>"(')SI(A1&lt;&gt;"""",DECALER(l_élève,EQUIV(A1&amp;""*"",1_regions,0,-1,,SOMME((STXT(l_regions,1,NBCAR(A1)"</formula1>
        </mc:Fallback>
      </mc:AlternateContent>
    </dataValidation>
    <dataValidation type="list" allowBlank="1" showInputMessage="1" showErrorMessage="1" sqref="K7" xr:uid="{227BA936-69D7-5D4E-B564-9492B3898277}">
      <mc:AlternateContent xmlns:x12ac="http://schemas.microsoft.com/office/spreadsheetml/2011/1/ac" xmlns:mc="http://schemas.openxmlformats.org/markup-compatibility/2006">
        <mc:Choice Requires="x12ac">
          <x12ac:list>"(')si(M1&lt;&gt;""""",DECALER(f_eleve,"EQUIV(M1""*""",f_eleve,0)-1,,NB.SI(f_eleve,"M1&amp;""*"")",1),f_eleve)</x12ac:list>
        </mc:Choice>
        <mc:Fallback>
          <formula1>"(')si(M1&lt;&gt;"""",DECALER(f_eleve,EQUIV(M1""*"",f_eleve,0)-1,,NB.SI(f_eleve,M1&amp;""*""),1),f_eleve)"</formula1>
        </mc:Fallback>
      </mc:AlternateContent>
    </dataValidation>
  </dataValidations>
  <pageMargins left="0.75" right="0.75" top="1" bottom="1" header="0.5" footer="0.5"/>
  <pageSetup paperSize="9" orientation="portrait" horizontalDpi="4294967292" verticalDpi="429496729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F401"/>
  <sheetViews>
    <sheetView showZeros="0" tabSelected="1" zoomScale="125" zoomScaleNormal="125" zoomScalePageLayoutView="125" workbookViewId="0">
      <selection activeCell="D1" sqref="D1"/>
    </sheetView>
  </sheetViews>
  <sheetFormatPr baseColWidth="10" defaultColWidth="10.875" defaultRowHeight="15.75"/>
  <cols>
    <col min="1" max="1" width="22.125" style="114" customWidth="1"/>
    <col min="2" max="2" width="20.875" style="114" customWidth="1"/>
    <col min="3" max="3" width="10.375" style="114" customWidth="1"/>
    <col min="4" max="4" width="18.125" style="117" customWidth="1"/>
    <col min="5" max="16384" width="10.875" style="114"/>
  </cols>
  <sheetData>
    <row r="1" spans="1:6" ht="27" customHeight="1" thickTop="1">
      <c r="A1" s="125" t="str">
        <f>ListeEtablissement!A2</f>
        <v>ANDRE</v>
      </c>
      <c r="B1" s="126" t="str">
        <f>ListeEtablissement!E2</f>
        <v>Tanguy</v>
      </c>
      <c r="C1" s="127" t="str">
        <f>ListeEtablissement!F2</f>
        <v>6EME2</v>
      </c>
      <c r="D1" s="140" t="str">
        <f>IFERROR(INDEX(Bilan!S:S,MATCH(NonRendus!A1&amp;NonRendus!B1,Bilan!A:A&amp;Bilan!B:B,0)),"")</f>
        <v/>
      </c>
      <c r="F1" s="116"/>
    </row>
    <row r="2" spans="1:6" ht="27" customHeight="1">
      <c r="A2" s="128" t="str">
        <f>ListeEtablissement!A15</f>
        <v>BERTEAU</v>
      </c>
      <c r="B2" s="129" t="str">
        <f>ListeEtablissement!E15</f>
        <v>Eloane</v>
      </c>
      <c r="C2" s="130" t="str">
        <f>ListeEtablissement!F15</f>
        <v>6EME2</v>
      </c>
      <c r="D2" s="140" t="str">
        <f t="array" ref="D2">IFERROR(INDEX(Bilan!S:S,MATCH(NonRendus!A2&amp;NonRendus!B2,Bilan!A:A&amp;Bilan!B:B,0)),"")</f>
        <v/>
      </c>
      <c r="F2" s="116"/>
    </row>
    <row r="3" spans="1:6" ht="27" customHeight="1">
      <c r="A3" s="128" t="str">
        <f>ListeEtablissement!A24</f>
        <v>BONAMY°</v>
      </c>
      <c r="B3" s="129" t="str">
        <f>ListeEtablissement!E24</f>
        <v>Elsa</v>
      </c>
      <c r="C3" s="130" t="str">
        <f>ListeEtablissement!F24</f>
        <v>6EME2</v>
      </c>
      <c r="D3" s="140" t="str">
        <f t="array" ref="D3">IFERROR(INDEX(Bilan!S:S,MATCH(NonRendus!A3&amp;NonRendus!B3,Bilan!A:A&amp;Bilan!B:B,0)),"")</f>
        <v/>
      </c>
      <c r="F3" s="116"/>
    </row>
    <row r="4" spans="1:6" ht="27" customHeight="1">
      <c r="A4" s="128" t="str">
        <f>ListeEtablissement!A38</f>
        <v>COLLARD</v>
      </c>
      <c r="B4" s="129" t="str">
        <f>ListeEtablissement!E38</f>
        <v>Thibault</v>
      </c>
      <c r="C4" s="130" t="str">
        <f>ListeEtablissement!F38</f>
        <v>6EME2</v>
      </c>
      <c r="D4" s="140" t="str">
        <f t="array" ref="D4">IFERROR(INDEX(Bilan!S:S,MATCH(NonRendus!A4&amp;NonRendus!B4,Bilan!A:A&amp;Bilan!B:B,0)),"")</f>
        <v>E</v>
      </c>
      <c r="F4" s="116"/>
    </row>
    <row r="5" spans="1:6" ht="27" customHeight="1">
      <c r="A5" s="128" t="str">
        <f>ListeEtablissement!A45</f>
        <v>DELAMARCHE</v>
      </c>
      <c r="B5" s="129" t="str">
        <f>ListeEtablissement!E45</f>
        <v>Augustin</v>
      </c>
      <c r="C5" s="130" t="str">
        <f>ListeEtablissement!F45</f>
        <v>6EME2</v>
      </c>
      <c r="D5" s="140" t="str">
        <f t="array" ref="D5">IFERROR(INDEX(Bilan!S:S,MATCH(NonRendus!A5&amp;NonRendus!B5,Bilan!A:A&amp;Bilan!B:B,0)),"")</f>
        <v/>
      </c>
      <c r="F5" s="116"/>
    </row>
    <row r="6" spans="1:6" ht="27" customHeight="1">
      <c r="A6" s="128" t="str">
        <f>ListeEtablissement!A53</f>
        <v>DUVERGER</v>
      </c>
      <c r="B6" s="129" t="str">
        <f>ListeEtablissement!E53</f>
        <v>Mya</v>
      </c>
      <c r="C6" s="130" t="str">
        <f>ListeEtablissement!F53</f>
        <v>6EME2</v>
      </c>
      <c r="D6" s="140" t="str">
        <f t="array" ref="D6">IFERROR(INDEX(Bilan!S:S,MATCH(NonRendus!A6&amp;NonRendus!B6,Bilan!A:A&amp;Bilan!B:B,0)),"")</f>
        <v/>
      </c>
      <c r="F6" s="116"/>
    </row>
    <row r="7" spans="1:6" ht="27" customHeight="1">
      <c r="A7" s="128" t="str">
        <f>ListeEtablissement!A60</f>
        <v>GARDIN°</v>
      </c>
      <c r="B7" s="129" t="str">
        <f>ListeEtablissement!E60</f>
        <v>Irvin</v>
      </c>
      <c r="C7" s="130" t="str">
        <f>ListeEtablissement!F60</f>
        <v>6EME2</v>
      </c>
      <c r="D7" s="140" t="str">
        <f t="array" ref="D7">IFERROR(INDEX(Bilan!S:S,MATCH(NonRendus!A7&amp;NonRendus!B7,Bilan!A:A&amp;Bilan!B:B,0)),"")</f>
        <v>Rendu</v>
      </c>
      <c r="F7" s="116"/>
    </row>
    <row r="8" spans="1:6" ht="27" customHeight="1">
      <c r="A8" s="128" t="str">
        <f>ListeEtablissement!A66</f>
        <v>GHIOTTO</v>
      </c>
      <c r="B8" s="129" t="str">
        <f>ListeEtablissement!E66</f>
        <v>Ethan</v>
      </c>
      <c r="C8" s="130" t="str">
        <f>ListeEtablissement!F66</f>
        <v>6EME2</v>
      </c>
      <c r="D8" s="140" t="str">
        <f t="array" ref="D8">IFERROR(INDEX(Bilan!S:S,MATCH(NonRendus!A8&amp;NonRendus!B8,Bilan!A:A&amp;Bilan!B:B,0)),"")</f>
        <v/>
      </c>
      <c r="F8" s="116"/>
    </row>
    <row r="9" spans="1:6" ht="27" customHeight="1">
      <c r="A9" s="128" t="str">
        <f>ListeEtablissement!A74</f>
        <v>HAMON°</v>
      </c>
      <c r="B9" s="129" t="str">
        <f>ListeEtablissement!E74</f>
        <v>Camille</v>
      </c>
      <c r="C9" s="130" t="str">
        <f>ListeEtablissement!F74</f>
        <v>6EME2</v>
      </c>
      <c r="D9" s="140" t="str">
        <f t="array" ref="D9">IFERROR(INDEX(Bilan!S:S,MATCH(NonRendus!A9&amp;NonRendus!B9,Bilan!A:A&amp;Bilan!B:B,0)),"")</f>
        <v/>
      </c>
      <c r="F9" s="116"/>
    </row>
    <row r="10" spans="1:6" ht="27" customHeight="1">
      <c r="A10" s="128" t="str">
        <f>ListeEtablissement!A83</f>
        <v>JACQUET</v>
      </c>
      <c r="B10" s="129" t="str">
        <f>ListeEtablissement!E83</f>
        <v>Alice</v>
      </c>
      <c r="C10" s="130" t="str">
        <f>ListeEtablissement!F83</f>
        <v>6EME2</v>
      </c>
      <c r="D10" s="140" t="str">
        <f t="array" ref="D10">IFERROR(INDEX(Bilan!S:S,MATCH(NonRendus!A10&amp;NonRendus!B10,Bilan!A:A&amp;Bilan!B:B,0)),"")</f>
        <v/>
      </c>
      <c r="F10" s="116"/>
    </row>
    <row r="11" spans="1:6" ht="27" customHeight="1">
      <c r="A11" s="128" t="str">
        <f>ListeEtablissement!A84</f>
        <v>JULIEN</v>
      </c>
      <c r="B11" s="129" t="str">
        <f>ListeEtablissement!E84</f>
        <v>Yanis</v>
      </c>
      <c r="C11" s="130" t="str">
        <f>ListeEtablissement!F84</f>
        <v>6EME2</v>
      </c>
      <c r="D11" s="140" t="str">
        <f t="array" ref="D11">IFERROR(INDEX(Bilan!S:S,MATCH(NonRendus!A11&amp;NonRendus!B11,Bilan!A:A&amp;Bilan!B:B,0)),"")</f>
        <v/>
      </c>
      <c r="F11" s="116"/>
    </row>
    <row r="12" spans="1:6" ht="27" customHeight="1">
      <c r="A12" s="128" t="str">
        <f>ListeEtablissement!A93</f>
        <v>LE BIGOT°</v>
      </c>
      <c r="B12" s="129" t="str">
        <f>ListeEtablissement!E93</f>
        <v>Swan</v>
      </c>
      <c r="C12" s="130" t="str">
        <f>ListeEtablissement!F93</f>
        <v>6EME2</v>
      </c>
      <c r="D12" s="140" t="str">
        <f t="array" ref="D12">IFERROR(INDEX(Bilan!S:S,MATCH(NonRendus!A12&amp;NonRendus!B12,Bilan!A:A&amp;Bilan!B:B,0)),"")</f>
        <v/>
      </c>
      <c r="F12" s="116"/>
    </row>
    <row r="13" spans="1:6" ht="27" customHeight="1">
      <c r="A13" s="128" t="str">
        <f>ListeEtablissement!A107</f>
        <v>LECROSNIER</v>
      </c>
      <c r="B13" s="129" t="str">
        <f>ListeEtablissement!E107</f>
        <v>Côme</v>
      </c>
      <c r="C13" s="130" t="str">
        <f>ListeEtablissement!F107</f>
        <v>6EME2</v>
      </c>
      <c r="D13" s="140" t="str">
        <f t="array" ref="D13">IFERROR(INDEX(Bilan!S:S,MATCH(NonRendus!A13&amp;NonRendus!B13,Bilan!A:A&amp;Bilan!B:B,0)),"")</f>
        <v/>
      </c>
      <c r="F13" s="116"/>
    </row>
    <row r="14" spans="1:6" ht="27" customHeight="1">
      <c r="A14" s="128" t="str">
        <f>ListeEtablissement!A110</f>
        <v>LEGOGUELIN°</v>
      </c>
      <c r="B14" s="129" t="str">
        <f>ListeEtablissement!E110</f>
        <v>Alicia</v>
      </c>
      <c r="C14" s="130" t="str">
        <f>ListeEtablissement!F110</f>
        <v>6EME2</v>
      </c>
      <c r="D14" s="140" t="str">
        <f t="array" ref="D14">IFERROR(INDEX(Bilan!S:S,MATCH(NonRendus!A14&amp;NonRendus!B14,Bilan!A:A&amp;Bilan!B:B,0)),"")</f>
        <v/>
      </c>
      <c r="F14" s="116"/>
    </row>
    <row r="15" spans="1:6" ht="27" customHeight="1">
      <c r="A15" s="128" t="str">
        <f>ListeEtablissement!A131</f>
        <v>MOTEAU</v>
      </c>
      <c r="B15" s="129" t="str">
        <f>ListeEtablissement!E131</f>
        <v>Rémi</v>
      </c>
      <c r="C15" s="130" t="str">
        <f>ListeEtablissement!F131</f>
        <v>6EME2</v>
      </c>
      <c r="D15" s="140" t="str">
        <f t="array" ref="D15">IFERROR(INDEX(Bilan!S:S,MATCH(NonRendus!A15&amp;NonRendus!B15,Bilan!A:A&amp;Bilan!B:B,0)),"")</f>
        <v/>
      </c>
      <c r="F15" s="116"/>
    </row>
    <row r="16" spans="1:6" ht="27" customHeight="1">
      <c r="A16" s="128" t="str">
        <f>ListeEtablissement!A132</f>
        <v>MOTHELAY</v>
      </c>
      <c r="B16" s="129" t="str">
        <f>ListeEtablissement!E132</f>
        <v>Samuel</v>
      </c>
      <c r="C16" s="130" t="str">
        <f>ListeEtablissement!F132</f>
        <v>6EME2</v>
      </c>
      <c r="D16" s="140" t="str">
        <f t="array" ref="D16">IFERROR(INDEX(Bilan!S:S,MATCH(NonRendus!A16&amp;NonRendus!B16,Bilan!A:A&amp;Bilan!B:B,0)),"")</f>
        <v/>
      </c>
      <c r="F16" s="116"/>
    </row>
    <row r="17" spans="1:6" ht="27" customHeight="1">
      <c r="A17" s="128" t="str">
        <f>ListeEtablissement!A137</f>
        <v>NIOBEY</v>
      </c>
      <c r="B17" s="129" t="str">
        <f>ListeEtablissement!E137</f>
        <v>Ophélie</v>
      </c>
      <c r="C17" s="130" t="str">
        <f>ListeEtablissement!F137</f>
        <v>6EME2</v>
      </c>
      <c r="D17" s="140" t="str">
        <f t="array" ref="D17">IFERROR(INDEX(Bilan!S:S,MATCH(NonRendus!A17&amp;NonRendus!B17,Bilan!A:A&amp;Bilan!B:B,0)),"")</f>
        <v/>
      </c>
      <c r="F17" s="116"/>
    </row>
    <row r="18" spans="1:6" ht="27" customHeight="1">
      <c r="A18" s="128" t="str">
        <f>ListeEtablissement!A142</f>
        <v>PAINCHAULT</v>
      </c>
      <c r="B18" s="129" t="str">
        <f>ListeEtablissement!E142</f>
        <v>Louis</v>
      </c>
      <c r="C18" s="130" t="str">
        <f>ListeEtablissement!F142</f>
        <v>6EME2</v>
      </c>
      <c r="D18" s="140" t="str">
        <f t="array" ref="D18">IFERROR(INDEX(Bilan!S:S,MATCH(NonRendus!A18&amp;NonRendus!B18,Bilan!A:A&amp;Bilan!B:B,0)),"")</f>
        <v/>
      </c>
      <c r="F18" s="116">
        <f>Bilan!S19</f>
        <v>0</v>
      </c>
    </row>
    <row r="19" spans="1:6" ht="27" customHeight="1">
      <c r="A19" s="128" t="str">
        <f>ListeEtablissement!A148</f>
        <v>PHILIPPE</v>
      </c>
      <c r="B19" s="129" t="str">
        <f>ListeEtablissement!E148</f>
        <v>Thomas</v>
      </c>
      <c r="C19" s="130" t="str">
        <f>ListeEtablissement!F148</f>
        <v>6EME2</v>
      </c>
      <c r="D19" s="140" t="str">
        <f t="array" ref="D19">IFERROR(INDEX(Bilan!S:S,MATCH(NonRendus!A19&amp;NonRendus!B19,Bilan!A:A&amp;Bilan!B:B,0)),"")</f>
        <v/>
      </c>
    </row>
    <row r="20" spans="1:6" ht="27" customHeight="1">
      <c r="A20" s="128" t="str">
        <f>ListeEtablissement!A149</f>
        <v>PHILIPPINE</v>
      </c>
      <c r="B20" s="129" t="str">
        <f>ListeEtablissement!E149</f>
        <v>Romane</v>
      </c>
      <c r="C20" s="130" t="str">
        <f>ListeEtablissement!F149</f>
        <v>6EME2</v>
      </c>
      <c r="D20" s="140" t="str">
        <f t="array" ref="D20">IFERROR(INDEX(Bilan!S:S,MATCH(NonRendus!A20&amp;NonRendus!B20,Bilan!A:A&amp;Bilan!B:B,0)),"")</f>
        <v/>
      </c>
    </row>
    <row r="21" spans="1:6" ht="27" customHeight="1">
      <c r="A21" s="128" t="str">
        <f>ListeEtablissement!A151</f>
        <v>PIMOR</v>
      </c>
      <c r="B21" s="129" t="str">
        <f>ListeEtablissement!E151</f>
        <v>Léa</v>
      </c>
      <c r="C21" s="130" t="str">
        <f>ListeEtablissement!F151</f>
        <v>6EME2</v>
      </c>
      <c r="D21" s="140" t="str">
        <f t="array" ref="D21">IFERROR(INDEX(Bilan!S:S,MATCH(NonRendus!A21&amp;NonRendus!B21,Bilan!A:A&amp;Bilan!B:B,0)),"")</f>
        <v/>
      </c>
    </row>
    <row r="22" spans="1:6" ht="27" customHeight="1">
      <c r="A22" s="128" t="str">
        <f>ListeEtablissement!A155</f>
        <v>PRODHOMME°</v>
      </c>
      <c r="B22" s="129" t="str">
        <f>ListeEtablissement!E155</f>
        <v>Jeanne</v>
      </c>
      <c r="C22" s="130" t="str">
        <f>ListeEtablissement!F155</f>
        <v>6EME2</v>
      </c>
      <c r="D22" s="140" t="str">
        <f t="array" ref="D22">IFERROR(INDEX(Bilan!S:S,MATCH(NonRendus!A22&amp;NonRendus!B22,Bilan!A:A&amp;Bilan!B:B,0)),"")</f>
        <v/>
      </c>
    </row>
    <row r="23" spans="1:6" ht="27" customHeight="1">
      <c r="A23" s="128" t="str">
        <f>ListeEtablissement!A165</f>
        <v>SALOMON</v>
      </c>
      <c r="B23" s="129" t="str">
        <f>ListeEtablissement!E165</f>
        <v>Mathéo</v>
      </c>
      <c r="C23" s="130" t="str">
        <f>ListeEtablissement!F165</f>
        <v>6EME2</v>
      </c>
      <c r="D23" s="140" t="str">
        <f t="array" ref="D23">IFERROR(INDEX(Bilan!S:S,MATCH(NonRendus!A23&amp;NonRendus!B23,Bilan!A:A&amp;Bilan!B:B,0)),"")</f>
        <v/>
      </c>
    </row>
    <row r="24" spans="1:6" ht="27" customHeight="1">
      <c r="A24" s="128" t="str">
        <f>ListeEtablissement!A166</f>
        <v>SCHMID</v>
      </c>
      <c r="B24" s="129" t="str">
        <f>ListeEtablissement!E166</f>
        <v>Aimie</v>
      </c>
      <c r="C24" s="130" t="str">
        <f>ListeEtablissement!F166</f>
        <v>6EME2</v>
      </c>
      <c r="D24" s="140" t="str">
        <f t="array" ref="D24">IFERROR(INDEX(Bilan!S:S,MATCH(NonRendus!A24&amp;NonRendus!B24,Bilan!A:A&amp;Bilan!B:B,0)),"")</f>
        <v/>
      </c>
    </row>
    <row r="25" spans="1:6" ht="27" customHeight="1">
      <c r="A25" s="128" t="str">
        <f>ListeEtablissement!A179</f>
        <v>VAULTIER</v>
      </c>
      <c r="B25" s="129" t="str">
        <f>ListeEtablissement!E179</f>
        <v>Maxence</v>
      </c>
      <c r="C25" s="130" t="str">
        <f>ListeEtablissement!F179</f>
        <v>6EME2</v>
      </c>
      <c r="D25" s="140" t="str">
        <f t="array" ref="D25">IFERROR(INDEX(Bilan!S:S,MATCH(NonRendus!A25&amp;NonRendus!B25,Bilan!A:A&amp;Bilan!B:B,0)),"")</f>
        <v/>
      </c>
    </row>
    <row r="26" spans="1:6" ht="27" customHeight="1">
      <c r="A26" s="128" t="str">
        <f>ListeEtablissement!A30</f>
        <v>BUNOUT°°</v>
      </c>
      <c r="B26" s="129" t="str">
        <f>ListeEtablissement!E30</f>
        <v>Kelly</v>
      </c>
      <c r="C26" s="130" t="str">
        <f>ListeEtablissement!F30</f>
        <v>6EME1</v>
      </c>
      <c r="D26" s="140" t="str">
        <f t="array" ref="D26">IFERROR(INDEX(Bilan!S:S,MATCH(NonRendus!A26&amp;NonRendus!B26,Bilan!A:A&amp;Bilan!B:B,0)),"")</f>
        <v/>
      </c>
    </row>
    <row r="27" spans="1:6" ht="27" customHeight="1">
      <c r="A27" s="128" t="str">
        <f>ListeEtablissement!A33</f>
        <v>CHOLOT°</v>
      </c>
      <c r="B27" s="129" t="str">
        <f>ListeEtablissement!E33</f>
        <v>Adèle</v>
      </c>
      <c r="C27" s="130" t="str">
        <f>ListeEtablissement!F33</f>
        <v>6EME1</v>
      </c>
      <c r="D27" s="140" t="str">
        <f t="array" ref="D27">IFERROR(INDEX(Bilan!S:S,MATCH(NonRendus!A27&amp;NonRendus!B27,Bilan!A:A&amp;Bilan!B:B,0)),"")</f>
        <v/>
      </c>
    </row>
    <row r="28" spans="1:6" ht="27" customHeight="1">
      <c r="A28" s="128" t="str">
        <f>ListeEtablissement!A42</f>
        <v>DAMOUR°</v>
      </c>
      <c r="B28" s="129" t="str">
        <f>ListeEtablissement!E42</f>
        <v>Emile</v>
      </c>
      <c r="C28" s="130" t="str">
        <f>ListeEtablissement!F42</f>
        <v>6EME1</v>
      </c>
      <c r="D28" s="140" t="str">
        <f t="array" ref="D28">IFERROR(INDEX(Bilan!S:S,MATCH(NonRendus!A28&amp;NonRendus!B28,Bilan!A:A&amp;Bilan!B:B,0)),"")</f>
        <v/>
      </c>
    </row>
    <row r="29" spans="1:6" ht="27" customHeight="1">
      <c r="A29" s="128" t="str">
        <f>ListeEtablissement!A50</f>
        <v>DOMJANIC</v>
      </c>
      <c r="B29" s="129" t="str">
        <f>ListeEtablissement!E50</f>
        <v>Maël</v>
      </c>
      <c r="C29" s="130" t="str">
        <f>ListeEtablissement!F50</f>
        <v>6EME1</v>
      </c>
      <c r="D29" s="140" t="str">
        <f t="array" ref="D29">IFERROR(INDEX(Bilan!S:S,MATCH(NonRendus!A29&amp;NonRendus!B29,Bilan!A:A&amp;Bilan!B:B,0)),"")</f>
        <v/>
      </c>
    </row>
    <row r="30" spans="1:6" ht="27" customHeight="1">
      <c r="A30" s="128" t="str">
        <f>ListeEtablissement!A58</f>
        <v>GAMBILLON°</v>
      </c>
      <c r="B30" s="129" t="str">
        <f>ListeEtablissement!E58</f>
        <v>Arthur</v>
      </c>
      <c r="C30" s="130" t="str">
        <f>ListeEtablissement!F58</f>
        <v>6EME1</v>
      </c>
      <c r="D30" s="140" t="str">
        <f t="array" ref="D30">IFERROR(INDEX(Bilan!S:S,MATCH(NonRendus!A30&amp;NonRendus!B30,Bilan!A:A&amp;Bilan!B:B,0)),"")</f>
        <v/>
      </c>
    </row>
    <row r="31" spans="1:6" ht="27" customHeight="1">
      <c r="A31" s="128" t="str">
        <f>ListeEtablissement!A65</f>
        <v>GERVAISE°°</v>
      </c>
      <c r="B31" s="129" t="str">
        <f>ListeEtablissement!E65</f>
        <v>Cheyenne</v>
      </c>
      <c r="C31" s="130" t="str">
        <f>ListeEtablissement!F65</f>
        <v>6EME1</v>
      </c>
      <c r="D31" s="140" t="str">
        <f t="array" ref="D31">IFERROR(INDEX(Bilan!S:S,MATCH(NonRendus!A31&amp;NonRendus!B31,Bilan!A:A&amp;Bilan!B:B,0)),"")</f>
        <v/>
      </c>
    </row>
    <row r="32" spans="1:6" ht="27" customHeight="1">
      <c r="A32" s="128" t="str">
        <f>ListeEtablissement!A71</f>
        <v>GUIDET</v>
      </c>
      <c r="B32" s="129" t="str">
        <f>ListeEtablissement!E71</f>
        <v>Solène</v>
      </c>
      <c r="C32" s="130" t="str">
        <f>ListeEtablissement!F71</f>
        <v>6EME1</v>
      </c>
      <c r="D32" s="140" t="str">
        <f t="array" ref="D32">IFERROR(INDEX(Bilan!S:S,MATCH(NonRendus!A32&amp;NonRendus!B32,Bilan!A:A&amp;Bilan!B:B,0)),"")</f>
        <v/>
      </c>
    </row>
    <row r="33" spans="1:4" ht="27" customHeight="1">
      <c r="A33" s="128" t="str">
        <f>ListeEtablissement!A76</f>
        <v>HAUDOUIN</v>
      </c>
      <c r="B33" s="129" t="str">
        <f>ListeEtablissement!E76</f>
        <v>Trystan</v>
      </c>
      <c r="C33" s="130" t="str">
        <f>ListeEtablissement!F76</f>
        <v>6EME1</v>
      </c>
      <c r="D33" s="140" t="str">
        <f t="array" ref="D33">IFERROR(INDEX(Bilan!S:S,MATCH(NonRendus!A33&amp;NonRendus!B33,Bilan!A:A&amp;Bilan!B:B,0)),"")</f>
        <v/>
      </c>
    </row>
    <row r="34" spans="1:4" ht="27" customHeight="1">
      <c r="A34" s="128" t="str">
        <f>ListeEtablissement!A77</f>
        <v>HERBERT--ALFRED</v>
      </c>
      <c r="B34" s="129" t="str">
        <f>ListeEtablissement!E77</f>
        <v>Matéo</v>
      </c>
      <c r="C34" s="130" t="str">
        <f>ListeEtablissement!F77</f>
        <v>6EME1</v>
      </c>
      <c r="D34" s="140" t="str">
        <f t="array" ref="D34">IFERROR(INDEX(Bilan!S:S,MATCH(NonRendus!A34&amp;NonRendus!B34,Bilan!A:A&amp;Bilan!B:B,0)),"")</f>
        <v/>
      </c>
    </row>
    <row r="35" spans="1:4" ht="27" customHeight="1">
      <c r="A35" s="128" t="str">
        <f>ListeEtablissement!A87</f>
        <v>LADROUE-DENIS</v>
      </c>
      <c r="B35" s="129" t="str">
        <f>ListeEtablissement!E87</f>
        <v>Célia</v>
      </c>
      <c r="C35" s="130" t="str">
        <f>ListeEtablissement!F87</f>
        <v>6EME1</v>
      </c>
      <c r="D35" s="140" t="str">
        <f t="array" ref="D35">IFERROR(INDEX(Bilan!S:S,MATCH(NonRendus!A35&amp;NonRendus!B35,Bilan!A:A&amp;Bilan!B:B,0)),"")</f>
        <v/>
      </c>
    </row>
    <row r="36" spans="1:4" ht="27" customHeight="1">
      <c r="A36" s="128" t="str">
        <f>ListeEtablissement!A88</f>
        <v>LAIGNEL</v>
      </c>
      <c r="B36" s="129" t="str">
        <f>ListeEtablissement!E88</f>
        <v>Lylou</v>
      </c>
      <c r="C36" s="130" t="str">
        <f>ListeEtablissement!F88</f>
        <v>6EME1</v>
      </c>
      <c r="D36" s="140" t="str">
        <f t="array" ref="D36">IFERROR(INDEX(Bilan!S:S,MATCH(NonRendus!A36&amp;NonRendus!B36,Bilan!A:A&amp;Bilan!B:B,0)),"")</f>
        <v/>
      </c>
    </row>
    <row r="37" spans="1:4" ht="27" customHeight="1">
      <c r="A37" s="128" t="str">
        <f>ListeEtablissement!A96</f>
        <v>LE METAYER°</v>
      </c>
      <c r="B37" s="129" t="str">
        <f>ListeEtablissement!E96</f>
        <v>Tim</v>
      </c>
      <c r="C37" s="130" t="str">
        <f>ListeEtablissement!F96</f>
        <v>6EME1</v>
      </c>
      <c r="D37" s="140" t="str">
        <f t="array" ref="D37">IFERROR(INDEX(Bilan!S:S,MATCH(NonRendus!A37&amp;NonRendus!B37,Bilan!A:A&amp;Bilan!B:B,0)),"")</f>
        <v/>
      </c>
    </row>
    <row r="38" spans="1:4" ht="27" customHeight="1">
      <c r="A38" s="128" t="str">
        <f>ListeEtablissement!A101</f>
        <v>LECAMPION</v>
      </c>
      <c r="B38" s="129" t="str">
        <f>ListeEtablissement!E101</f>
        <v>Robin</v>
      </c>
      <c r="C38" s="130" t="str">
        <f>ListeEtablissement!F101</f>
        <v>6EME1</v>
      </c>
      <c r="D38" s="140" t="str">
        <f t="array" ref="D38">IFERROR(INDEX(Bilan!S:S,MATCH(NonRendus!A38&amp;NonRendus!B38,Bilan!A:A&amp;Bilan!B:B,0)),"")</f>
        <v/>
      </c>
    </row>
    <row r="39" spans="1:4" ht="27" customHeight="1">
      <c r="A39" s="128" t="str">
        <f>ListeEtablissement!A105</f>
        <v>LECHANOINE</v>
      </c>
      <c r="B39" s="129" t="str">
        <f>ListeEtablissement!E105</f>
        <v>Thomas</v>
      </c>
      <c r="C39" s="130" t="str">
        <f>ListeEtablissement!F105</f>
        <v>6EME1</v>
      </c>
      <c r="D39" s="140" t="str">
        <f t="array" ref="D39">IFERROR(INDEX(Bilan!S:S,MATCH(NonRendus!A39&amp;NonRendus!B39,Bilan!A:A&amp;Bilan!B:B,0)),"")</f>
        <v/>
      </c>
    </row>
    <row r="40" spans="1:4" ht="27" customHeight="1">
      <c r="A40" s="128" t="str">
        <f>ListeEtablissement!A112</f>
        <v>LEMAITRE</v>
      </c>
      <c r="B40" s="129" t="str">
        <f>ListeEtablissement!E112</f>
        <v>Amandine</v>
      </c>
      <c r="C40" s="130" t="str">
        <f>ListeEtablissement!F112</f>
        <v>6EME1</v>
      </c>
      <c r="D40" s="140" t="str">
        <f t="array" ref="D40">IFERROR(INDEX(Bilan!S:S,MATCH(NonRendus!A40&amp;NonRendus!B40,Bilan!A:A&amp;Bilan!B:B,0)),"")</f>
        <v/>
      </c>
    </row>
    <row r="41" spans="1:4" ht="27" customHeight="1">
      <c r="A41" s="128" t="str">
        <f>ListeEtablissement!A120</f>
        <v>LORENT</v>
      </c>
      <c r="B41" s="129" t="str">
        <f>ListeEtablissement!E120</f>
        <v>Corentin</v>
      </c>
      <c r="C41" s="130" t="str">
        <f>ListeEtablissement!F120</f>
        <v>6EME1</v>
      </c>
      <c r="D41" s="140" t="str">
        <f t="array" ref="D41">IFERROR(INDEX(Bilan!S:S,MATCH(NonRendus!A41&amp;NonRendus!B41,Bilan!A:A&amp;Bilan!B:B,0)),"")</f>
        <v/>
      </c>
    </row>
    <row r="42" spans="1:4" ht="27" customHeight="1">
      <c r="A42" s="128" t="str">
        <f>ListeEtablissement!A133</f>
        <v>MOUCHEL</v>
      </c>
      <c r="B42" s="129" t="str">
        <f>ListeEtablissement!E133</f>
        <v>Raphaël</v>
      </c>
      <c r="C42" s="130" t="str">
        <f>ListeEtablissement!F133</f>
        <v>6EME1</v>
      </c>
      <c r="D42" s="140" t="str">
        <f t="array" ref="D42">IFERROR(INDEX(Bilan!S:S,MATCH(NonRendus!A42&amp;NonRendus!B42,Bilan!A:A&amp;Bilan!B:B,0)),"")</f>
        <v/>
      </c>
    </row>
    <row r="43" spans="1:4" ht="27" customHeight="1">
      <c r="A43" s="128" t="str">
        <f>ListeEtablissement!A135</f>
        <v>MOUTON°</v>
      </c>
      <c r="B43" s="129" t="str">
        <f>ListeEtablissement!E135</f>
        <v>Sacha</v>
      </c>
      <c r="C43" s="130" t="str">
        <f>ListeEtablissement!F135</f>
        <v>6EME1</v>
      </c>
      <c r="D43" s="140" t="str">
        <f t="array" ref="D43">IFERROR(INDEX(Bilan!S:S,MATCH(NonRendus!A43&amp;NonRendus!B43,Bilan!A:A&amp;Bilan!B:B,0)),"")</f>
        <v/>
      </c>
    </row>
    <row r="44" spans="1:4" ht="27" customHeight="1">
      <c r="A44" s="128" t="str">
        <f>ListeEtablissement!A144</f>
        <v>PEREIRA MOTA</v>
      </c>
      <c r="B44" s="129" t="str">
        <f>ListeEtablissement!E144</f>
        <v>Tiago</v>
      </c>
      <c r="C44" s="130" t="str">
        <f>ListeEtablissement!F144</f>
        <v>6EME1</v>
      </c>
      <c r="D44" s="140" t="str">
        <f t="array" ref="D44">IFERROR(INDEX(Bilan!S:S,MATCH(NonRendus!A44&amp;NonRendus!B44,Bilan!A:A&amp;Bilan!B:B,0)),"")</f>
        <v/>
      </c>
    </row>
    <row r="45" spans="1:4" ht="27" customHeight="1">
      <c r="A45" s="128" t="str">
        <f>ListeEtablissement!A147</f>
        <v>PESNEL°</v>
      </c>
      <c r="B45" s="129" t="str">
        <f>ListeEtablissement!E147</f>
        <v>Maëlys</v>
      </c>
      <c r="C45" s="130" t="str">
        <f>ListeEtablissement!F147</f>
        <v>6EME1</v>
      </c>
      <c r="D45" s="140" t="str">
        <f t="array" ref="D45">IFERROR(INDEX(Bilan!S:S,MATCH(NonRendus!A45&amp;NonRendus!B45,Bilan!A:A&amp;Bilan!B:B,0)),"")</f>
        <v/>
      </c>
    </row>
    <row r="46" spans="1:4" ht="27" customHeight="1">
      <c r="A46" s="128" t="str">
        <f>ListeEtablissement!A159</f>
        <v>QUESNEL°°</v>
      </c>
      <c r="B46" s="129" t="str">
        <f>ListeEtablissement!E159</f>
        <v>Baptiste</v>
      </c>
      <c r="C46" s="130" t="str">
        <f>ListeEtablissement!F159</f>
        <v>6EME1</v>
      </c>
      <c r="D46" s="140" t="str">
        <f t="array" ref="D46">IFERROR(INDEX(Bilan!S:S,MATCH(NonRendus!A46&amp;NonRendus!B46,Bilan!A:A&amp;Bilan!B:B,0)),"")</f>
        <v/>
      </c>
    </row>
    <row r="47" spans="1:4" ht="27" customHeight="1">
      <c r="A47" s="128" t="str">
        <f>ListeEtablissement!A162</f>
        <v>ROVERE</v>
      </c>
      <c r="B47" s="129" t="str">
        <f>ListeEtablissement!E162</f>
        <v>Flavie</v>
      </c>
      <c r="C47" s="130" t="str">
        <f>ListeEtablissement!F162</f>
        <v>6EME1</v>
      </c>
      <c r="D47" s="140" t="str">
        <f t="array" ref="D47">IFERROR(INDEX(Bilan!S:S,MATCH(NonRendus!A47&amp;NonRendus!B47,Bilan!A:A&amp;Bilan!B:B,0)),"")</f>
        <v/>
      </c>
    </row>
    <row r="48" spans="1:4" ht="27" customHeight="1">
      <c r="A48" s="128" t="str">
        <f>ListeEtablissement!A172</f>
        <v>THELIER--MELE</v>
      </c>
      <c r="B48" s="129" t="str">
        <f>ListeEtablissement!E172</f>
        <v>Camille</v>
      </c>
      <c r="C48" s="130" t="str">
        <f>ListeEtablissement!F172</f>
        <v>6EME1</v>
      </c>
      <c r="D48" s="140" t="str">
        <f t="array" ref="D48">IFERROR(INDEX(Bilan!S:S,MATCH(NonRendus!A48&amp;NonRendus!B48,Bilan!A:A&amp;Bilan!B:B,0)),"")</f>
        <v/>
      </c>
    </row>
    <row r="49" spans="1:4" ht="27" customHeight="1">
      <c r="A49" s="128" t="str">
        <f>ListeEtablissement!A6</f>
        <v>AUVRAY</v>
      </c>
      <c r="B49" s="129" t="str">
        <f>ListeEtablissement!E6</f>
        <v>Ismaëllia</v>
      </c>
      <c r="C49" s="130" t="str">
        <f>ListeEtablissement!F6</f>
        <v>5EME2</v>
      </c>
      <c r="D49" s="140" t="str">
        <f t="array" ref="D49">IFERROR(INDEX(Bilan!S:S,MATCH(NonRendus!A49&amp;NonRendus!B49,Bilan!A:A&amp;Bilan!B:B,0)),"")</f>
        <v/>
      </c>
    </row>
    <row r="50" spans="1:4" ht="27" customHeight="1">
      <c r="A50" s="128" t="str">
        <f>ListeEtablissement!A7</f>
        <v>BARON</v>
      </c>
      <c r="B50" s="129" t="str">
        <f>ListeEtablissement!E7</f>
        <v>Jade</v>
      </c>
      <c r="C50" s="130" t="str">
        <f>ListeEtablissement!F7</f>
        <v>5EME2</v>
      </c>
      <c r="D50" s="140" t="str">
        <f t="array" ref="D50">IFERROR(INDEX(Bilan!S:S,MATCH(NonRendus!A50&amp;NonRendus!B50,Bilan!A:A&amp;Bilan!B:B,0)),"")</f>
        <v/>
      </c>
    </row>
    <row r="51" spans="1:4" ht="27" customHeight="1">
      <c r="A51" s="128" t="str">
        <f>ListeEtablissement!A9</f>
        <v>BAUGE°</v>
      </c>
      <c r="B51" s="129" t="str">
        <f>ListeEtablissement!E9</f>
        <v>Eleonore</v>
      </c>
      <c r="C51" s="130" t="str">
        <f>ListeEtablissement!F9</f>
        <v>5EME2</v>
      </c>
      <c r="D51" s="140" t="str">
        <f t="array" ref="D51">IFERROR(INDEX(Bilan!S:S,MATCH(NonRendus!A51&amp;NonRendus!B51,Bilan!A:A&amp;Bilan!B:B,0)),"")</f>
        <v/>
      </c>
    </row>
    <row r="52" spans="1:4" ht="27" customHeight="1">
      <c r="A52" s="128" t="str">
        <f>ListeEtablissement!A19</f>
        <v>BLANCHET°</v>
      </c>
      <c r="B52" s="129" t="str">
        <f>ListeEtablissement!E19</f>
        <v>Joaquim</v>
      </c>
      <c r="C52" s="130" t="str">
        <f>ListeEtablissement!F19</f>
        <v>5EME2</v>
      </c>
      <c r="D52" s="140" t="str">
        <f t="array" ref="D52">IFERROR(INDEX(Bilan!S:S,MATCH(NonRendus!A52&amp;NonRendus!B52,Bilan!A:A&amp;Bilan!B:B,0)),"")</f>
        <v/>
      </c>
    </row>
    <row r="53" spans="1:4" ht="27" customHeight="1">
      <c r="A53" s="128" t="str">
        <f>ListeEtablissement!A26</f>
        <v>BOULAY</v>
      </c>
      <c r="B53" s="129" t="str">
        <f>ListeEtablissement!E26</f>
        <v>Esteban</v>
      </c>
      <c r="C53" s="130" t="str">
        <f>ListeEtablissement!F26</f>
        <v>5EME2</v>
      </c>
      <c r="D53" s="140" t="str">
        <f t="array" ref="D53">IFERROR(INDEX(Bilan!S:S,MATCH(NonRendus!A53&amp;NonRendus!B53,Bilan!A:A&amp;Bilan!B:B,0)),"")</f>
        <v/>
      </c>
    </row>
    <row r="54" spans="1:4" ht="27" customHeight="1">
      <c r="A54" s="128" t="str">
        <f>ListeEtablissement!A27</f>
        <v>BROCHARD</v>
      </c>
      <c r="B54" s="129" t="str">
        <f>ListeEtablissement!E27</f>
        <v>Maël</v>
      </c>
      <c r="C54" s="130" t="str">
        <f>ListeEtablissement!F27</f>
        <v>5EME2</v>
      </c>
      <c r="D54" s="140" t="str">
        <f t="array" ref="D54">IFERROR(INDEX(Bilan!S:S,MATCH(NonRendus!A54&amp;NonRendus!B54,Bilan!A:A&amp;Bilan!B:B,0)),"")</f>
        <v/>
      </c>
    </row>
    <row r="55" spans="1:4" ht="27" customHeight="1">
      <c r="A55" s="128" t="str">
        <f>ListeEtablissement!A29</f>
        <v>BUNOUT°</v>
      </c>
      <c r="B55" s="129" t="str">
        <f>ListeEtablissement!E29</f>
        <v>Leïla</v>
      </c>
      <c r="C55" s="130" t="str">
        <f>ListeEtablissement!F29</f>
        <v>5EME2</v>
      </c>
      <c r="D55" s="140" t="str">
        <f t="array" ref="D55">IFERROR(INDEX(Bilan!S:S,MATCH(NonRendus!A55&amp;NonRendus!B55,Bilan!A:A&amp;Bilan!B:B,0)),"")</f>
        <v/>
      </c>
    </row>
    <row r="56" spans="1:4" ht="27" customHeight="1">
      <c r="A56" s="128" t="str">
        <f>ListeEtablissement!A39</f>
        <v>CREPEL</v>
      </c>
      <c r="B56" s="129" t="str">
        <f>ListeEtablissement!E39</f>
        <v>Julien</v>
      </c>
      <c r="C56" s="130" t="str">
        <f>ListeEtablissement!F39</f>
        <v>5EME2</v>
      </c>
      <c r="D56" s="140" t="str">
        <f t="array" ref="D56">IFERROR(INDEX(Bilan!S:S,MATCH(NonRendus!A56&amp;NonRendus!B56,Bilan!A:A&amp;Bilan!B:B,0)),"")</f>
        <v/>
      </c>
    </row>
    <row r="57" spans="1:4" ht="27" customHeight="1">
      <c r="A57" s="128" t="str">
        <f>ListeEtablissement!A41</f>
        <v>DAMOUR</v>
      </c>
      <c r="B57" s="129" t="str">
        <f>ListeEtablissement!E41</f>
        <v>Firmin</v>
      </c>
      <c r="C57" s="130" t="str">
        <f>ListeEtablissement!F41</f>
        <v>5EME2</v>
      </c>
      <c r="D57" s="140" t="str">
        <f t="array" ref="D57">IFERROR(INDEX(Bilan!S:S,MATCH(NonRendus!A57&amp;NonRendus!B57,Bilan!A:A&amp;Bilan!B:B,0)),"")</f>
        <v/>
      </c>
    </row>
    <row r="58" spans="1:4" ht="27" customHeight="1">
      <c r="A58" s="128" t="str">
        <f>ListeEtablissement!A44</f>
        <v>DEGUELLE°</v>
      </c>
      <c r="B58" s="129" t="str">
        <f>ListeEtablissement!E44</f>
        <v>Basile</v>
      </c>
      <c r="C58" s="130" t="str">
        <f>ListeEtablissement!F44</f>
        <v>5EME2</v>
      </c>
      <c r="D58" s="140" t="str">
        <f t="array" ref="D58">IFERROR(INDEX(Bilan!S:S,MATCH(NonRendus!A58&amp;NonRendus!B58,Bilan!A:A&amp;Bilan!B:B,0)),"")</f>
        <v/>
      </c>
    </row>
    <row r="59" spans="1:4" ht="27" customHeight="1">
      <c r="A59" s="128" t="str">
        <f>ListeEtablissement!A52</f>
        <v>DUCHEMIN</v>
      </c>
      <c r="B59" s="129" t="str">
        <f>ListeEtablissement!E52</f>
        <v>Romane</v>
      </c>
      <c r="C59" s="130" t="str">
        <f>ListeEtablissement!F52</f>
        <v>5EME2</v>
      </c>
      <c r="D59" s="140" t="str">
        <f t="array" ref="D59">IFERROR(INDEX(Bilan!S:S,MATCH(NonRendus!A59&amp;NonRendus!B59,Bilan!A:A&amp;Bilan!B:B,0)),"")</f>
        <v/>
      </c>
    </row>
    <row r="60" spans="1:4" ht="27" customHeight="1">
      <c r="A60" s="128" t="str">
        <f>ListeEtablissement!A62</f>
        <v>GAUTIER°</v>
      </c>
      <c r="B60" s="129" t="str">
        <f>ListeEtablissement!E62</f>
        <v>Mathilde</v>
      </c>
      <c r="C60" s="130" t="str">
        <f>ListeEtablissement!F62</f>
        <v>5EME2</v>
      </c>
      <c r="D60" s="140" t="str">
        <f t="array" ref="D60">IFERROR(INDEX(Bilan!S:S,MATCH(NonRendus!A60&amp;NonRendus!B60,Bilan!A:A&amp;Bilan!B:B,0)),"")</f>
        <v/>
      </c>
    </row>
    <row r="61" spans="1:4" ht="27" customHeight="1">
      <c r="A61" s="128" t="str">
        <f>ListeEtablissement!A70</f>
        <v>GUERIN</v>
      </c>
      <c r="B61" s="129" t="str">
        <f>ListeEtablissement!E70</f>
        <v>Zoé</v>
      </c>
      <c r="C61" s="130" t="str">
        <f>ListeEtablissement!F70</f>
        <v>5EME2</v>
      </c>
      <c r="D61" s="140" t="str">
        <f t="array" ref="D61">IFERROR(INDEX(Bilan!S:S,MATCH(NonRendus!A61&amp;NonRendus!B61,Bilan!A:A&amp;Bilan!B:B,0)),"")</f>
        <v/>
      </c>
    </row>
    <row r="62" spans="1:4" ht="27" customHeight="1">
      <c r="A62" s="128" t="str">
        <f>ListeEtablissement!A98</f>
        <v>LE THENO°</v>
      </c>
      <c r="B62" s="129" t="str">
        <f>ListeEtablissement!E98</f>
        <v>Corentin</v>
      </c>
      <c r="C62" s="130" t="str">
        <f>ListeEtablissement!F98</f>
        <v>5EME2</v>
      </c>
      <c r="D62" s="140" t="str">
        <f t="array" ref="D62">IFERROR(INDEX(Bilan!S:S,MATCH(NonRendus!A62&amp;NonRendus!B62,Bilan!A:A&amp;Bilan!B:B,0)),"")</f>
        <v/>
      </c>
    </row>
    <row r="63" spans="1:4" ht="27" customHeight="1">
      <c r="A63" s="128" t="str">
        <f>ListeEtablissement!A114</f>
        <v>LENGRONNE</v>
      </c>
      <c r="B63" s="129" t="str">
        <f>ListeEtablissement!E114</f>
        <v>Benjamin</v>
      </c>
      <c r="C63" s="130" t="str">
        <f>ListeEtablissement!F114</f>
        <v>5EME2</v>
      </c>
      <c r="D63" s="140" t="str">
        <f t="array" ref="D63">IFERROR(INDEX(Bilan!S:S,MATCH(NonRendus!A63&amp;NonRendus!B63,Bilan!A:A&amp;Bilan!B:B,0)),"")</f>
        <v/>
      </c>
    </row>
    <row r="64" spans="1:4" ht="27" customHeight="1">
      <c r="A64" s="128" t="str">
        <f>ListeEtablissement!A115</f>
        <v>LENGRONNE°</v>
      </c>
      <c r="B64" s="129" t="str">
        <f>ListeEtablissement!E115</f>
        <v>Mathéo</v>
      </c>
      <c r="C64" s="130" t="str">
        <f>ListeEtablissement!F115</f>
        <v>5EME2</v>
      </c>
      <c r="D64" s="140" t="str">
        <f t="array" ref="D64">IFERROR(INDEX(Bilan!S:S,MATCH(NonRendus!A64&amp;NonRendus!B64,Bilan!A:A&amp;Bilan!B:B,0)),"")</f>
        <v/>
      </c>
    </row>
    <row r="65" spans="1:4" ht="27" customHeight="1">
      <c r="A65" s="128" t="str">
        <f>ListeEtablissement!A119</f>
        <v>LHULLIER--DAIREAUX</v>
      </c>
      <c r="B65" s="129" t="str">
        <f>ListeEtablissement!E119</f>
        <v>Kelly</v>
      </c>
      <c r="C65" s="130" t="str">
        <f>ListeEtablissement!F119</f>
        <v>5EME2</v>
      </c>
      <c r="D65" s="140" t="str">
        <f t="array" ref="D65">IFERROR(INDEX(Bilan!S:S,MATCH(NonRendus!A65&amp;NonRendus!B65,Bilan!A:A&amp;Bilan!B:B,0)),"")</f>
        <v/>
      </c>
    </row>
    <row r="66" spans="1:4" ht="27" customHeight="1">
      <c r="A66" s="128" t="str">
        <f>ListeEtablissement!A123</f>
        <v>MAHERAULT</v>
      </c>
      <c r="B66" s="129" t="str">
        <f>ListeEtablissement!E123</f>
        <v>Léa</v>
      </c>
      <c r="C66" s="130" t="str">
        <f>ListeEtablissement!F123</f>
        <v>5EME2</v>
      </c>
      <c r="D66" s="140" t="str">
        <f t="array" ref="D66">IFERROR(INDEX(Bilan!S:S,MATCH(NonRendus!A66&amp;NonRendus!B66,Bilan!A:A&amp;Bilan!B:B,0)),"")</f>
        <v/>
      </c>
    </row>
    <row r="67" spans="1:4" ht="27" customHeight="1">
      <c r="A67" s="128" t="str">
        <f>ListeEtablissement!A134</f>
        <v>MOUTON</v>
      </c>
      <c r="B67" s="129" t="str">
        <f>ListeEtablissement!E134</f>
        <v>Pierre</v>
      </c>
      <c r="C67" s="130" t="str">
        <f>ListeEtablissement!F134</f>
        <v>5EME2</v>
      </c>
      <c r="D67" s="140" t="str">
        <f t="array" ref="D67">IFERROR(INDEX(Bilan!S:S,MATCH(NonRendus!A67&amp;NonRendus!B67,Bilan!A:A&amp;Bilan!B:B,0)),"")</f>
        <v/>
      </c>
    </row>
    <row r="68" spans="1:4" ht="27" customHeight="1">
      <c r="A68" s="128" t="str">
        <f>ListeEtablissement!A156</f>
        <v>QUEHEN</v>
      </c>
      <c r="B68" s="129" t="str">
        <f>ListeEtablissement!E156</f>
        <v>Océane</v>
      </c>
      <c r="C68" s="130" t="str">
        <f>ListeEtablissement!F156</f>
        <v>5EME2</v>
      </c>
      <c r="D68" s="140" t="str">
        <f t="array" ref="D68">IFERROR(INDEX(Bilan!S:S,MATCH(NonRendus!A68&amp;NonRendus!B68,Bilan!A:A&amp;Bilan!B:B,0)),"")</f>
        <v/>
      </c>
    </row>
    <row r="69" spans="1:4" ht="27" customHeight="1">
      <c r="A69" s="128" t="str">
        <f>ListeEtablissement!A158</f>
        <v>QUESNEL°</v>
      </c>
      <c r="B69" s="129" t="str">
        <f>ListeEtablissement!E158</f>
        <v>Elise</v>
      </c>
      <c r="C69" s="130" t="str">
        <f>ListeEtablissement!F158</f>
        <v>5EME2</v>
      </c>
      <c r="D69" s="140" t="str">
        <f t="array" ref="D69">IFERROR(INDEX(Bilan!S:S,MATCH(NonRendus!A69&amp;NonRendus!B69,Bilan!A:A&amp;Bilan!B:B,0)),"")</f>
        <v/>
      </c>
    </row>
    <row r="70" spans="1:4" ht="27" customHeight="1">
      <c r="A70" s="128" t="str">
        <f>ListeEtablissement!A175</f>
        <v>THOMAS°</v>
      </c>
      <c r="B70" s="129" t="str">
        <f>ListeEtablissement!E175</f>
        <v>Maëlys</v>
      </c>
      <c r="C70" s="130" t="str">
        <f>ListeEtablissement!F175</f>
        <v>5EME2</v>
      </c>
      <c r="D70" s="140" t="str">
        <f t="array" ref="D70">IFERROR(INDEX(Bilan!S:S,MATCH(NonRendus!A70&amp;NonRendus!B70,Bilan!A:A&amp;Bilan!B:B,0)),"")</f>
        <v/>
      </c>
    </row>
    <row r="71" spans="1:4" ht="27" customHeight="1">
      <c r="A71" s="128" t="str">
        <f>ListeEtablissement!A11</f>
        <v>BEAUFILS°</v>
      </c>
      <c r="B71" s="129" t="str">
        <f>ListeEtablissement!E11</f>
        <v>Antoine</v>
      </c>
      <c r="C71" s="130" t="str">
        <f>ListeEtablissement!F11</f>
        <v>5EME1</v>
      </c>
      <c r="D71" s="140" t="str">
        <f t="array" ref="D71">IFERROR(INDEX(Bilan!S:S,MATCH(NonRendus!A71&amp;NonRendus!B71,Bilan!A:A&amp;Bilan!B:B,0)),"")</f>
        <v/>
      </c>
    </row>
    <row r="72" spans="1:4" ht="27" customHeight="1">
      <c r="A72" s="128" t="str">
        <f>ListeEtablissement!A18</f>
        <v>BLANCHET</v>
      </c>
      <c r="B72" s="129" t="str">
        <f>ListeEtablissement!E18</f>
        <v>Romaric</v>
      </c>
      <c r="C72" s="130" t="str">
        <f>ListeEtablissement!F18</f>
        <v>5EME1</v>
      </c>
      <c r="D72" s="140" t="str">
        <f t="array" ref="D72">IFERROR(INDEX(Bilan!S:S,MATCH(NonRendus!A72&amp;NonRendus!B72,Bilan!A:A&amp;Bilan!B:B,0)),"")</f>
        <v/>
      </c>
    </row>
    <row r="73" spans="1:4" ht="27" customHeight="1">
      <c r="A73" s="128" t="str">
        <f>ListeEtablissement!A34</f>
        <v>CHOPARD</v>
      </c>
      <c r="B73" s="129" t="str">
        <f>ListeEtablissement!E34</f>
        <v>Amandine</v>
      </c>
      <c r="C73" s="130" t="str">
        <f>ListeEtablissement!F34</f>
        <v>5EME1</v>
      </c>
      <c r="D73" s="140" t="str">
        <f t="array" ref="D73">IFERROR(INDEX(Bilan!S:S,MATCH(NonRendus!A73&amp;NonRendus!B73,Bilan!A:A&amp;Bilan!B:B,0)),"")</f>
        <v/>
      </c>
    </row>
    <row r="74" spans="1:4" ht="27" customHeight="1">
      <c r="A74" s="128" t="str">
        <f>ListeEtablissement!A48</f>
        <v>DESFRICHES</v>
      </c>
      <c r="B74" s="129" t="str">
        <f>ListeEtablissement!E48</f>
        <v>Evan</v>
      </c>
      <c r="C74" s="130" t="str">
        <f>ListeEtablissement!F48</f>
        <v>5EME1</v>
      </c>
      <c r="D74" s="140" t="str">
        <f t="array" ref="D74">IFERROR(INDEX(Bilan!S:S,MATCH(NonRendus!A74&amp;NonRendus!B74,Bilan!A:A&amp;Bilan!B:B,0)),"")</f>
        <v/>
      </c>
    </row>
    <row r="75" spans="1:4" ht="27" customHeight="1">
      <c r="A75" s="128" t="str">
        <f>ListeEtablissement!A68</f>
        <v>GODEFROY</v>
      </c>
      <c r="B75" s="129" t="str">
        <f>ListeEtablissement!E68</f>
        <v>Jérémy</v>
      </c>
      <c r="C75" s="130" t="str">
        <f>ListeEtablissement!F68</f>
        <v>5EME1</v>
      </c>
      <c r="D75" s="140" t="str">
        <f t="array" ref="D75">IFERROR(INDEX(Bilan!S:S,MATCH(NonRendus!A75&amp;NonRendus!B75,Bilan!A:A&amp;Bilan!B:B,0)),"")</f>
        <v/>
      </c>
    </row>
    <row r="76" spans="1:4" ht="27" customHeight="1">
      <c r="A76" s="128" t="str">
        <f>ListeEtablissement!A75</f>
        <v>HARRIS</v>
      </c>
      <c r="B76" s="129" t="str">
        <f>ListeEtablissement!E75</f>
        <v>Rémy</v>
      </c>
      <c r="C76" s="130" t="str">
        <f>ListeEtablissement!F75</f>
        <v>5EME1</v>
      </c>
      <c r="D76" s="140" t="str">
        <f t="array" ref="D76">IFERROR(INDEX(Bilan!S:S,MATCH(NonRendus!A76&amp;NonRendus!B76,Bilan!A:A&amp;Bilan!B:B,0)),"")</f>
        <v/>
      </c>
    </row>
    <row r="77" spans="1:4" ht="27" customHeight="1">
      <c r="A77" s="128" t="str">
        <f>ListeEtablissement!A81</f>
        <v>HOUSTIN</v>
      </c>
      <c r="B77" s="129" t="str">
        <f>ListeEtablissement!E81</f>
        <v>Mathilde</v>
      </c>
      <c r="C77" s="130" t="str">
        <f>ListeEtablissement!F81</f>
        <v>5EME1</v>
      </c>
      <c r="D77" s="140" t="str">
        <f t="array" ref="D77">IFERROR(INDEX(Bilan!S:S,MATCH(NonRendus!A77&amp;NonRendus!B77,Bilan!A:A&amp;Bilan!B:B,0)),"")</f>
        <v/>
      </c>
    </row>
    <row r="78" spans="1:4" ht="27" customHeight="1">
      <c r="A78" s="128" t="str">
        <f>ListeEtablissement!A85</f>
        <v>KOUAKOU--BELLOIR</v>
      </c>
      <c r="B78" s="129" t="str">
        <f>ListeEtablissement!E85</f>
        <v>Enzo</v>
      </c>
      <c r="C78" s="130" t="str">
        <f>ListeEtablissement!F85</f>
        <v>5EME1</v>
      </c>
      <c r="D78" s="140" t="str">
        <f t="array" ref="D78">IFERROR(INDEX(Bilan!S:S,MATCH(NonRendus!A78&amp;NonRendus!B78,Bilan!A:A&amp;Bilan!B:B,0)),"")</f>
        <v/>
      </c>
    </row>
    <row r="79" spans="1:4" ht="27" customHeight="1">
      <c r="A79" s="128" t="str">
        <f>ListeEtablissement!A86</f>
        <v>LABBE</v>
      </c>
      <c r="B79" s="129" t="str">
        <f>ListeEtablissement!E86</f>
        <v>Théo</v>
      </c>
      <c r="C79" s="130" t="str">
        <f>ListeEtablissement!F86</f>
        <v>5EME1</v>
      </c>
      <c r="D79" s="140" t="str">
        <f t="array" ref="D79">IFERROR(INDEX(Bilan!S:S,MATCH(NonRendus!A79&amp;NonRendus!B79,Bilan!A:A&amp;Bilan!B:B,0)),"")</f>
        <v/>
      </c>
    </row>
    <row r="80" spans="1:4" ht="27" customHeight="1">
      <c r="A80" s="128" t="str">
        <f>ListeEtablissement!A90</f>
        <v>LANNIER</v>
      </c>
      <c r="B80" s="129" t="str">
        <f>ListeEtablissement!E90</f>
        <v>Theo</v>
      </c>
      <c r="C80" s="130" t="str">
        <f>ListeEtablissement!F90</f>
        <v>5EME1</v>
      </c>
      <c r="D80" s="140" t="str">
        <f t="array" ref="D80">IFERROR(INDEX(Bilan!S:S,MATCH(NonRendus!A80&amp;NonRendus!B80,Bilan!A:A&amp;Bilan!B:B,0)),"")</f>
        <v/>
      </c>
    </row>
    <row r="81" spans="1:4" ht="27" customHeight="1">
      <c r="A81" s="128" t="str">
        <f>ListeEtablissement!A91</f>
        <v>LAUBEL</v>
      </c>
      <c r="B81" s="129" t="str">
        <f>ListeEtablissement!E91</f>
        <v>Noah</v>
      </c>
      <c r="C81" s="130" t="str">
        <f>ListeEtablissement!F91</f>
        <v>5EME1</v>
      </c>
      <c r="D81" s="140" t="str">
        <f t="array" ref="D81">IFERROR(INDEX(Bilan!S:S,MATCH(NonRendus!A81&amp;NonRendus!B81,Bilan!A:A&amp;Bilan!B:B,0)),"")</f>
        <v/>
      </c>
    </row>
    <row r="82" spans="1:4" ht="27" customHeight="1">
      <c r="A82" s="128" t="str">
        <f>ListeEtablissement!A99</f>
        <v>LEBEAU-MABIRE</v>
      </c>
      <c r="B82" s="129" t="str">
        <f>ListeEtablissement!E99</f>
        <v>Côme</v>
      </c>
      <c r="C82" s="130" t="str">
        <f>ListeEtablissement!F99</f>
        <v>5EME1</v>
      </c>
      <c r="D82" s="140" t="str">
        <f t="array" ref="D82">IFERROR(INDEX(Bilan!S:S,MATCH(NonRendus!A82&amp;NonRendus!B82,Bilan!A:A&amp;Bilan!B:B,0)),"")</f>
        <v/>
      </c>
    </row>
    <row r="83" spans="1:4" ht="27" customHeight="1">
      <c r="A83" s="128" t="str">
        <f>ListeEtablissement!A104</f>
        <v>LECERF°</v>
      </c>
      <c r="B83" s="129" t="str">
        <f>ListeEtablissement!E104</f>
        <v>Rémy</v>
      </c>
      <c r="C83" s="130" t="str">
        <f>ListeEtablissement!F104</f>
        <v>5EME1</v>
      </c>
      <c r="D83" s="140" t="str">
        <f t="array" ref="D83">IFERROR(INDEX(Bilan!S:S,MATCH(NonRendus!A83&amp;NonRendus!B83,Bilan!A:A&amp;Bilan!B:B,0)),"")</f>
        <v/>
      </c>
    </row>
    <row r="84" spans="1:4" ht="27" customHeight="1">
      <c r="A84" s="128" t="str">
        <f>ListeEtablissement!A108</f>
        <v>LEFRANC</v>
      </c>
      <c r="B84" s="129" t="str">
        <f>ListeEtablissement!E108</f>
        <v>Amélie</v>
      </c>
      <c r="C84" s="130" t="str">
        <f>ListeEtablissement!F108</f>
        <v>5EME1</v>
      </c>
      <c r="D84" s="140" t="str">
        <f t="array" ref="D84">IFERROR(INDEX(Bilan!S:S,MATCH(NonRendus!A84&amp;NonRendus!B84,Bilan!A:A&amp;Bilan!B:B,0)),"")</f>
        <v/>
      </c>
    </row>
    <row r="85" spans="1:4" ht="27" customHeight="1">
      <c r="A85" s="128" t="str">
        <f>ListeEtablissement!A125</f>
        <v>MARQUER</v>
      </c>
      <c r="B85" s="129" t="str">
        <f>ListeEtablissement!E125</f>
        <v>Adrien</v>
      </c>
      <c r="C85" s="130" t="str">
        <f>ListeEtablissement!F125</f>
        <v>5EME1</v>
      </c>
      <c r="D85" s="140" t="str">
        <f t="array" ref="D85">IFERROR(INDEX(Bilan!S:S,MATCH(NonRendus!A85&amp;NonRendus!B85,Bilan!A:A&amp;Bilan!B:B,0)),"")</f>
        <v/>
      </c>
    </row>
    <row r="86" spans="1:4" ht="27" customHeight="1">
      <c r="A86" s="128" t="str">
        <f>ListeEtablissement!A126</f>
        <v>MAUGER</v>
      </c>
      <c r="B86" s="129" t="str">
        <f>ListeEtablissement!E126</f>
        <v>Iseline</v>
      </c>
      <c r="C86" s="130" t="str">
        <f>ListeEtablissement!F126</f>
        <v>5EME1</v>
      </c>
      <c r="D86" s="140" t="str">
        <f t="array" ref="D86">IFERROR(INDEX(Bilan!S:S,MATCH(NonRendus!A86&amp;NonRendus!B86,Bilan!A:A&amp;Bilan!B:B,0)),"")</f>
        <v/>
      </c>
    </row>
    <row r="87" spans="1:4" ht="27" customHeight="1">
      <c r="A87" s="128" t="str">
        <f>ListeEtablissement!A139</f>
        <v>NOËL°</v>
      </c>
      <c r="B87" s="129" t="str">
        <f>ListeEtablissement!E139</f>
        <v>Virginie</v>
      </c>
      <c r="C87" s="130" t="str">
        <f>ListeEtablissement!F139</f>
        <v>5EME1</v>
      </c>
      <c r="D87" s="140" t="str">
        <f t="array" ref="D87">IFERROR(INDEX(Bilan!S:S,MATCH(NonRendus!A87&amp;NonRendus!B87,Bilan!A:A&amp;Bilan!B:B,0)),"")</f>
        <v/>
      </c>
    </row>
    <row r="88" spans="1:4" ht="27" customHeight="1">
      <c r="A88" s="128" t="str">
        <f>ListeEtablissement!A153</f>
        <v>PLANTEGENEST</v>
      </c>
      <c r="B88" s="129" t="str">
        <f>ListeEtablissement!E153</f>
        <v>Baptiste</v>
      </c>
      <c r="C88" s="130" t="str">
        <f>ListeEtablissement!F153</f>
        <v>5EME1</v>
      </c>
      <c r="D88" s="140" t="str">
        <f t="array" ref="D88">IFERROR(INDEX(Bilan!S:S,MATCH(NonRendus!A88&amp;NonRendus!B88,Bilan!A:A&amp;Bilan!B:B,0)),"")</f>
        <v/>
      </c>
    </row>
    <row r="89" spans="1:4" ht="27" customHeight="1">
      <c r="A89" s="128" t="str">
        <f>ListeEtablissement!A157</f>
        <v>QUESNEL</v>
      </c>
      <c r="B89" s="129" t="str">
        <f>ListeEtablissement!E157</f>
        <v>Angèle</v>
      </c>
      <c r="C89" s="130" t="str">
        <f>ListeEtablissement!F157</f>
        <v>5EME1</v>
      </c>
      <c r="D89" s="140" t="str">
        <f t="array" ref="D89">IFERROR(INDEX(Bilan!S:S,MATCH(NonRendus!A89&amp;NonRendus!B89,Bilan!A:A&amp;Bilan!B:B,0)),"")</f>
        <v/>
      </c>
    </row>
    <row r="90" spans="1:4" ht="27" customHeight="1">
      <c r="A90" s="128" t="str">
        <f>ListeEtablissement!A163</f>
        <v>RUELLE</v>
      </c>
      <c r="B90" s="129" t="str">
        <f>ListeEtablissement!E163</f>
        <v>Pauline</v>
      </c>
      <c r="C90" s="130" t="str">
        <f>ListeEtablissement!F163</f>
        <v>5EME1</v>
      </c>
      <c r="D90" s="140" t="str">
        <f t="array" ref="D90">IFERROR(INDEX(Bilan!S:S,MATCH(NonRendus!A90&amp;NonRendus!B90,Bilan!A:A&amp;Bilan!B:B,0)),"")</f>
        <v/>
      </c>
    </row>
    <row r="91" spans="1:4" ht="27" customHeight="1">
      <c r="A91" s="128" t="str">
        <f>ListeEtablissement!A171</f>
        <v>TESNIERE</v>
      </c>
      <c r="B91" s="129" t="str">
        <f>ListeEtablissement!E171</f>
        <v>Flavie</v>
      </c>
      <c r="C91" s="130" t="str">
        <f>ListeEtablissement!F171</f>
        <v>5EME1</v>
      </c>
      <c r="D91" s="140" t="str">
        <f t="array" ref="D91">IFERROR(INDEX(Bilan!S:S,MATCH(NonRendus!A91&amp;NonRendus!B91,Bilan!A:A&amp;Bilan!B:B,0)),"")</f>
        <v/>
      </c>
    </row>
    <row r="92" spans="1:4" ht="27" customHeight="1">
      <c r="A92" s="128" t="str">
        <f>ListeEtablissement!A1</f>
        <v>ALLANIC</v>
      </c>
      <c r="B92" s="129" t="str">
        <f>ListeEtablissement!E1</f>
        <v>Frédérick</v>
      </c>
      <c r="C92" s="130" t="str">
        <f>ListeEtablissement!F1</f>
        <v>4EME2</v>
      </c>
      <c r="D92" s="140" t="str">
        <f t="array" ref="D92">IFERROR(INDEX(Bilan!S:S,MATCH(NonRendus!A92&amp;NonRendus!B92,Bilan!A:A&amp;Bilan!B:B,0)),"")</f>
        <v/>
      </c>
    </row>
    <row r="93" spans="1:4" ht="27" customHeight="1">
      <c r="A93" s="128" t="str">
        <f>ListeEtablissement!A3</f>
        <v>ANFRAY</v>
      </c>
      <c r="B93" s="129" t="str">
        <f>ListeEtablissement!E3</f>
        <v>Lise</v>
      </c>
      <c r="C93" s="130" t="str">
        <f>ListeEtablissement!F3</f>
        <v>4EME2</v>
      </c>
      <c r="D93" s="140" t="str">
        <f t="array" ref="D93">IFERROR(INDEX(Bilan!S:S,MATCH(NonRendus!A93&amp;NonRendus!B93,Bilan!A:A&amp;Bilan!B:B,0)),"")</f>
        <v/>
      </c>
    </row>
    <row r="94" spans="1:4" ht="27" customHeight="1">
      <c r="A94" s="128" t="str">
        <f>ListeEtablissement!A4</f>
        <v>ARSAC</v>
      </c>
      <c r="B94" s="129" t="str">
        <f>ListeEtablissement!E4</f>
        <v>Sarah</v>
      </c>
      <c r="C94" s="130" t="str">
        <f>ListeEtablissement!F4</f>
        <v>4EME2</v>
      </c>
      <c r="D94" s="140" t="str">
        <f t="array" ref="D94">IFERROR(INDEX(Bilan!S:S,MATCH(NonRendus!A94&amp;NonRendus!B94,Bilan!A:A&amp;Bilan!B:B,0)),"")</f>
        <v/>
      </c>
    </row>
    <row r="95" spans="1:4" ht="27" customHeight="1">
      <c r="A95" s="128" t="str">
        <f>ListeEtablissement!A13</f>
        <v>BELEY</v>
      </c>
      <c r="B95" s="129" t="str">
        <f>ListeEtablissement!E13</f>
        <v>Flavie</v>
      </c>
      <c r="C95" s="130" t="str">
        <f>ListeEtablissement!F13</f>
        <v>4EME2</v>
      </c>
      <c r="D95" s="140" t="str">
        <f t="array" ref="D95">IFERROR(INDEX(Bilan!S:S,MATCH(NonRendus!A95&amp;NonRendus!B95,Bilan!A:A&amp;Bilan!B:B,0)),"")</f>
        <v/>
      </c>
    </row>
    <row r="96" spans="1:4" ht="27" customHeight="1">
      <c r="A96" s="128" t="str">
        <f>ListeEtablissement!A22</f>
        <v>BOISLORET</v>
      </c>
      <c r="B96" s="129" t="str">
        <f>ListeEtablissement!E22</f>
        <v>Emma</v>
      </c>
      <c r="C96" s="130" t="str">
        <f>ListeEtablissement!F22</f>
        <v>4EME2</v>
      </c>
      <c r="D96" s="140" t="str">
        <f t="array" ref="D96">IFERROR(INDEX(Bilan!S:S,MATCH(NonRendus!A96&amp;NonRendus!B96,Bilan!A:A&amp;Bilan!B:B,0)),"")</f>
        <v/>
      </c>
    </row>
    <row r="97" spans="1:4" ht="27" customHeight="1">
      <c r="A97" s="128" t="str">
        <f>ListeEtablissement!A36</f>
        <v>CHRISTODOULOU</v>
      </c>
      <c r="B97" s="129" t="str">
        <f>ListeEtablissement!E36</f>
        <v>Christian</v>
      </c>
      <c r="C97" s="130" t="str">
        <f>ListeEtablissement!F36</f>
        <v>4EME2</v>
      </c>
      <c r="D97" s="140" t="str">
        <f t="array" ref="D97">IFERROR(INDEX(Bilan!S:S,MATCH(NonRendus!A97&amp;NonRendus!B97,Bilan!A:A&amp;Bilan!B:B,0)),"")</f>
        <v/>
      </c>
    </row>
    <row r="98" spans="1:4" ht="27" customHeight="1">
      <c r="A98" s="128" t="str">
        <f>ListeEtablissement!A37</f>
        <v>CIACCIA CAILLAUD</v>
      </c>
      <c r="B98" s="129" t="str">
        <f>ListeEtablissement!E37</f>
        <v>Raffael</v>
      </c>
      <c r="C98" s="130" t="str">
        <f>ListeEtablissement!F37</f>
        <v>4EME2</v>
      </c>
      <c r="D98" s="140" t="str">
        <f t="array" ref="D98">IFERROR(INDEX(Bilan!S:S,MATCH(NonRendus!A98&amp;NonRendus!B98,Bilan!A:A&amp;Bilan!B:B,0)),"")</f>
        <v/>
      </c>
    </row>
    <row r="99" spans="1:4" ht="27" customHeight="1">
      <c r="A99" s="128" t="str">
        <f>ListeEtablissement!A51</f>
        <v>DOUSSOT-MARGUERIE</v>
      </c>
      <c r="B99" s="129" t="str">
        <f>ListeEtablissement!E51</f>
        <v>Thao</v>
      </c>
      <c r="C99" s="130" t="str">
        <f>ListeEtablissement!F51</f>
        <v>4EME2</v>
      </c>
      <c r="D99" s="140" t="str">
        <f t="array" ref="D99">IFERROR(INDEX(Bilan!S:S,MATCH(NonRendus!A99&amp;NonRendus!B99,Bilan!A:A&amp;Bilan!B:B,0)),"")</f>
        <v/>
      </c>
    </row>
    <row r="100" spans="1:4" ht="27" customHeight="1">
      <c r="A100" s="128" t="str">
        <f>ListeEtablissement!A54</f>
        <v>FAUTRAT</v>
      </c>
      <c r="B100" s="129" t="str">
        <f>ListeEtablissement!E54</f>
        <v>Corentin</v>
      </c>
      <c r="C100" s="130" t="str">
        <f>ListeEtablissement!F54</f>
        <v>4EME2</v>
      </c>
      <c r="D100" s="140" t="str">
        <f t="array" ref="D100">IFERROR(INDEX(Bilan!S:S,MATCH(NonRendus!A100&amp;NonRendus!B100,Bilan!A:A&amp;Bilan!B:B,0)),"")</f>
        <v/>
      </c>
    </row>
    <row r="101" spans="1:4" ht="27" customHeight="1">
      <c r="A101" s="128" t="str">
        <f>ListeEtablissement!A64</f>
        <v>GERVAISE°</v>
      </c>
      <c r="B101" s="129" t="str">
        <f>ListeEtablissement!E64</f>
        <v>Louane</v>
      </c>
      <c r="C101" s="130" t="str">
        <f>ListeEtablissement!F64</f>
        <v>4EME2</v>
      </c>
      <c r="D101" s="140" t="str">
        <f t="array" ref="D101">IFERROR(INDEX(Bilan!S:S,MATCH(NonRendus!A101&amp;NonRendus!B101,Bilan!A:A&amp;Bilan!B:B,0)),"")</f>
        <v/>
      </c>
    </row>
    <row r="102" spans="1:4" ht="27" customHeight="1">
      <c r="A102" s="128" t="str">
        <f>ListeEtablissement!A73</f>
        <v>HAMON</v>
      </c>
      <c r="B102" s="129" t="str">
        <f>ListeEtablissement!E73</f>
        <v>Jeanne</v>
      </c>
      <c r="C102" s="130" t="str">
        <f>ListeEtablissement!F73</f>
        <v>4EME2</v>
      </c>
      <c r="D102" s="140" t="str">
        <f t="array" ref="D102">IFERROR(INDEX(Bilan!S:S,MATCH(NonRendus!A102&amp;NonRendus!B102,Bilan!A:A&amp;Bilan!B:B,0)),"")</f>
        <v/>
      </c>
    </row>
    <row r="103" spans="1:4" ht="27" customHeight="1">
      <c r="A103" s="128" t="str">
        <f>ListeEtablissement!A92</f>
        <v>LE BIGOT</v>
      </c>
      <c r="B103" s="129" t="str">
        <f>ListeEtablissement!E92</f>
        <v>Sacha</v>
      </c>
      <c r="C103" s="130" t="str">
        <f>ListeEtablissement!F92</f>
        <v>4EME2</v>
      </c>
      <c r="D103" s="140" t="str">
        <f t="array" ref="D103">IFERROR(INDEX(Bilan!S:S,MATCH(NonRendus!A103&amp;NonRendus!B103,Bilan!A:A&amp;Bilan!B:B,0)),"")</f>
        <v/>
      </c>
    </row>
    <row r="104" spans="1:4" ht="27" customHeight="1">
      <c r="A104" s="128" t="str">
        <f>ListeEtablissement!A94</f>
        <v>LE BRETON</v>
      </c>
      <c r="B104" s="129" t="str">
        <f>ListeEtablissement!E94</f>
        <v>Marius</v>
      </c>
      <c r="C104" s="130" t="str">
        <f>ListeEtablissement!F94</f>
        <v>4EME2</v>
      </c>
      <c r="D104" s="140" t="str">
        <f t="array" ref="D104">IFERROR(INDEX(Bilan!S:S,MATCH(NonRendus!A104&amp;NonRendus!B104,Bilan!A:A&amp;Bilan!B:B,0)),"")</f>
        <v/>
      </c>
    </row>
    <row r="105" spans="1:4" ht="27" customHeight="1">
      <c r="A105" s="128" t="str">
        <f>ListeEtablissement!A111</f>
        <v>LEGRAS</v>
      </c>
      <c r="B105" s="129" t="str">
        <f>ListeEtablissement!E111</f>
        <v>Lucie</v>
      </c>
      <c r="C105" s="130" t="str">
        <f>ListeEtablissement!F111</f>
        <v>4EME2</v>
      </c>
      <c r="D105" s="140" t="str">
        <f t="array" ref="D105">IFERROR(INDEX(Bilan!S:S,MATCH(NonRendus!A105&amp;NonRendus!B105,Bilan!A:A&amp;Bilan!B:B,0)),"")</f>
        <v/>
      </c>
    </row>
    <row r="106" spans="1:4" ht="27" customHeight="1">
      <c r="A106" s="128" t="str">
        <f>ListeEtablissement!A116</f>
        <v>LEPAULE</v>
      </c>
      <c r="B106" s="129" t="str">
        <f>ListeEtablissement!E116</f>
        <v>Anaëlle</v>
      </c>
      <c r="C106" s="130" t="str">
        <f>ListeEtablissement!F116</f>
        <v>4EME2</v>
      </c>
      <c r="D106" s="140" t="str">
        <f t="array" ref="D106">IFERROR(INDEX(Bilan!S:S,MATCH(NonRendus!A106&amp;NonRendus!B106,Bilan!A:A&amp;Bilan!B:B,0)),"")</f>
        <v/>
      </c>
    </row>
    <row r="107" spans="1:4" ht="27" customHeight="1">
      <c r="A107" s="128" t="str">
        <f>ListeEtablissement!A118</f>
        <v>LETROUVE</v>
      </c>
      <c r="B107" s="129" t="str">
        <f>ListeEtablissement!E118</f>
        <v>Axel</v>
      </c>
      <c r="C107" s="130" t="str">
        <f>ListeEtablissement!F118</f>
        <v>4EME2</v>
      </c>
      <c r="D107" s="140" t="str">
        <f t="array" ref="D107">IFERROR(INDEX(Bilan!S:S,MATCH(NonRendus!A107&amp;NonRendus!B107,Bilan!A:A&amp;Bilan!B:B,0)),"")</f>
        <v/>
      </c>
    </row>
    <row r="108" spans="1:4" ht="27" customHeight="1">
      <c r="A108" s="128" t="str">
        <f>ListeEtablissement!A122</f>
        <v>MACE°</v>
      </c>
      <c r="B108" s="129" t="str">
        <f>ListeEtablissement!E122</f>
        <v>Mathys</v>
      </c>
      <c r="C108" s="130" t="str">
        <f>ListeEtablissement!F122</f>
        <v>4EME2</v>
      </c>
      <c r="D108" s="140" t="str">
        <f t="array" ref="D108">IFERROR(INDEX(Bilan!S:S,MATCH(NonRendus!A108&amp;NonRendus!B108,Bilan!A:A&amp;Bilan!B:B,0)),"")</f>
        <v/>
      </c>
    </row>
    <row r="109" spans="1:4" ht="27" customHeight="1">
      <c r="A109" s="128" t="str">
        <f>ListeEtablissement!A124</f>
        <v>MANCEL</v>
      </c>
      <c r="B109" s="129" t="str">
        <f>ListeEtablissement!E124</f>
        <v>Pierre</v>
      </c>
      <c r="C109" s="130" t="str">
        <f>ListeEtablissement!F124</f>
        <v>4EME2</v>
      </c>
      <c r="D109" s="140" t="str">
        <f t="array" ref="D109">IFERROR(INDEX(Bilan!S:S,MATCH(NonRendus!A109&amp;NonRendus!B109,Bilan!A:A&amp;Bilan!B:B,0)),"")</f>
        <v/>
      </c>
    </row>
    <row r="110" spans="1:4" ht="27" customHeight="1">
      <c r="A110" s="128" t="str">
        <f>ListeEtablissement!A128</f>
        <v>MESNIL°</v>
      </c>
      <c r="B110" s="129" t="str">
        <f>ListeEtablissement!E128</f>
        <v>Lucas</v>
      </c>
      <c r="C110" s="130" t="str">
        <f>ListeEtablissement!F128</f>
        <v>4EME2</v>
      </c>
      <c r="D110" s="140" t="str">
        <f t="array" ref="D110">IFERROR(INDEX(Bilan!S:S,MATCH(NonRendus!A110&amp;NonRendus!B110,Bilan!A:A&amp;Bilan!B:B,0)),"")</f>
        <v/>
      </c>
    </row>
    <row r="111" spans="1:4" ht="27" customHeight="1">
      <c r="A111" s="128" t="str">
        <f>ListeEtablissement!A146</f>
        <v>PESNEL</v>
      </c>
      <c r="B111" s="129" t="str">
        <f>ListeEtablissement!E146</f>
        <v>Océanne</v>
      </c>
      <c r="C111" s="130" t="str">
        <f>ListeEtablissement!F146</f>
        <v>4EME2</v>
      </c>
      <c r="D111" s="140" t="str">
        <f t="array" ref="D111">IFERROR(INDEX(Bilan!S:S,MATCH(NonRendus!A111&amp;NonRendus!B111,Bilan!A:A&amp;Bilan!B:B,0)),"")</f>
        <v/>
      </c>
    </row>
    <row r="112" spans="1:4" ht="27" customHeight="1">
      <c r="A112" s="128" t="str">
        <f>ListeEtablissement!A160</f>
        <v>REBOURS</v>
      </c>
      <c r="B112" s="129" t="str">
        <f>ListeEtablissement!E160</f>
        <v>Charline</v>
      </c>
      <c r="C112" s="130" t="str">
        <f>ListeEtablissement!F160</f>
        <v>4EME2</v>
      </c>
      <c r="D112" s="140" t="str">
        <f t="array" ref="D112">IFERROR(INDEX(Bilan!S:S,MATCH(NonRendus!A112&amp;NonRendus!B112,Bilan!A:A&amp;Bilan!B:B,0)),"")</f>
        <v/>
      </c>
    </row>
    <row r="113" spans="1:4" ht="27" customHeight="1">
      <c r="A113" s="128" t="str">
        <f>ListeEtablissement!A174</f>
        <v>THOMAS</v>
      </c>
      <c r="B113" s="129" t="str">
        <f>ListeEtablissement!E174</f>
        <v>Alyssa</v>
      </c>
      <c r="C113" s="130" t="str">
        <f>ListeEtablissement!F174</f>
        <v>4EME2</v>
      </c>
      <c r="D113" s="140" t="str">
        <f t="array" ref="D113">IFERROR(INDEX(Bilan!S:S,MATCH(NonRendus!A113&amp;NonRendus!B113,Bilan!A:A&amp;Bilan!B:B,0)),"")</f>
        <v/>
      </c>
    </row>
    <row r="114" spans="1:4" ht="27" customHeight="1">
      <c r="A114" s="128" t="str">
        <f>ListeEtablissement!A178</f>
        <v>VACHER</v>
      </c>
      <c r="B114" s="129" t="str">
        <f>ListeEtablissement!E178</f>
        <v>Joseph</v>
      </c>
      <c r="C114" s="130" t="str">
        <f>ListeEtablissement!F178</f>
        <v>4EME2</v>
      </c>
      <c r="D114" s="140" t="str">
        <f t="array" ref="D114">IFERROR(INDEX(Bilan!S:S,MATCH(NonRendus!A114&amp;NonRendus!B114,Bilan!A:A&amp;Bilan!B:B,0)),"")</f>
        <v/>
      </c>
    </row>
    <row r="115" spans="1:4" ht="27" customHeight="1">
      <c r="A115" s="128" t="str">
        <f>ListeEtablissement!A12</f>
        <v>BECRET--MANCHE</v>
      </c>
      <c r="B115" s="129" t="str">
        <f>ListeEtablissement!E12</f>
        <v>Angèle</v>
      </c>
      <c r="C115" s="130" t="str">
        <f>ListeEtablissement!F12</f>
        <v>4EME1</v>
      </c>
      <c r="D115" s="140" t="str">
        <f t="array" ref="D115">IFERROR(INDEX(Bilan!S:S,MATCH(NonRendus!A115&amp;NonRendus!B115,Bilan!A:A&amp;Bilan!B:B,0)),"")</f>
        <v/>
      </c>
    </row>
    <row r="116" spans="1:4" ht="27" customHeight="1">
      <c r="A116" s="128" t="str">
        <f>ListeEtablissement!A21</f>
        <v>BLIN</v>
      </c>
      <c r="B116" s="129" t="str">
        <f>ListeEtablissement!E21</f>
        <v>Louis</v>
      </c>
      <c r="C116" s="130" t="str">
        <f>ListeEtablissement!F21</f>
        <v>4EME1</v>
      </c>
      <c r="D116" s="140" t="str">
        <f t="array" ref="D116">IFERROR(INDEX(Bilan!S:S,MATCH(NonRendus!A116&amp;NonRendus!B116,Bilan!A:A&amp;Bilan!B:B,0)),"")</f>
        <v/>
      </c>
    </row>
    <row r="117" spans="1:4" ht="27" customHeight="1">
      <c r="A117" s="128" t="str">
        <f>ListeEtablissement!A25</f>
        <v>BONNEAU</v>
      </c>
      <c r="B117" s="129" t="str">
        <f>ListeEtablissement!E25</f>
        <v>Pierrick</v>
      </c>
      <c r="C117" s="130" t="str">
        <f>ListeEtablissement!F25</f>
        <v>4EME1</v>
      </c>
      <c r="D117" s="140" t="str">
        <f t="array" ref="D117">IFERROR(INDEX(Bilan!S:S,MATCH(NonRendus!A117&amp;NonRendus!B117,Bilan!A:A&amp;Bilan!B:B,0)),"")</f>
        <v/>
      </c>
    </row>
    <row r="118" spans="1:4" ht="27" customHeight="1">
      <c r="A118" s="128" t="str">
        <f>ListeEtablissement!A28</f>
        <v>BUNOUT</v>
      </c>
      <c r="B118" s="129" t="str">
        <f>ListeEtablissement!E28</f>
        <v>Zoé</v>
      </c>
      <c r="C118" s="130" t="str">
        <f>ListeEtablissement!F28</f>
        <v>4EME1</v>
      </c>
      <c r="D118" s="140" t="str">
        <f t="array" ref="D118">IFERROR(INDEX(Bilan!S:S,MATCH(NonRendus!A118&amp;NonRendus!B118,Bilan!A:A&amp;Bilan!B:B,0)),"")</f>
        <v>C</v>
      </c>
    </row>
    <row r="119" spans="1:4" ht="27" customHeight="1">
      <c r="A119" s="128" t="str">
        <f>ListeEtablissement!A35</f>
        <v>CHOTARD°</v>
      </c>
      <c r="B119" s="129" t="str">
        <f>ListeEtablissement!E35</f>
        <v>Clement</v>
      </c>
      <c r="C119" s="130" t="str">
        <f>ListeEtablissement!F35</f>
        <v>4EME1</v>
      </c>
      <c r="D119" s="140" t="str">
        <f t="array" ref="D119">IFERROR(INDEX(Bilan!S:S,MATCH(NonRendus!A119&amp;NonRendus!B119,Bilan!A:A&amp;Bilan!B:B,0)),"")</f>
        <v/>
      </c>
    </row>
    <row r="120" spans="1:4" ht="27" customHeight="1">
      <c r="A120" s="128" t="str">
        <f>ListeEtablissement!A46</f>
        <v>DELARUE</v>
      </c>
      <c r="B120" s="129" t="str">
        <f>ListeEtablissement!E46</f>
        <v>Justine</v>
      </c>
      <c r="C120" s="130" t="str">
        <f>ListeEtablissement!F46</f>
        <v>4EME1</v>
      </c>
      <c r="D120" s="140" t="str">
        <f t="array" ref="D120">IFERROR(INDEX(Bilan!S:S,MATCH(NonRendus!A120&amp;NonRendus!B120,Bilan!A:A&amp;Bilan!B:B,0)),"")</f>
        <v/>
      </c>
    </row>
    <row r="121" spans="1:4" ht="27" customHeight="1">
      <c r="A121" s="128" t="str">
        <f>ListeEtablissement!A49</f>
        <v>DIAZ-PANTHER</v>
      </c>
      <c r="B121" s="129" t="str">
        <f>ListeEtablissement!E49</f>
        <v>Benjamin</v>
      </c>
      <c r="C121" s="130" t="str">
        <f>ListeEtablissement!F49</f>
        <v>4EME1</v>
      </c>
      <c r="D121" s="140" t="str">
        <f t="array" ref="D121">IFERROR(INDEX(Bilan!S:S,MATCH(NonRendus!A121&amp;NonRendus!B121,Bilan!A:A&amp;Bilan!B:B,0)),"")</f>
        <v/>
      </c>
    </row>
    <row r="122" spans="1:4" ht="27" customHeight="1">
      <c r="A122" s="128" t="str">
        <f>ListeEtablissement!A55</f>
        <v>FERRON</v>
      </c>
      <c r="B122" s="129" t="str">
        <f>ListeEtablissement!E55</f>
        <v>Lilou</v>
      </c>
      <c r="C122" s="130" t="str">
        <f>ListeEtablissement!F55</f>
        <v>4EME1</v>
      </c>
      <c r="D122" s="140" t="str">
        <f t="array" ref="D122">IFERROR(INDEX(Bilan!S:S,MATCH(NonRendus!A122&amp;NonRendus!B122,Bilan!A:A&amp;Bilan!B:B,0)),"")</f>
        <v/>
      </c>
    </row>
    <row r="123" spans="1:4" ht="27" customHeight="1">
      <c r="A123" s="128" t="str">
        <f>ListeEtablissement!A57</f>
        <v>GAMBILLON</v>
      </c>
      <c r="B123" s="129" t="str">
        <f>ListeEtablissement!E57</f>
        <v>Jules</v>
      </c>
      <c r="C123" s="130" t="str">
        <f>ListeEtablissement!F57</f>
        <v>4EME1</v>
      </c>
      <c r="D123" s="140" t="str">
        <f t="array" ref="D123">IFERROR(INDEX(Bilan!S:S,MATCH(NonRendus!A123&amp;NonRendus!B123,Bilan!A:A&amp;Bilan!B:B,0)),"")</f>
        <v>C</v>
      </c>
    </row>
    <row r="124" spans="1:4" ht="27" customHeight="1">
      <c r="A124" s="128" t="str">
        <f>ListeEtablissement!A61</f>
        <v>GAUTIER</v>
      </c>
      <c r="B124" s="129" t="str">
        <f>ListeEtablissement!E61</f>
        <v>Clorine</v>
      </c>
      <c r="C124" s="130" t="str">
        <f>ListeEtablissement!F61</f>
        <v>4EME1</v>
      </c>
      <c r="D124" s="140" t="str">
        <f t="array" ref="D124">IFERROR(INDEX(Bilan!S:S,MATCH(NonRendus!A124&amp;NonRendus!B124,Bilan!A:A&amp;Bilan!B:B,0)),"")</f>
        <v/>
      </c>
    </row>
    <row r="125" spans="1:4" ht="27" customHeight="1">
      <c r="A125" s="128" t="str">
        <f>ListeEtablissement!A67</f>
        <v>GILBERT</v>
      </c>
      <c r="B125" s="129" t="str">
        <f>ListeEtablissement!E67</f>
        <v>Martin</v>
      </c>
      <c r="C125" s="130" t="str">
        <f>ListeEtablissement!F67</f>
        <v>4EME1</v>
      </c>
      <c r="D125" s="140" t="str">
        <f t="array" ref="D125">IFERROR(INDEX(Bilan!S:S,MATCH(NonRendus!A125&amp;NonRendus!B125,Bilan!A:A&amp;Bilan!B:B,0)),"")</f>
        <v/>
      </c>
    </row>
    <row r="126" spans="1:4" ht="27" customHeight="1">
      <c r="A126" s="128" t="str">
        <f>ListeEtablissement!A78</f>
        <v>HERMAN</v>
      </c>
      <c r="B126" s="129" t="str">
        <f>ListeEtablissement!E78</f>
        <v>Enola</v>
      </c>
      <c r="C126" s="130" t="str">
        <f>ListeEtablissement!F78</f>
        <v>4EME1</v>
      </c>
      <c r="D126" s="140" t="str">
        <f t="array" ref="D126">IFERROR(INDEX(Bilan!S:S,MATCH(NonRendus!A126&amp;NonRendus!B126,Bilan!A:A&amp;Bilan!B:B,0)),"")</f>
        <v/>
      </c>
    </row>
    <row r="127" spans="1:4" ht="27" customHeight="1">
      <c r="A127" s="128" t="str">
        <f>ListeEtablissement!A79</f>
        <v>HERVY</v>
      </c>
      <c r="B127" s="129" t="str">
        <f>ListeEtablissement!E79</f>
        <v>Killian</v>
      </c>
      <c r="C127" s="130" t="str">
        <f>ListeEtablissement!F79</f>
        <v>4EME1</v>
      </c>
      <c r="D127" s="140" t="str">
        <f t="array" ref="D127">IFERROR(INDEX(Bilan!S:S,MATCH(NonRendus!A127&amp;NonRendus!B127,Bilan!A:A&amp;Bilan!B:B,0)),"")</f>
        <v/>
      </c>
    </row>
    <row r="128" spans="1:4" ht="27" customHeight="1">
      <c r="A128" s="128" t="str">
        <f>ListeEtablissement!A89</f>
        <v>LAINEY-GUILLON</v>
      </c>
      <c r="B128" s="129" t="str">
        <f>ListeEtablissement!E89</f>
        <v>Lily</v>
      </c>
      <c r="C128" s="130" t="str">
        <f>ListeEtablissement!F89</f>
        <v>4EME1</v>
      </c>
      <c r="D128" s="140" t="str">
        <f t="array" ref="D128">IFERROR(INDEX(Bilan!S:S,MATCH(NonRendus!A128&amp;NonRendus!B128,Bilan!A:A&amp;Bilan!B:B,0)),"")</f>
        <v/>
      </c>
    </row>
    <row r="129" spans="1:4" ht="27" customHeight="1">
      <c r="A129" s="128" t="str">
        <f>ListeEtablissement!A127</f>
        <v>MESNIL</v>
      </c>
      <c r="B129" s="129" t="str">
        <f>ListeEtablissement!E127</f>
        <v>Emma</v>
      </c>
      <c r="C129" s="130" t="str">
        <f>ListeEtablissement!F127</f>
        <v>4EME1</v>
      </c>
      <c r="D129" s="140" t="str">
        <f t="array" ref="D129">IFERROR(INDEX(Bilan!S:S,MATCH(NonRendus!A129&amp;NonRendus!B129,Bilan!A:A&amp;Bilan!B:B,0)),"")</f>
        <v/>
      </c>
    </row>
    <row r="130" spans="1:4" ht="27" customHeight="1">
      <c r="A130" s="128" t="str">
        <f>ListeEtablissement!A130</f>
        <v>MOISSON</v>
      </c>
      <c r="B130" s="129" t="str">
        <f>ListeEtablissement!E130</f>
        <v>Gaëtan</v>
      </c>
      <c r="C130" s="130" t="str">
        <f>ListeEtablissement!F130</f>
        <v>4EME1</v>
      </c>
      <c r="D130" s="140" t="str">
        <f t="array" ref="D130">IFERROR(INDEX(Bilan!S:S,MATCH(NonRendus!A130&amp;NonRendus!B130,Bilan!A:A&amp;Bilan!B:B,0)),"")</f>
        <v/>
      </c>
    </row>
    <row r="131" spans="1:4" ht="27" customHeight="1">
      <c r="A131" s="128" t="str">
        <f>ListeEtablissement!A136</f>
        <v>NEE</v>
      </c>
      <c r="B131" s="129" t="str">
        <f>ListeEtablissement!E136</f>
        <v>Dylan</v>
      </c>
      <c r="C131" s="130" t="str">
        <f>ListeEtablissement!F136</f>
        <v>4EME1</v>
      </c>
      <c r="D131" s="140" t="str">
        <f t="array" ref="D131">IFERROR(INDEX(Bilan!S:S,MATCH(NonRendus!A131&amp;NonRendus!B131,Bilan!A:A&amp;Bilan!B:B,0)),"")</f>
        <v/>
      </c>
    </row>
    <row r="132" spans="1:4" ht="27" customHeight="1">
      <c r="A132" s="128" t="str">
        <f>ListeEtablissement!A140</f>
        <v>OSOUF</v>
      </c>
      <c r="B132" s="129" t="str">
        <f>ListeEtablissement!E140</f>
        <v>Mathieu</v>
      </c>
      <c r="C132" s="130" t="str">
        <f>ListeEtablissement!F140</f>
        <v>4EME1</v>
      </c>
      <c r="D132" s="140" t="str">
        <f t="array" ref="D132">IFERROR(INDEX(Bilan!S:S,MATCH(NonRendus!A132&amp;NonRendus!B132,Bilan!A:A&amp;Bilan!B:B,0)),"")</f>
        <v/>
      </c>
    </row>
    <row r="133" spans="1:4" ht="27" customHeight="1">
      <c r="A133" s="128" t="str">
        <f>ListeEtablissement!A143</f>
        <v>PASTEY</v>
      </c>
      <c r="B133" s="129" t="str">
        <f>ListeEtablissement!E143</f>
        <v>Elise</v>
      </c>
      <c r="C133" s="130" t="str">
        <f>ListeEtablissement!F143</f>
        <v>4EME1</v>
      </c>
      <c r="D133" s="140" t="str">
        <f t="array" ref="D133">IFERROR(INDEX(Bilan!S:S,MATCH(NonRendus!A133&amp;NonRendus!B133,Bilan!A:A&amp;Bilan!B:B,0)),"")</f>
        <v/>
      </c>
    </row>
    <row r="134" spans="1:4" ht="27" customHeight="1">
      <c r="A134" s="128" t="str">
        <f>ListeEtablissement!A154</f>
        <v>PRODHOMME</v>
      </c>
      <c r="B134" s="129" t="str">
        <f>ListeEtablissement!E154</f>
        <v>Ninon</v>
      </c>
      <c r="C134" s="130" t="str">
        <f>ListeEtablissement!F154</f>
        <v>4EME1</v>
      </c>
      <c r="D134" s="140" t="str">
        <f t="array" ref="D134">IFERROR(INDEX(Bilan!S:S,MATCH(NonRendus!A134&amp;NonRendus!B134,Bilan!A:A&amp;Bilan!B:B,0)),"")</f>
        <v/>
      </c>
    </row>
    <row r="135" spans="1:4" ht="27" customHeight="1">
      <c r="A135" s="128" t="str">
        <f>ListeEtablissement!A169</f>
        <v>TARDIF</v>
      </c>
      <c r="B135" s="129" t="str">
        <f>ListeEtablissement!E169</f>
        <v>Carla</v>
      </c>
      <c r="C135" s="130" t="str">
        <f>ListeEtablissement!F169</f>
        <v>4EME1</v>
      </c>
      <c r="D135" s="140" t="str">
        <f t="array" ref="D135">IFERROR(INDEX(Bilan!S:S,MATCH(NonRendus!A135&amp;NonRendus!B135,Bilan!A:A&amp;Bilan!B:B,0)),"")</f>
        <v/>
      </c>
    </row>
    <row r="136" spans="1:4" ht="27" customHeight="1">
      <c r="A136" s="128" t="str">
        <f>ListeEtablissement!A170</f>
        <v>TERRY</v>
      </c>
      <c r="B136" s="129" t="str">
        <f>ListeEtablissement!E170</f>
        <v>Anaïs</v>
      </c>
      <c r="C136" s="130" t="str">
        <f>ListeEtablissement!F170</f>
        <v>4EME1</v>
      </c>
      <c r="D136" s="140" t="str">
        <f t="array" ref="D136">IFERROR(INDEX(Bilan!S:S,MATCH(NonRendus!A136&amp;NonRendus!B136,Bilan!A:A&amp;Bilan!B:B,0)),"")</f>
        <v/>
      </c>
    </row>
    <row r="137" spans="1:4" ht="27" customHeight="1">
      <c r="A137" s="128" t="str">
        <f>ListeEtablissement!A176</f>
        <v>TOURTOIS</v>
      </c>
      <c r="B137" s="129" t="str">
        <f>ListeEtablissement!E176</f>
        <v>Romane</v>
      </c>
      <c r="C137" s="130" t="str">
        <f>ListeEtablissement!F176</f>
        <v>4EME1</v>
      </c>
      <c r="D137" s="140" t="str">
        <f t="array" ref="D137">IFERROR(INDEX(Bilan!S:S,MATCH(NonRendus!A137&amp;NonRendus!B137,Bilan!A:A&amp;Bilan!B:B,0)),"")</f>
        <v/>
      </c>
    </row>
    <row r="138" spans="1:4" ht="27" customHeight="1">
      <c r="A138" s="128" t="str">
        <f>ListeEtablissement!A177</f>
        <v>TRIQUET</v>
      </c>
      <c r="B138" s="129" t="str">
        <f>ListeEtablissement!E177</f>
        <v>Dylan</v>
      </c>
      <c r="C138" s="130" t="str">
        <f>ListeEtablissement!F177</f>
        <v>4EME1</v>
      </c>
      <c r="D138" s="140" t="str">
        <f t="array" ref="D138">IFERROR(INDEX(Bilan!S:S,MATCH(NonRendus!A138&amp;NonRendus!B138,Bilan!A:A&amp;Bilan!B:B,0)),"")</f>
        <v/>
      </c>
    </row>
    <row r="139" spans="1:4" ht="27" customHeight="1">
      <c r="A139" s="128" t="str">
        <f>ListeEtablissement!A181</f>
        <v>VILLENEUVE</v>
      </c>
      <c r="B139" s="129" t="str">
        <f>ListeEtablissement!E181</f>
        <v>Sacha</v>
      </c>
      <c r="C139" s="130" t="str">
        <f>ListeEtablissement!F181</f>
        <v>4EME1</v>
      </c>
      <c r="D139" s="140" t="str">
        <f t="array" ref="D139">IFERROR(INDEX(Bilan!S:S,MATCH(NonRendus!A139&amp;NonRendus!B139,Bilan!A:A&amp;Bilan!B:B,0)),"")</f>
        <v/>
      </c>
    </row>
    <row r="140" spans="1:4" ht="27" customHeight="1">
      <c r="A140" s="128" t="str">
        <f>ListeEtablissement!A10</f>
        <v>BEAUFILS</v>
      </c>
      <c r="B140" s="129" t="str">
        <f>ListeEtablissement!E10</f>
        <v>Simon</v>
      </c>
      <c r="C140" s="130" t="str">
        <f>ListeEtablissement!F10</f>
        <v>3EME2</v>
      </c>
      <c r="D140" s="140" t="str">
        <f t="array" ref="D140">IFERROR(INDEX(Bilan!S:S,MATCH(NonRendus!A140&amp;NonRendus!B140,Bilan!A:A&amp;Bilan!B:B,0)),"")</f>
        <v/>
      </c>
    </row>
    <row r="141" spans="1:4" ht="27" customHeight="1">
      <c r="A141" s="128" t="str">
        <f>ListeEtablissement!A14</f>
        <v>BERENGER</v>
      </c>
      <c r="B141" s="129" t="str">
        <f>ListeEtablissement!E14</f>
        <v>Lola</v>
      </c>
      <c r="C141" s="130" t="str">
        <f>ListeEtablissement!F14</f>
        <v>3EME2</v>
      </c>
      <c r="D141" s="140" t="str">
        <f t="array" ref="D141">IFERROR(INDEX(Bilan!S:S,MATCH(NonRendus!A141&amp;NonRendus!B141,Bilan!A:A&amp;Bilan!B:B,0)),"")</f>
        <v/>
      </c>
    </row>
    <row r="142" spans="1:4" ht="27" customHeight="1">
      <c r="A142" s="128" t="str">
        <f>ListeEtablissement!A16</f>
        <v>BESNARD</v>
      </c>
      <c r="B142" s="129" t="str">
        <f>ListeEtablissement!E16</f>
        <v>Marius</v>
      </c>
      <c r="C142" s="130" t="str">
        <f>ListeEtablissement!F16</f>
        <v>3EME2</v>
      </c>
      <c r="D142" s="140" t="str">
        <f t="array" ref="D142">IFERROR(INDEX(Bilan!S:S,MATCH(NonRendus!A142&amp;NonRendus!B142,Bilan!A:A&amp;Bilan!B:B,0)),"")</f>
        <v/>
      </c>
    </row>
    <row r="143" spans="1:4" ht="27" customHeight="1">
      <c r="A143" s="128" t="str">
        <f>ListeEtablissement!A17</f>
        <v>BISSON</v>
      </c>
      <c r="B143" s="129" t="str">
        <f>ListeEtablissement!E17</f>
        <v>Mattéo</v>
      </c>
      <c r="C143" s="130" t="str">
        <f>ListeEtablissement!F17</f>
        <v>3EME2</v>
      </c>
      <c r="D143" s="140" t="str">
        <f t="array" ref="D143">IFERROR(INDEX(Bilan!S:S,MATCH(NonRendus!A143&amp;NonRendus!B143,Bilan!A:A&amp;Bilan!B:B,0)),"")</f>
        <v/>
      </c>
    </row>
    <row r="144" spans="1:4" ht="27" customHeight="1">
      <c r="A144" s="128" t="str">
        <f>ListeEtablissement!A31</f>
        <v>CERESA</v>
      </c>
      <c r="B144" s="129" t="str">
        <f>ListeEtablissement!E31</f>
        <v>Emma</v>
      </c>
      <c r="C144" s="130" t="str">
        <f>ListeEtablissement!F31</f>
        <v>3EME2</v>
      </c>
      <c r="D144" s="140" t="str">
        <f t="array" ref="D144">IFERROR(INDEX(Bilan!S:S,MATCH(NonRendus!A144&amp;NonRendus!B144,Bilan!A:A&amp;Bilan!B:B,0)),"")</f>
        <v/>
      </c>
    </row>
    <row r="145" spans="1:4" ht="27" customHeight="1">
      <c r="A145" s="128" t="str">
        <f>ListeEtablissement!A40</f>
        <v>D'AUBIGNY</v>
      </c>
      <c r="B145" s="129" t="str">
        <f>ListeEtablissement!E40</f>
        <v>Chloe</v>
      </c>
      <c r="C145" s="130" t="str">
        <f>ListeEtablissement!F40</f>
        <v>3EME2</v>
      </c>
      <c r="D145" s="140" t="str">
        <f t="array" ref="D145">IFERROR(INDEX(Bilan!S:S,MATCH(NonRendus!A145&amp;NonRendus!B145,Bilan!A:A&amp;Bilan!B:B,0)),"")</f>
        <v/>
      </c>
    </row>
    <row r="146" spans="1:4" ht="27" customHeight="1">
      <c r="A146" s="128" t="str">
        <f>ListeEtablissement!A47</f>
        <v>DENOLLE</v>
      </c>
      <c r="B146" s="129" t="str">
        <f>ListeEtablissement!E47</f>
        <v>Charly</v>
      </c>
      <c r="C146" s="130" t="str">
        <f>ListeEtablissement!F47</f>
        <v>3EME2</v>
      </c>
      <c r="D146" s="140" t="str">
        <f t="array" ref="D146">IFERROR(INDEX(Bilan!S:S,MATCH(NonRendus!A146&amp;NonRendus!B146,Bilan!A:A&amp;Bilan!B:B,0)),"")</f>
        <v/>
      </c>
    </row>
    <row r="147" spans="1:4" ht="27" customHeight="1">
      <c r="A147" s="128" t="str">
        <f>ListeEtablissement!A56</f>
        <v>FORTIER</v>
      </c>
      <c r="B147" s="129" t="str">
        <f>ListeEtablissement!E56</f>
        <v>Samuel</v>
      </c>
      <c r="C147" s="130" t="str">
        <f>ListeEtablissement!F56</f>
        <v>3EME2</v>
      </c>
      <c r="D147" s="140" t="str">
        <f t="array" ref="D147">IFERROR(INDEX(Bilan!S:S,MATCH(NonRendus!A147&amp;NonRendus!B147,Bilan!A:A&amp;Bilan!B:B,0)),"")</f>
        <v/>
      </c>
    </row>
    <row r="148" spans="1:4" ht="27" customHeight="1">
      <c r="A148" s="128" t="str">
        <f>ListeEtablissement!A59</f>
        <v>GARDIN</v>
      </c>
      <c r="B148" s="129" t="str">
        <f>ListeEtablissement!E59</f>
        <v>Riwan</v>
      </c>
      <c r="C148" s="130" t="str">
        <f>ListeEtablissement!F59</f>
        <v>3EME2</v>
      </c>
      <c r="D148" s="140" t="str">
        <f t="array" ref="D148">IFERROR(INDEX(Bilan!S:S,MATCH(NonRendus!A148&amp;NonRendus!B148,Bilan!A:A&amp;Bilan!B:B,0)),"")</f>
        <v/>
      </c>
    </row>
    <row r="149" spans="1:4" ht="27" customHeight="1">
      <c r="A149" s="128" t="str">
        <f>ListeEtablissement!A63</f>
        <v>GERVAISE</v>
      </c>
      <c r="B149" s="129" t="str">
        <f>ListeEtablissement!E63</f>
        <v>Kevin</v>
      </c>
      <c r="C149" s="130" t="str">
        <f>ListeEtablissement!F63</f>
        <v>3EME2</v>
      </c>
      <c r="D149" s="140" t="str">
        <f t="array" ref="D149">IFERROR(INDEX(Bilan!S:S,MATCH(NonRendus!A149&amp;NonRendus!B149,Bilan!A:A&amp;Bilan!B:B,0)),"")</f>
        <v/>
      </c>
    </row>
    <row r="150" spans="1:4" ht="27" customHeight="1">
      <c r="A150" s="128" t="str">
        <f>ListeEtablissement!A69</f>
        <v>GUENEE</v>
      </c>
      <c r="B150" s="129" t="str">
        <f>ListeEtablissement!E69</f>
        <v>Marin</v>
      </c>
      <c r="C150" s="130" t="str">
        <f>ListeEtablissement!F69</f>
        <v>3EME2</v>
      </c>
      <c r="D150" s="140" t="str">
        <f t="array" ref="D150">IFERROR(INDEX(Bilan!S:S,MATCH(NonRendus!A150&amp;NonRendus!B150,Bilan!A:A&amp;Bilan!B:B,0)),"")</f>
        <v/>
      </c>
    </row>
    <row r="151" spans="1:4" ht="27" customHeight="1">
      <c r="A151" s="128" t="str">
        <f>ListeEtablissement!A80</f>
        <v>HINARD</v>
      </c>
      <c r="B151" s="129" t="str">
        <f>ListeEtablissement!E80</f>
        <v>Mathilde</v>
      </c>
      <c r="C151" s="130" t="str">
        <f>ListeEtablissement!F80</f>
        <v>3EME2</v>
      </c>
      <c r="D151" s="140" t="str">
        <f t="array" ref="D151">IFERROR(INDEX(Bilan!S:S,MATCH(NonRendus!A151&amp;NonRendus!B151,Bilan!A:A&amp;Bilan!B:B,0)),"")</f>
        <v/>
      </c>
    </row>
    <row r="152" spans="1:4" ht="27" customHeight="1">
      <c r="A152" s="128" t="str">
        <f>ListeEtablissement!A82</f>
        <v>HUREL</v>
      </c>
      <c r="B152" s="129" t="str">
        <f>ListeEtablissement!E82</f>
        <v>Marius</v>
      </c>
      <c r="C152" s="130" t="str">
        <f>ListeEtablissement!F82</f>
        <v>3EME2</v>
      </c>
      <c r="D152" s="140" t="str">
        <f t="array" ref="D152">IFERROR(INDEX(Bilan!S:S,MATCH(NonRendus!A152&amp;NonRendus!B152,Bilan!A:A&amp;Bilan!B:B,0)),"")</f>
        <v/>
      </c>
    </row>
    <row r="153" spans="1:4" ht="27" customHeight="1">
      <c r="A153" s="128" t="str">
        <f>ListeEtablissement!A95</f>
        <v>LE METAYER</v>
      </c>
      <c r="B153" s="129" t="str">
        <f>ListeEtablissement!E95</f>
        <v>Théo</v>
      </c>
      <c r="C153" s="130" t="str">
        <f>ListeEtablissement!F95</f>
        <v>3EME2</v>
      </c>
      <c r="D153" s="140" t="str">
        <f t="array" ref="D153">IFERROR(INDEX(Bilan!S:S,MATCH(NonRendus!A153&amp;NonRendus!B153,Bilan!A:A&amp;Bilan!B:B,0)),"")</f>
        <v/>
      </c>
    </row>
    <row r="154" spans="1:4" ht="27" customHeight="1">
      <c r="A154" s="128" t="str">
        <f>ListeEtablissement!A103</f>
        <v>LECERF</v>
      </c>
      <c r="B154" s="129" t="str">
        <f>ListeEtablissement!E103</f>
        <v>Cerise</v>
      </c>
      <c r="C154" s="130" t="str">
        <f>ListeEtablissement!F103</f>
        <v>3EME2</v>
      </c>
      <c r="D154" s="140" t="str">
        <f t="array" ref="D154">IFERROR(INDEX(Bilan!S:S,MATCH(NonRendus!A154&amp;NonRendus!B154,Bilan!A:A&amp;Bilan!B:B,0)),"")</f>
        <v/>
      </c>
    </row>
    <row r="155" spans="1:4" ht="27" customHeight="1">
      <c r="A155" s="128" t="str">
        <f>ListeEtablissement!A106</f>
        <v>LECOURBARON</v>
      </c>
      <c r="B155" s="129" t="str">
        <f>ListeEtablissement!E106</f>
        <v>Simon</v>
      </c>
      <c r="C155" s="130" t="str">
        <f>ListeEtablissement!F106</f>
        <v>3EME2</v>
      </c>
      <c r="D155" s="140" t="str">
        <f t="array" ref="D155">IFERROR(INDEX(Bilan!S:S,MATCH(NonRendus!A155&amp;NonRendus!B155,Bilan!A:A&amp;Bilan!B:B,0)),"")</f>
        <v/>
      </c>
    </row>
    <row r="156" spans="1:4" ht="27" customHeight="1">
      <c r="A156" s="128" t="str">
        <f>ListeEtablissement!A109</f>
        <v>LEGOGUELIN</v>
      </c>
      <c r="B156" s="129" t="str">
        <f>ListeEtablissement!E109</f>
        <v>Estelle</v>
      </c>
      <c r="C156" s="130" t="str">
        <f>ListeEtablissement!F109</f>
        <v>3EME2</v>
      </c>
      <c r="D156" s="140" t="str">
        <f t="array" ref="D156">IFERROR(INDEX(Bilan!S:S,MATCH(NonRendus!A156&amp;NonRendus!B156,Bilan!A:A&amp;Bilan!B:B,0)),"")</f>
        <v/>
      </c>
    </row>
    <row r="157" spans="1:4" ht="27" customHeight="1">
      <c r="A157" s="128" t="str">
        <f>ListeEtablissement!A141</f>
        <v>OZENNE</v>
      </c>
      <c r="B157" s="129" t="str">
        <f>ListeEtablissement!E141</f>
        <v>Baptiste</v>
      </c>
      <c r="C157" s="130" t="str">
        <f>ListeEtablissement!F141</f>
        <v>3EME2</v>
      </c>
      <c r="D157" s="140" t="str">
        <f t="array" ref="D157">IFERROR(INDEX(Bilan!S:S,MATCH(NonRendus!A157&amp;NonRendus!B157,Bilan!A:A&amp;Bilan!B:B,0)),"")</f>
        <v/>
      </c>
    </row>
    <row r="158" spans="1:4" ht="27" customHeight="1">
      <c r="A158" s="128" t="str">
        <f>ListeEtablissement!A161</f>
        <v>RENOUF</v>
      </c>
      <c r="B158" s="129" t="str">
        <f>ListeEtablissement!E161</f>
        <v>Romain</v>
      </c>
      <c r="C158" s="130" t="str">
        <f>ListeEtablissement!F161</f>
        <v>3EME2</v>
      </c>
      <c r="D158" s="140" t="str">
        <f t="array" ref="D158">IFERROR(INDEX(Bilan!S:S,MATCH(NonRendus!A158&amp;NonRendus!B158,Bilan!A:A&amp;Bilan!B:B,0)),"")</f>
        <v/>
      </c>
    </row>
    <row r="159" spans="1:4" ht="27" customHeight="1">
      <c r="A159" s="128" t="str">
        <f>ListeEtablissement!A167</f>
        <v>SIMON</v>
      </c>
      <c r="B159" s="129" t="str">
        <f>ListeEtablissement!E167</f>
        <v>Loan</v>
      </c>
      <c r="C159" s="130" t="str">
        <f>ListeEtablissement!F167</f>
        <v>3EME2</v>
      </c>
      <c r="D159" s="140" t="str">
        <f t="array" ref="D159">IFERROR(INDEX(Bilan!S:S,MATCH(NonRendus!A159&amp;NonRendus!B159,Bilan!A:A&amp;Bilan!B:B,0)),"")</f>
        <v/>
      </c>
    </row>
    <row r="160" spans="1:4" ht="27" customHeight="1">
      <c r="A160" s="128" t="str">
        <f>ListeEtablissement!A180</f>
        <v>VERSTAVEL-LAROCHE</v>
      </c>
      <c r="B160" s="129" t="str">
        <f>ListeEtablissement!E180</f>
        <v>Ugo</v>
      </c>
      <c r="C160" s="130" t="str">
        <f>ListeEtablissement!F180</f>
        <v>3EME2</v>
      </c>
      <c r="D160" s="140" t="str">
        <f t="array" ref="D160">IFERROR(INDEX(Bilan!S:S,MATCH(NonRendus!A160&amp;NonRendus!B160,Bilan!A:A&amp;Bilan!B:B,0)),"")</f>
        <v/>
      </c>
    </row>
    <row r="161" spans="1:4" ht="27" customHeight="1">
      <c r="A161" s="128" t="str">
        <f>ListeEtablissement!A5</f>
        <v>AUBRY</v>
      </c>
      <c r="B161" s="129" t="str">
        <f>ListeEtablissement!E5</f>
        <v>Lou-Anne</v>
      </c>
      <c r="C161" s="130" t="str">
        <f>ListeEtablissement!F5</f>
        <v>3EME1</v>
      </c>
      <c r="D161" s="140" t="str">
        <f t="array" ref="D161">IFERROR(INDEX(Bilan!S:S,MATCH(NonRendus!A161&amp;NonRendus!B161,Bilan!A:A&amp;Bilan!B:B,0)),"")</f>
        <v/>
      </c>
    </row>
    <row r="162" spans="1:4" ht="27" customHeight="1">
      <c r="A162" s="128" t="str">
        <f>ListeEtablissement!A8</f>
        <v>BAUGE</v>
      </c>
      <c r="B162" s="129" t="str">
        <f>ListeEtablissement!E8</f>
        <v>Victoire</v>
      </c>
      <c r="C162" s="130" t="str">
        <f>ListeEtablissement!F8</f>
        <v>3EME1</v>
      </c>
      <c r="D162" s="140" t="str">
        <f t="array" ref="D162">IFERROR(INDEX(Bilan!S:S,MATCH(NonRendus!A162&amp;NonRendus!B162,Bilan!A:A&amp;Bilan!B:B,0)),"")</f>
        <v/>
      </c>
    </row>
    <row r="163" spans="1:4" ht="27" customHeight="1">
      <c r="A163" s="128" t="str">
        <f>ListeEtablissement!A20</f>
        <v>BLET</v>
      </c>
      <c r="B163" s="129" t="str">
        <f>ListeEtablissement!E20</f>
        <v>Maryse</v>
      </c>
      <c r="C163" s="130" t="str">
        <f>ListeEtablissement!F20</f>
        <v>3EME1</v>
      </c>
      <c r="D163" s="140" t="str">
        <f t="array" ref="D163">IFERROR(INDEX(Bilan!S:S,MATCH(NonRendus!A163&amp;NonRendus!B163,Bilan!A:A&amp;Bilan!B:B,0)),"")</f>
        <v/>
      </c>
    </row>
    <row r="164" spans="1:4" ht="27" customHeight="1">
      <c r="A164" s="128" t="str">
        <f>ListeEtablissement!A23</f>
        <v>BONAMY</v>
      </c>
      <c r="B164" s="129" t="str">
        <f>ListeEtablissement!E23</f>
        <v>Garrys</v>
      </c>
      <c r="C164" s="130" t="str">
        <f>ListeEtablissement!F23</f>
        <v>3EME1</v>
      </c>
      <c r="D164" s="140" t="str">
        <f t="array" ref="D164">IFERROR(INDEX(Bilan!S:S,MATCH(NonRendus!A164&amp;NonRendus!B164,Bilan!A:A&amp;Bilan!B:B,0)),"")</f>
        <v/>
      </c>
    </row>
    <row r="165" spans="1:4" ht="27" customHeight="1">
      <c r="A165" s="128" t="str">
        <f>ListeEtablissement!A32</f>
        <v>CHOLOT</v>
      </c>
      <c r="B165" s="129" t="str">
        <f>ListeEtablissement!E32</f>
        <v>Zoé</v>
      </c>
      <c r="C165" s="130" t="str">
        <f>ListeEtablissement!F32</f>
        <v>3EME1</v>
      </c>
      <c r="D165" s="140" t="str">
        <f t="array" ref="D165">IFERROR(INDEX(Bilan!S:S,MATCH(NonRendus!A165&amp;NonRendus!B165,Bilan!A:A&amp;Bilan!B:B,0)),"")</f>
        <v/>
      </c>
    </row>
    <row r="166" spans="1:4" ht="27" customHeight="1">
      <c r="A166" s="128" t="str">
        <f>ListeEtablissement!A43</f>
        <v>DEGUELLE</v>
      </c>
      <c r="B166" s="129" t="str">
        <f>ListeEtablissement!E43</f>
        <v>Constance</v>
      </c>
      <c r="C166" s="130" t="str">
        <f>ListeEtablissement!F43</f>
        <v>3EME1</v>
      </c>
      <c r="D166" s="140" t="str">
        <f t="array" ref="D166">IFERROR(INDEX(Bilan!S:S,MATCH(NonRendus!A166&amp;NonRendus!B166,Bilan!A:A&amp;Bilan!B:B,0)),"")</f>
        <v/>
      </c>
    </row>
    <row r="167" spans="1:4" ht="27" customHeight="1">
      <c r="A167" s="128" t="str">
        <f>ListeEtablissement!A72</f>
        <v>HAIZE</v>
      </c>
      <c r="B167" s="129" t="str">
        <f>ListeEtablissement!E72</f>
        <v>Kellian</v>
      </c>
      <c r="C167" s="130" t="str">
        <f>ListeEtablissement!F72</f>
        <v>3EME1</v>
      </c>
      <c r="D167" s="140" t="str">
        <f t="array" ref="D167">IFERROR(INDEX(Bilan!S:S,MATCH(NonRendus!A167&amp;NonRendus!B167,Bilan!A:A&amp;Bilan!B:B,0)),"")</f>
        <v/>
      </c>
    </row>
    <row r="168" spans="1:4" ht="27" customHeight="1">
      <c r="A168" s="128" t="str">
        <f>ListeEtablissement!A97</f>
        <v>LE THENO</v>
      </c>
      <c r="B168" s="129" t="str">
        <f>ListeEtablissement!E97</f>
        <v>Erwan</v>
      </c>
      <c r="C168" s="130" t="str">
        <f>ListeEtablissement!F97</f>
        <v>3EME1</v>
      </c>
      <c r="D168" s="140" t="str">
        <f t="array" ref="D168">IFERROR(INDEX(Bilan!S:S,MATCH(NonRendus!A168&amp;NonRendus!B168,Bilan!A:A&amp;Bilan!B:B,0)),"")</f>
        <v/>
      </c>
    </row>
    <row r="169" spans="1:4" ht="27" customHeight="1">
      <c r="A169" s="128" t="str">
        <f>ListeEtablissement!A100</f>
        <v>LEBOUCHER</v>
      </c>
      <c r="B169" s="129" t="str">
        <f>ListeEtablissement!E100</f>
        <v>Ferdinand</v>
      </c>
      <c r="C169" s="130" t="str">
        <f>ListeEtablissement!F100</f>
        <v>3EME1</v>
      </c>
      <c r="D169" s="140" t="str">
        <f t="array" ref="D169">IFERROR(INDEX(Bilan!S:S,MATCH(NonRendus!A169&amp;NonRendus!B169,Bilan!A:A&amp;Bilan!B:B,0)),"")</f>
        <v/>
      </c>
    </row>
    <row r="170" spans="1:4" ht="27" customHeight="1">
      <c r="A170" s="128" t="str">
        <f>ListeEtablissement!A102</f>
        <v>LECATHELINAIS</v>
      </c>
      <c r="B170" s="129" t="str">
        <f>ListeEtablissement!E102</f>
        <v>Nathan</v>
      </c>
      <c r="C170" s="130" t="str">
        <f>ListeEtablissement!F102</f>
        <v>3EME1</v>
      </c>
      <c r="D170" s="140" t="str">
        <f t="array" ref="D170">IFERROR(INDEX(Bilan!S:S,MATCH(NonRendus!A170&amp;NonRendus!B170,Bilan!A:A&amp;Bilan!B:B,0)),"")</f>
        <v/>
      </c>
    </row>
    <row r="171" spans="1:4" ht="27" customHeight="1">
      <c r="A171" s="128" t="str">
        <f>ListeEtablissement!A113</f>
        <v>LEMORTELLEC</v>
      </c>
      <c r="B171" s="129" t="str">
        <f>ListeEtablissement!E113</f>
        <v>Jason</v>
      </c>
      <c r="C171" s="130" t="str">
        <f>ListeEtablissement!F113</f>
        <v>3EME1</v>
      </c>
      <c r="D171" s="140" t="str">
        <f t="array" ref="D171">IFERROR(INDEX(Bilan!S:S,MATCH(NonRendus!A171&amp;NonRendus!B171,Bilan!A:A&amp;Bilan!B:B,0)),"")</f>
        <v/>
      </c>
    </row>
    <row r="172" spans="1:4" ht="27" customHeight="1">
      <c r="A172" s="128" t="str">
        <f>ListeEtablissement!A117</f>
        <v>LETOUSEY</v>
      </c>
      <c r="B172" s="129" t="str">
        <f>ListeEtablissement!E117</f>
        <v>Maëva</v>
      </c>
      <c r="C172" s="130" t="str">
        <f>ListeEtablissement!F117</f>
        <v>3EME1</v>
      </c>
      <c r="D172" s="140" t="str">
        <f t="array" ref="D172">IFERROR(INDEX(Bilan!S:S,MATCH(NonRendus!A172&amp;NonRendus!B172,Bilan!A:A&amp;Bilan!B:B,0)),"")</f>
        <v/>
      </c>
    </row>
    <row r="173" spans="1:4" ht="27" customHeight="1">
      <c r="A173" s="128" t="str">
        <f>ListeEtablissement!A121</f>
        <v>MACE</v>
      </c>
      <c r="B173" s="129" t="str">
        <f>ListeEtablissement!E121</f>
        <v>Alexis</v>
      </c>
      <c r="C173" s="130" t="str">
        <f>ListeEtablissement!F121</f>
        <v>3EME1</v>
      </c>
      <c r="D173" s="140" t="str">
        <f t="array" ref="D173">IFERROR(INDEX(Bilan!S:S,MATCH(NonRendus!A173&amp;NonRendus!B173,Bilan!A:A&amp;Bilan!B:B,0)),"")</f>
        <v/>
      </c>
    </row>
    <row r="174" spans="1:4" ht="27" customHeight="1">
      <c r="A174" s="128" t="str">
        <f>ListeEtablissement!A129</f>
        <v>MEZIANI</v>
      </c>
      <c r="B174" s="129" t="str">
        <f>ListeEtablissement!E129</f>
        <v>Adrien</v>
      </c>
      <c r="C174" s="130" t="str">
        <f>ListeEtablissement!F129</f>
        <v>3EME1</v>
      </c>
      <c r="D174" s="140" t="str">
        <f t="array" ref="D174">IFERROR(INDEX(Bilan!S:S,MATCH(NonRendus!A174&amp;NonRendus!B174,Bilan!A:A&amp;Bilan!B:B,0)),"")</f>
        <v/>
      </c>
    </row>
    <row r="175" spans="1:4" ht="27" customHeight="1">
      <c r="A175" s="128" t="str">
        <f>ListeEtablissement!A138</f>
        <v>NOEL</v>
      </c>
      <c r="B175" s="129" t="str">
        <f>ListeEtablissement!E138</f>
        <v>Flavien</v>
      </c>
      <c r="C175" s="130" t="str">
        <f>ListeEtablissement!F138</f>
        <v>3EME1</v>
      </c>
      <c r="D175" s="140" t="str">
        <f t="array" ref="D175">IFERROR(INDEX(Bilan!S:S,MATCH(NonRendus!A175&amp;NonRendus!B175,Bilan!A:A&amp;Bilan!B:B,0)),"")</f>
        <v/>
      </c>
    </row>
    <row r="176" spans="1:4" ht="27" customHeight="1">
      <c r="A176" s="128" t="str">
        <f>ListeEtablissement!A145</f>
        <v>PERIER</v>
      </c>
      <c r="B176" s="129" t="str">
        <f>ListeEtablissement!E145</f>
        <v>Lucie</v>
      </c>
      <c r="C176" s="130" t="str">
        <f>ListeEtablissement!F145</f>
        <v>3EME1</v>
      </c>
      <c r="D176" s="140" t="str">
        <f t="array" ref="D176">IFERROR(INDEX(Bilan!S:S,MATCH(NonRendus!A176&amp;NonRendus!B176,Bilan!A:A&amp;Bilan!B:B,0)),"")</f>
        <v/>
      </c>
    </row>
    <row r="177" spans="1:4" ht="27" customHeight="1">
      <c r="A177" s="128" t="str">
        <f>ListeEtablissement!A150</f>
        <v>PIGNARD</v>
      </c>
      <c r="B177" s="129" t="str">
        <f>ListeEtablissement!E150</f>
        <v>Johanna</v>
      </c>
      <c r="C177" s="130" t="str">
        <f>ListeEtablissement!F150</f>
        <v>3EME1</v>
      </c>
      <c r="D177" s="140" t="str">
        <f t="array" ref="D177">IFERROR(INDEX(Bilan!S:S,MATCH(NonRendus!A177&amp;NonRendus!B177,Bilan!A:A&amp;Bilan!B:B,0)),"")</f>
        <v/>
      </c>
    </row>
    <row r="178" spans="1:4" ht="27" customHeight="1">
      <c r="A178" s="128" t="str">
        <f>ListeEtablissement!A152</f>
        <v>PLAINE</v>
      </c>
      <c r="B178" s="129" t="str">
        <f>ListeEtablissement!E152</f>
        <v>Coralie</v>
      </c>
      <c r="C178" s="130" t="str">
        <f>ListeEtablissement!F152</f>
        <v>3EME1</v>
      </c>
      <c r="D178" s="140" t="str">
        <f t="array" ref="D178">IFERROR(INDEX(Bilan!S:S,MATCH(NonRendus!A178&amp;NonRendus!B178,Bilan!A:A&amp;Bilan!B:B,0)),"")</f>
        <v/>
      </c>
    </row>
    <row r="179" spans="1:4" ht="27" customHeight="1">
      <c r="A179" s="128" t="str">
        <f>ListeEtablissement!A164</f>
        <v>RUFFET</v>
      </c>
      <c r="B179" s="129" t="str">
        <f>ListeEtablissement!E164</f>
        <v>Théo</v>
      </c>
      <c r="C179" s="130" t="str">
        <f>ListeEtablissement!F164</f>
        <v>3EME1</v>
      </c>
      <c r="D179" s="140" t="str">
        <f t="array" ref="D179">IFERROR(INDEX(Bilan!S:S,MATCH(NonRendus!A179&amp;NonRendus!B179,Bilan!A:A&amp;Bilan!B:B,0)),"")</f>
        <v/>
      </c>
    </row>
    <row r="180" spans="1:4" ht="27" customHeight="1">
      <c r="A180" s="128" t="str">
        <f>ListeEtablissement!A168</f>
        <v>STANFIELD</v>
      </c>
      <c r="B180" s="129" t="str">
        <f>ListeEtablissement!E168</f>
        <v>Callum</v>
      </c>
      <c r="C180" s="130" t="str">
        <f>ListeEtablissement!F168</f>
        <v>3EME1</v>
      </c>
      <c r="D180" s="140" t="str">
        <f t="array" ref="D180">IFERROR(INDEX(Bilan!S:S,MATCH(NonRendus!A180&amp;NonRendus!B180,Bilan!A:A&amp;Bilan!B:B,0)),"")</f>
        <v/>
      </c>
    </row>
    <row r="181" spans="1:4" ht="27" customHeight="1">
      <c r="A181" s="128" t="str">
        <f>ListeEtablissement!A173</f>
        <v>THIRION</v>
      </c>
      <c r="B181" s="129" t="str">
        <f>ListeEtablissement!E173</f>
        <v>Rudy</v>
      </c>
      <c r="C181" s="130" t="str">
        <f>ListeEtablissement!F173</f>
        <v>3EME1</v>
      </c>
      <c r="D181" s="140" t="str">
        <f t="array" ref="D181">IFERROR(INDEX(Bilan!S:S,MATCH(NonRendus!A181&amp;NonRendus!B181,Bilan!A:A&amp;Bilan!B:B,0)),"")</f>
        <v/>
      </c>
    </row>
    <row r="182" spans="1:4" ht="27" customHeight="1">
      <c r="A182" s="128">
        <f>ListeEtablissement!A182</f>
        <v>0</v>
      </c>
      <c r="B182" s="129">
        <f>ListeEtablissement!E182</f>
        <v>0</v>
      </c>
      <c r="C182" s="130">
        <f>ListeEtablissement!F182</f>
        <v>0</v>
      </c>
      <c r="D182" s="140" t="str">
        <f t="array" ref="D182">IFERROR(INDEX(Bilan!S:S,MATCH(NonRendus!A182&amp;NonRendus!B182,Bilan!A:A&amp;Bilan!B:B,0)),"")</f>
        <v/>
      </c>
    </row>
    <row r="183" spans="1:4" ht="27" customHeight="1">
      <c r="A183" s="128">
        <f>ListeEtablissement!A184</f>
        <v>0</v>
      </c>
      <c r="B183" s="129">
        <f>ListeEtablissement!E184</f>
        <v>0</v>
      </c>
      <c r="C183" s="130">
        <f>ListeEtablissement!F184</f>
        <v>0</v>
      </c>
      <c r="D183" s="140" t="str">
        <f t="array" ref="D183">IFERROR(INDEX(Bilan!S:S,MATCH(NonRendus!A183&amp;NonRendus!B183,Bilan!A:A&amp;Bilan!B:B,0)),"")</f>
        <v/>
      </c>
    </row>
    <row r="184" spans="1:4" ht="27" customHeight="1">
      <c r="A184" s="128">
        <f>ListeEtablissement!A183</f>
        <v>0</v>
      </c>
      <c r="B184" s="129">
        <f>ListeEtablissement!E183</f>
        <v>0</v>
      </c>
      <c r="C184" s="130">
        <f>ListeEtablissement!F183</f>
        <v>0</v>
      </c>
      <c r="D184" s="140" t="str">
        <f t="array" ref="D184">IFERROR(INDEX(Bilan!S:S,MATCH(NonRendus!A184&amp;NonRendus!B184,Bilan!A:A&amp;Bilan!B:B,0)),"")</f>
        <v/>
      </c>
    </row>
    <row r="185" spans="1:4" ht="27" customHeight="1">
      <c r="A185" s="128">
        <f>ListeEtablissement!A185</f>
        <v>0</v>
      </c>
      <c r="B185" s="129">
        <f>ListeEtablissement!E185</f>
        <v>0</v>
      </c>
      <c r="C185" s="130">
        <f>ListeEtablissement!F185</f>
        <v>0</v>
      </c>
      <c r="D185" s="140" t="str">
        <f t="array" ref="D185">IFERROR(INDEX(Bilan!S:S,MATCH(NonRendus!A185&amp;NonRendus!B185,Bilan!A:A&amp;Bilan!B:B,0)),"")</f>
        <v/>
      </c>
    </row>
    <row r="186" spans="1:4" ht="27" customHeight="1">
      <c r="A186" s="128">
        <f>ListeEtablissement!A186</f>
        <v>0</v>
      </c>
      <c r="B186" s="129">
        <f>ListeEtablissement!E186</f>
        <v>0</v>
      </c>
      <c r="C186" s="130">
        <f>ListeEtablissement!F186</f>
        <v>0</v>
      </c>
      <c r="D186" s="140" t="str">
        <f t="array" ref="D186">IFERROR(INDEX(Bilan!S:S,MATCH(NonRendus!A186&amp;NonRendus!B186,Bilan!A:A&amp;Bilan!B:B,0)),"")</f>
        <v/>
      </c>
    </row>
    <row r="187" spans="1:4" ht="27" customHeight="1">
      <c r="A187" s="128">
        <f>ListeEtablissement!A187</f>
        <v>0</v>
      </c>
      <c r="B187" s="129">
        <f>ListeEtablissement!E187</f>
        <v>0</v>
      </c>
      <c r="C187" s="130">
        <f>ListeEtablissement!F187</f>
        <v>0</v>
      </c>
      <c r="D187" s="140" t="str">
        <f t="array" ref="D187">IFERROR(INDEX(Bilan!S:S,MATCH(NonRendus!A187&amp;NonRendus!B187,Bilan!A:A&amp;Bilan!B:B,0)),"")</f>
        <v/>
      </c>
    </row>
    <row r="188" spans="1:4" ht="27" customHeight="1">
      <c r="A188" s="128">
        <f>ListeEtablissement!A188</f>
        <v>0</v>
      </c>
      <c r="B188" s="129">
        <f>ListeEtablissement!E188</f>
        <v>0</v>
      </c>
      <c r="C188" s="130">
        <f>ListeEtablissement!F188</f>
        <v>0</v>
      </c>
      <c r="D188" s="140" t="str">
        <f t="array" ref="D188">IFERROR(INDEX(Bilan!S:S,MATCH(NonRendus!A188&amp;NonRendus!B188,Bilan!A:A&amp;Bilan!B:B,0)),"")</f>
        <v/>
      </c>
    </row>
    <row r="189" spans="1:4" ht="27" customHeight="1">
      <c r="A189" s="128">
        <f>ListeEtablissement!A189</f>
        <v>0</v>
      </c>
      <c r="B189" s="129">
        <f>ListeEtablissement!E189</f>
        <v>0</v>
      </c>
      <c r="C189" s="130">
        <f>ListeEtablissement!F189</f>
        <v>0</v>
      </c>
      <c r="D189" s="140" t="str">
        <f t="array" ref="D189">IFERROR(INDEX(Bilan!S:S,MATCH(NonRendus!A189&amp;NonRendus!B189,Bilan!A:A&amp;Bilan!B:B,0)),"")</f>
        <v/>
      </c>
    </row>
    <row r="190" spans="1:4" ht="27" customHeight="1">
      <c r="A190" s="128">
        <f>ListeEtablissement!A190</f>
        <v>0</v>
      </c>
      <c r="B190" s="129">
        <f>ListeEtablissement!E190</f>
        <v>0</v>
      </c>
      <c r="C190" s="130">
        <f>ListeEtablissement!F190</f>
        <v>0</v>
      </c>
      <c r="D190" s="140" t="str">
        <f t="array" ref="D190">IFERROR(INDEX(Bilan!S:S,MATCH(NonRendus!A190&amp;NonRendus!B190,Bilan!A:A&amp;Bilan!B:B,0)),"")</f>
        <v/>
      </c>
    </row>
    <row r="191" spans="1:4" ht="27" customHeight="1">
      <c r="A191" s="128">
        <f>ListeEtablissement!A191</f>
        <v>0</v>
      </c>
      <c r="B191" s="129">
        <f>ListeEtablissement!E191</f>
        <v>0</v>
      </c>
      <c r="C191" s="130">
        <f>ListeEtablissement!F191</f>
        <v>0</v>
      </c>
      <c r="D191" s="140" t="str">
        <f t="array" ref="D191">IFERROR(INDEX(Bilan!S:S,MATCH(NonRendus!A191&amp;NonRendus!B191,Bilan!A:A&amp;Bilan!B:B,0)),"")</f>
        <v/>
      </c>
    </row>
    <row r="192" spans="1:4" ht="27" customHeight="1">
      <c r="A192" s="128">
        <f>ListeEtablissement!A192</f>
        <v>0</v>
      </c>
      <c r="B192" s="129">
        <f>ListeEtablissement!E192</f>
        <v>0</v>
      </c>
      <c r="C192" s="130">
        <f>ListeEtablissement!F192</f>
        <v>0</v>
      </c>
      <c r="D192" s="140" t="str">
        <f t="array" ref="D192">IFERROR(INDEX(Bilan!S:S,MATCH(NonRendus!A192&amp;NonRendus!B192,Bilan!A:A&amp;Bilan!B:B,0)),"")</f>
        <v/>
      </c>
    </row>
    <row r="193" spans="1:4" ht="27" customHeight="1">
      <c r="A193" s="128">
        <f>ListeEtablissement!A193</f>
        <v>0</v>
      </c>
      <c r="B193" s="129">
        <f>ListeEtablissement!E193</f>
        <v>0</v>
      </c>
      <c r="C193" s="130">
        <f>ListeEtablissement!F193</f>
        <v>0</v>
      </c>
      <c r="D193" s="140" t="str">
        <f t="array" ref="D193">IFERROR(INDEX(Bilan!S:S,MATCH(NonRendus!A193&amp;NonRendus!B193,Bilan!A:A&amp;Bilan!B:B,0)),"")</f>
        <v/>
      </c>
    </row>
    <row r="194" spans="1:4" ht="27" customHeight="1">
      <c r="A194" s="128">
        <f>ListeEtablissement!A194</f>
        <v>0</v>
      </c>
      <c r="B194" s="129">
        <f>ListeEtablissement!E194</f>
        <v>0</v>
      </c>
      <c r="C194" s="130">
        <f>ListeEtablissement!F194</f>
        <v>0</v>
      </c>
      <c r="D194" s="140" t="str">
        <f t="array" ref="D194">IFERROR(INDEX(Bilan!S:S,MATCH(NonRendus!A194&amp;NonRendus!B194,Bilan!A:A&amp;Bilan!B:B,0)),"")</f>
        <v/>
      </c>
    </row>
    <row r="195" spans="1:4" ht="27" customHeight="1">
      <c r="A195" s="128">
        <f>ListeEtablissement!A195</f>
        <v>0</v>
      </c>
      <c r="B195" s="129">
        <f>ListeEtablissement!E195</f>
        <v>0</v>
      </c>
      <c r="C195" s="130">
        <f>ListeEtablissement!F195</f>
        <v>0</v>
      </c>
      <c r="D195" s="140" t="str">
        <f t="array" ref="D195">IFERROR(INDEX(Bilan!S:S,MATCH(NonRendus!A195&amp;NonRendus!B195,Bilan!A:A&amp;Bilan!B:B,0)),"")</f>
        <v/>
      </c>
    </row>
    <row r="196" spans="1:4" ht="27" customHeight="1">
      <c r="A196" s="128">
        <f>ListeEtablissement!A196</f>
        <v>0</v>
      </c>
      <c r="B196" s="129">
        <f>ListeEtablissement!E196</f>
        <v>0</v>
      </c>
      <c r="C196" s="130">
        <f>ListeEtablissement!F196</f>
        <v>0</v>
      </c>
      <c r="D196" s="140" t="str">
        <f t="array" ref="D196">IFERROR(INDEX(Bilan!S:S,MATCH(NonRendus!A196&amp;NonRendus!B196,Bilan!A:A&amp;Bilan!B:B,0)),"")</f>
        <v/>
      </c>
    </row>
    <row r="197" spans="1:4" ht="27" customHeight="1">
      <c r="A197" s="128">
        <f>ListeEtablissement!A197</f>
        <v>0</v>
      </c>
      <c r="B197" s="129">
        <f>ListeEtablissement!E197</f>
        <v>0</v>
      </c>
      <c r="C197" s="130">
        <f>ListeEtablissement!F197</f>
        <v>0</v>
      </c>
      <c r="D197" s="140" t="str">
        <f t="array" ref="D197">IFERROR(INDEX(Bilan!S:S,MATCH(NonRendus!A197&amp;NonRendus!B197,Bilan!A:A&amp;Bilan!B:B,0)),"")</f>
        <v/>
      </c>
    </row>
    <row r="198" spans="1:4" ht="27" customHeight="1">
      <c r="A198" s="128">
        <f>ListeEtablissement!A198</f>
        <v>0</v>
      </c>
      <c r="B198" s="129">
        <f>ListeEtablissement!E198</f>
        <v>0</v>
      </c>
      <c r="C198" s="130">
        <f>ListeEtablissement!F198</f>
        <v>0</v>
      </c>
      <c r="D198" s="140" t="str">
        <f t="array" ref="D198">IFERROR(INDEX(Bilan!S:S,MATCH(NonRendus!A198&amp;NonRendus!B198,Bilan!A:A&amp;Bilan!B:B,0)),"")</f>
        <v/>
      </c>
    </row>
    <row r="199" spans="1:4" ht="27" customHeight="1">
      <c r="A199" s="128">
        <f>ListeEtablissement!A199</f>
        <v>0</v>
      </c>
      <c r="B199" s="129">
        <f>ListeEtablissement!E199</f>
        <v>0</v>
      </c>
      <c r="C199" s="130">
        <f>ListeEtablissement!F199</f>
        <v>0</v>
      </c>
      <c r="D199" s="140" t="str">
        <f t="array" ref="D199">IFERROR(INDEX(Bilan!S:S,MATCH(NonRendus!A199&amp;NonRendus!B199,Bilan!A:A&amp;Bilan!B:B,0)),"")</f>
        <v/>
      </c>
    </row>
    <row r="200" spans="1:4" ht="27" customHeight="1">
      <c r="A200" s="128">
        <f>ListeEtablissement!A200</f>
        <v>0</v>
      </c>
      <c r="B200" s="129">
        <f>ListeEtablissement!E200</f>
        <v>0</v>
      </c>
      <c r="C200" s="130">
        <f>ListeEtablissement!F200</f>
        <v>0</v>
      </c>
      <c r="D200" s="140" t="str">
        <f t="array" ref="D200">IFERROR(INDEX(Bilan!S:S,MATCH(NonRendus!A200&amp;NonRendus!B200,Bilan!A:A&amp;Bilan!B:B,0)),"")</f>
        <v/>
      </c>
    </row>
    <row r="201" spans="1:4" ht="27" customHeight="1">
      <c r="A201" s="128">
        <f>ListeEtablissement!A201</f>
        <v>0</v>
      </c>
      <c r="B201" s="129">
        <f>ListeEtablissement!E201</f>
        <v>0</v>
      </c>
      <c r="C201" s="130">
        <f>ListeEtablissement!F201</f>
        <v>0</v>
      </c>
      <c r="D201" s="140" t="str">
        <f t="array" ref="D201">IFERROR(INDEX(Bilan!S:S,MATCH(NonRendus!A201&amp;NonRendus!B201,Bilan!A:A&amp;Bilan!B:B,0)),"")</f>
        <v/>
      </c>
    </row>
    <row r="202" spans="1:4" ht="27" customHeight="1">
      <c r="A202" s="128">
        <f>ListeEtablissement!A202</f>
        <v>0</v>
      </c>
      <c r="B202" s="129">
        <f>ListeEtablissement!E202</f>
        <v>0</v>
      </c>
      <c r="C202" s="130">
        <f>ListeEtablissement!F202</f>
        <v>0</v>
      </c>
      <c r="D202" s="140" t="str">
        <f t="array" ref="D202">IFERROR(INDEX(Bilan!S:S,MATCH(NonRendus!A202&amp;NonRendus!B202,Bilan!A:A&amp;Bilan!B:B,0)),"")</f>
        <v/>
      </c>
    </row>
    <row r="203" spans="1:4" ht="27" customHeight="1">
      <c r="A203" s="128">
        <f>ListeEtablissement!A203</f>
        <v>0</v>
      </c>
      <c r="B203" s="129">
        <f>ListeEtablissement!E203</f>
        <v>0</v>
      </c>
      <c r="C203" s="130">
        <f>ListeEtablissement!F203</f>
        <v>0</v>
      </c>
      <c r="D203" s="140" t="str">
        <f t="array" ref="D203">IFERROR(INDEX(Bilan!S:S,MATCH(NonRendus!A203&amp;NonRendus!B203,Bilan!A:A&amp;Bilan!B:B,0)),"")</f>
        <v/>
      </c>
    </row>
    <row r="204" spans="1:4" ht="27" customHeight="1">
      <c r="A204" s="128">
        <f>ListeEtablissement!A204</f>
        <v>0</v>
      </c>
      <c r="B204" s="129">
        <f>ListeEtablissement!E204</f>
        <v>0</v>
      </c>
      <c r="C204" s="130">
        <f>ListeEtablissement!F204</f>
        <v>0</v>
      </c>
      <c r="D204" s="140" t="str">
        <f t="array" ref="D204">IFERROR(INDEX(Bilan!S:S,MATCH(NonRendus!A204&amp;NonRendus!B204,Bilan!A:A&amp;Bilan!B:B,0)),"")</f>
        <v/>
      </c>
    </row>
    <row r="205" spans="1:4" ht="27" customHeight="1">
      <c r="A205" s="128">
        <f>ListeEtablissement!A205</f>
        <v>0</v>
      </c>
      <c r="B205" s="129">
        <f>ListeEtablissement!E205</f>
        <v>0</v>
      </c>
      <c r="C205" s="130">
        <f>ListeEtablissement!F205</f>
        <v>0</v>
      </c>
      <c r="D205" s="140" t="str">
        <f t="array" ref="D205">IFERROR(INDEX(Bilan!S:S,MATCH(NonRendus!A205&amp;NonRendus!B205,Bilan!A:A&amp;Bilan!B:B,0)),"")</f>
        <v/>
      </c>
    </row>
    <row r="206" spans="1:4" ht="27" customHeight="1">
      <c r="A206" s="128">
        <f>ListeEtablissement!A206</f>
        <v>0</v>
      </c>
      <c r="B206" s="129">
        <f>ListeEtablissement!E206</f>
        <v>0</v>
      </c>
      <c r="C206" s="130">
        <f>ListeEtablissement!F206</f>
        <v>0</v>
      </c>
      <c r="D206" s="140" t="str">
        <f t="array" ref="D206">IFERROR(INDEX(Bilan!S:S,MATCH(NonRendus!A206&amp;NonRendus!B206,Bilan!A:A&amp;Bilan!B:B,0)),"")</f>
        <v/>
      </c>
    </row>
    <row r="207" spans="1:4" ht="27" customHeight="1">
      <c r="A207" s="128">
        <f>ListeEtablissement!A207</f>
        <v>0</v>
      </c>
      <c r="B207" s="129">
        <f>ListeEtablissement!E207</f>
        <v>0</v>
      </c>
      <c r="C207" s="130">
        <f>ListeEtablissement!F207</f>
        <v>0</v>
      </c>
      <c r="D207" s="140" t="str">
        <f t="array" ref="D207">IFERROR(INDEX(Bilan!S:S,MATCH(NonRendus!A207&amp;NonRendus!B207,Bilan!A:A&amp;Bilan!B:B,0)),"")</f>
        <v/>
      </c>
    </row>
    <row r="208" spans="1:4" ht="27" customHeight="1">
      <c r="A208" s="128">
        <f>ListeEtablissement!A208</f>
        <v>0</v>
      </c>
      <c r="B208" s="129">
        <f>ListeEtablissement!E208</f>
        <v>0</v>
      </c>
      <c r="C208" s="130">
        <f>ListeEtablissement!F208</f>
        <v>0</v>
      </c>
      <c r="D208" s="140" t="str">
        <f t="array" ref="D208">IFERROR(INDEX(Bilan!S:S,MATCH(NonRendus!A208&amp;NonRendus!B208,Bilan!A:A&amp;Bilan!B:B,0)),"")</f>
        <v/>
      </c>
    </row>
    <row r="209" spans="1:4" ht="27" customHeight="1">
      <c r="A209" s="128">
        <f>ListeEtablissement!A209</f>
        <v>0</v>
      </c>
      <c r="B209" s="129">
        <f>ListeEtablissement!E209</f>
        <v>0</v>
      </c>
      <c r="C209" s="130">
        <f>ListeEtablissement!F209</f>
        <v>0</v>
      </c>
      <c r="D209" s="140" t="str">
        <f t="array" ref="D209">IFERROR(INDEX(Bilan!S:S,MATCH(NonRendus!A209&amp;NonRendus!B209,Bilan!A:A&amp;Bilan!B:B,0)),"")</f>
        <v/>
      </c>
    </row>
    <row r="210" spans="1:4" ht="27" customHeight="1">
      <c r="A210" s="128">
        <f>ListeEtablissement!A210</f>
        <v>0</v>
      </c>
      <c r="B210" s="129">
        <f>ListeEtablissement!E210</f>
        <v>0</v>
      </c>
      <c r="C210" s="130">
        <f>ListeEtablissement!F210</f>
        <v>0</v>
      </c>
      <c r="D210" s="140" t="str">
        <f t="array" ref="D210">IFERROR(INDEX(Bilan!S:S,MATCH(NonRendus!A210&amp;NonRendus!B210,Bilan!A:A&amp;Bilan!B:B,0)),"")</f>
        <v/>
      </c>
    </row>
    <row r="211" spans="1:4" ht="27" customHeight="1">
      <c r="A211" s="128">
        <f>ListeEtablissement!A211</f>
        <v>0</v>
      </c>
      <c r="B211" s="129">
        <f>ListeEtablissement!E211</f>
        <v>0</v>
      </c>
      <c r="C211" s="130">
        <f>ListeEtablissement!F211</f>
        <v>0</v>
      </c>
      <c r="D211" s="140" t="str">
        <f t="array" ref="D211">IFERROR(INDEX(Bilan!S:S,MATCH(NonRendus!A211&amp;NonRendus!B211,Bilan!A:A&amp;Bilan!B:B,0)),"")</f>
        <v/>
      </c>
    </row>
    <row r="212" spans="1:4" ht="27" customHeight="1">
      <c r="A212" s="128">
        <f>ListeEtablissement!A212</f>
        <v>0</v>
      </c>
      <c r="B212" s="129">
        <f>ListeEtablissement!E212</f>
        <v>0</v>
      </c>
      <c r="C212" s="130">
        <f>ListeEtablissement!F212</f>
        <v>0</v>
      </c>
      <c r="D212" s="140" t="str">
        <f t="array" ref="D212">IFERROR(INDEX(Bilan!S:S,MATCH(NonRendus!A212&amp;NonRendus!B212,Bilan!A:A&amp;Bilan!B:B,0)),"")</f>
        <v/>
      </c>
    </row>
    <row r="213" spans="1:4" ht="27" customHeight="1">
      <c r="A213" s="128">
        <f>ListeEtablissement!A213</f>
        <v>0</v>
      </c>
      <c r="B213" s="129">
        <f>ListeEtablissement!E213</f>
        <v>0</v>
      </c>
      <c r="C213" s="130">
        <f>ListeEtablissement!F213</f>
        <v>0</v>
      </c>
      <c r="D213" s="140" t="str">
        <f t="array" ref="D213">IFERROR(INDEX(Bilan!S:S,MATCH(NonRendus!A213&amp;NonRendus!B213,Bilan!A:A&amp;Bilan!B:B,0)),"")</f>
        <v/>
      </c>
    </row>
    <row r="214" spans="1:4" ht="27" customHeight="1">
      <c r="A214" s="128">
        <f>ListeEtablissement!A214</f>
        <v>0</v>
      </c>
      <c r="B214" s="129">
        <f>ListeEtablissement!E214</f>
        <v>0</v>
      </c>
      <c r="C214" s="130">
        <f>ListeEtablissement!F214</f>
        <v>0</v>
      </c>
      <c r="D214" s="140" t="str">
        <f t="array" ref="D214">IFERROR(INDEX(Bilan!S:S,MATCH(NonRendus!A214&amp;NonRendus!B214,Bilan!A:A&amp;Bilan!B:B,0)),"")</f>
        <v/>
      </c>
    </row>
    <row r="215" spans="1:4" ht="27" customHeight="1">
      <c r="A215" s="128">
        <f>ListeEtablissement!A215</f>
        <v>0</v>
      </c>
      <c r="B215" s="129">
        <f>ListeEtablissement!E215</f>
        <v>0</v>
      </c>
      <c r="C215" s="130">
        <f>ListeEtablissement!F215</f>
        <v>0</v>
      </c>
      <c r="D215" s="140" t="str">
        <f t="array" ref="D215">IFERROR(INDEX(Bilan!S:S,MATCH(NonRendus!A215&amp;NonRendus!B215,Bilan!A:A&amp;Bilan!B:B,0)),"")</f>
        <v/>
      </c>
    </row>
    <row r="216" spans="1:4" ht="27" customHeight="1">
      <c r="A216" s="128">
        <f>ListeEtablissement!A216</f>
        <v>0</v>
      </c>
      <c r="B216" s="129">
        <f>ListeEtablissement!E216</f>
        <v>0</v>
      </c>
      <c r="C216" s="130">
        <f>ListeEtablissement!F216</f>
        <v>0</v>
      </c>
      <c r="D216" s="140" t="str">
        <f t="array" ref="D216">IFERROR(INDEX(Bilan!S:S,MATCH(NonRendus!A216&amp;NonRendus!B216,Bilan!A:A&amp;Bilan!B:B,0)),"")</f>
        <v/>
      </c>
    </row>
    <row r="217" spans="1:4" ht="27" customHeight="1">
      <c r="A217" s="128">
        <f>ListeEtablissement!A217</f>
        <v>0</v>
      </c>
      <c r="B217" s="129">
        <f>ListeEtablissement!E217</f>
        <v>0</v>
      </c>
      <c r="C217" s="130">
        <f>ListeEtablissement!F217</f>
        <v>0</v>
      </c>
      <c r="D217" s="140" t="str">
        <f t="array" ref="D217">IFERROR(INDEX(Bilan!S:S,MATCH(NonRendus!A217&amp;NonRendus!B217,Bilan!A:A&amp;Bilan!B:B,0)),"")</f>
        <v/>
      </c>
    </row>
    <row r="218" spans="1:4" ht="27" customHeight="1">
      <c r="A218" s="128">
        <f>ListeEtablissement!A218</f>
        <v>0</v>
      </c>
      <c r="B218" s="129">
        <f>ListeEtablissement!E218</f>
        <v>0</v>
      </c>
      <c r="C218" s="130">
        <f>ListeEtablissement!F218</f>
        <v>0</v>
      </c>
      <c r="D218" s="140" t="str">
        <f t="array" ref="D218">IFERROR(INDEX(Bilan!S:S,MATCH(NonRendus!A218&amp;NonRendus!B218,Bilan!A:A&amp;Bilan!B:B,0)),"")</f>
        <v/>
      </c>
    </row>
    <row r="219" spans="1:4" ht="27" customHeight="1">
      <c r="A219" s="128">
        <f>ListeEtablissement!A219</f>
        <v>0</v>
      </c>
      <c r="B219" s="129">
        <f>ListeEtablissement!E219</f>
        <v>0</v>
      </c>
      <c r="C219" s="130">
        <f>ListeEtablissement!F219</f>
        <v>0</v>
      </c>
      <c r="D219" s="140" t="str">
        <f t="array" ref="D219">IFERROR(INDEX(Bilan!S:S,MATCH(NonRendus!A219&amp;NonRendus!B219,Bilan!A:A&amp;Bilan!B:B,0)),"")</f>
        <v/>
      </c>
    </row>
    <row r="220" spans="1:4" ht="27" customHeight="1">
      <c r="A220" s="128">
        <f>ListeEtablissement!A220</f>
        <v>0</v>
      </c>
      <c r="B220" s="129">
        <f>ListeEtablissement!E220</f>
        <v>0</v>
      </c>
      <c r="C220" s="130">
        <f>ListeEtablissement!F220</f>
        <v>0</v>
      </c>
      <c r="D220" s="140" t="str">
        <f t="array" ref="D220">IFERROR(INDEX(Bilan!S:S,MATCH(NonRendus!A220&amp;NonRendus!B220,Bilan!A:A&amp;Bilan!B:B,0)),"")</f>
        <v/>
      </c>
    </row>
    <row r="221" spans="1:4" ht="27" customHeight="1">
      <c r="A221" s="128">
        <f>ListeEtablissement!A221</f>
        <v>0</v>
      </c>
      <c r="B221" s="129">
        <f>ListeEtablissement!E221</f>
        <v>0</v>
      </c>
      <c r="C221" s="130">
        <f>ListeEtablissement!F221</f>
        <v>0</v>
      </c>
      <c r="D221" s="140" t="str">
        <f t="array" ref="D221">IFERROR(INDEX(Bilan!S:S,MATCH(NonRendus!A221&amp;NonRendus!B221,Bilan!A:A&amp;Bilan!B:B,0)),"")</f>
        <v/>
      </c>
    </row>
    <row r="222" spans="1:4" ht="27" customHeight="1">
      <c r="A222" s="128">
        <f>ListeEtablissement!A222</f>
        <v>0</v>
      </c>
      <c r="B222" s="129">
        <f>ListeEtablissement!E222</f>
        <v>0</v>
      </c>
      <c r="C222" s="130">
        <f>ListeEtablissement!F222</f>
        <v>0</v>
      </c>
      <c r="D222" s="140" t="str">
        <f t="array" ref="D222">IFERROR(INDEX(Bilan!S:S,MATCH(NonRendus!A222&amp;NonRendus!B222,Bilan!A:A&amp;Bilan!B:B,0)),"")</f>
        <v/>
      </c>
    </row>
    <row r="223" spans="1:4" ht="27" customHeight="1">
      <c r="A223" s="128">
        <f>ListeEtablissement!A223</f>
        <v>0</v>
      </c>
      <c r="B223" s="129">
        <f>ListeEtablissement!E223</f>
        <v>0</v>
      </c>
      <c r="C223" s="130">
        <f>ListeEtablissement!F223</f>
        <v>0</v>
      </c>
      <c r="D223" s="140" t="str">
        <f t="array" ref="D223">IFERROR(INDEX(Bilan!S:S,MATCH(NonRendus!A223&amp;NonRendus!B223,Bilan!A:A&amp;Bilan!B:B,0)),"")</f>
        <v/>
      </c>
    </row>
    <row r="224" spans="1:4" ht="27" customHeight="1">
      <c r="A224" s="128">
        <f>ListeEtablissement!A224</f>
        <v>0</v>
      </c>
      <c r="B224" s="129">
        <f>ListeEtablissement!E224</f>
        <v>0</v>
      </c>
      <c r="C224" s="130">
        <f>ListeEtablissement!F224</f>
        <v>0</v>
      </c>
      <c r="D224" s="140" t="str">
        <f t="array" ref="D224">IFERROR(INDEX(Bilan!S:S,MATCH(NonRendus!A224&amp;NonRendus!B224,Bilan!A:A&amp;Bilan!B:B,0)),"")</f>
        <v/>
      </c>
    </row>
    <row r="225" spans="1:4" ht="27" customHeight="1">
      <c r="A225" s="128">
        <f>ListeEtablissement!A225</f>
        <v>0</v>
      </c>
      <c r="B225" s="129">
        <f>ListeEtablissement!E225</f>
        <v>0</v>
      </c>
      <c r="C225" s="130">
        <f>ListeEtablissement!F225</f>
        <v>0</v>
      </c>
      <c r="D225" s="140" t="str">
        <f t="array" ref="D225">IFERROR(INDEX(Bilan!S:S,MATCH(NonRendus!A225&amp;NonRendus!B225,Bilan!A:A&amp;Bilan!B:B,0)),"")</f>
        <v/>
      </c>
    </row>
    <row r="226" spans="1:4" ht="27" customHeight="1">
      <c r="A226" s="128">
        <f>ListeEtablissement!A226</f>
        <v>0</v>
      </c>
      <c r="B226" s="129">
        <f>ListeEtablissement!E226</f>
        <v>0</v>
      </c>
      <c r="C226" s="130">
        <f>ListeEtablissement!F226</f>
        <v>0</v>
      </c>
      <c r="D226" s="140" t="str">
        <f t="array" ref="D226">IFERROR(INDEX(Bilan!S:S,MATCH(NonRendus!A226&amp;NonRendus!B226,Bilan!A:A&amp;Bilan!B:B,0)),"")</f>
        <v/>
      </c>
    </row>
    <row r="227" spans="1:4" ht="27" customHeight="1">
      <c r="A227" s="128">
        <f>ListeEtablissement!A227</f>
        <v>0</v>
      </c>
      <c r="B227" s="129">
        <f>ListeEtablissement!E227</f>
        <v>0</v>
      </c>
      <c r="C227" s="130">
        <f>ListeEtablissement!F227</f>
        <v>0</v>
      </c>
      <c r="D227" s="140" t="str">
        <f t="array" ref="D227">IFERROR(INDEX(Bilan!S:S,MATCH(NonRendus!A227&amp;NonRendus!B227,Bilan!A:A&amp;Bilan!B:B,0)),"")</f>
        <v/>
      </c>
    </row>
    <row r="228" spans="1:4" ht="27" customHeight="1">
      <c r="A228" s="128">
        <f>ListeEtablissement!A228</f>
        <v>0</v>
      </c>
      <c r="B228" s="129">
        <f>ListeEtablissement!E228</f>
        <v>0</v>
      </c>
      <c r="C228" s="130">
        <f>ListeEtablissement!F228</f>
        <v>0</v>
      </c>
      <c r="D228" s="140" t="str">
        <f t="array" ref="D228">IFERROR(INDEX(Bilan!S:S,MATCH(NonRendus!A228&amp;NonRendus!B228,Bilan!A:A&amp;Bilan!B:B,0)),"")</f>
        <v/>
      </c>
    </row>
    <row r="229" spans="1:4" ht="27" customHeight="1">
      <c r="A229" s="128">
        <f>ListeEtablissement!A229</f>
        <v>0</v>
      </c>
      <c r="B229" s="129">
        <f>ListeEtablissement!E229</f>
        <v>0</v>
      </c>
      <c r="C229" s="130">
        <f>ListeEtablissement!F229</f>
        <v>0</v>
      </c>
      <c r="D229" s="140" t="str">
        <f t="array" ref="D229">IFERROR(INDEX(Bilan!S:S,MATCH(NonRendus!A229&amp;NonRendus!B229,Bilan!A:A&amp;Bilan!B:B,0)),"")</f>
        <v/>
      </c>
    </row>
    <row r="230" spans="1:4" ht="27" customHeight="1">
      <c r="A230" s="128">
        <f>ListeEtablissement!A230</f>
        <v>0</v>
      </c>
      <c r="B230" s="129">
        <f>ListeEtablissement!E230</f>
        <v>0</v>
      </c>
      <c r="C230" s="130">
        <f>ListeEtablissement!F230</f>
        <v>0</v>
      </c>
      <c r="D230" s="140" t="str">
        <f t="array" ref="D230">IFERROR(INDEX(Bilan!S:S,MATCH(NonRendus!A230&amp;NonRendus!B230,Bilan!A:A&amp;Bilan!B:B,0)),"")</f>
        <v/>
      </c>
    </row>
    <row r="231" spans="1:4" ht="27" customHeight="1">
      <c r="A231" s="128">
        <f>ListeEtablissement!A231</f>
        <v>0</v>
      </c>
      <c r="B231" s="129">
        <f>ListeEtablissement!E231</f>
        <v>0</v>
      </c>
      <c r="C231" s="130">
        <f>ListeEtablissement!F231</f>
        <v>0</v>
      </c>
      <c r="D231" s="140" t="str">
        <f t="array" ref="D231">IFERROR(INDEX(Bilan!S:S,MATCH(NonRendus!A231&amp;NonRendus!B231,Bilan!A:A&amp;Bilan!B:B,0)),"")</f>
        <v/>
      </c>
    </row>
    <row r="232" spans="1:4" ht="27" customHeight="1">
      <c r="A232" s="128">
        <f>ListeEtablissement!A232</f>
        <v>0</v>
      </c>
      <c r="B232" s="129">
        <f>ListeEtablissement!E232</f>
        <v>0</v>
      </c>
      <c r="C232" s="130">
        <f>ListeEtablissement!F232</f>
        <v>0</v>
      </c>
      <c r="D232" s="140" t="str">
        <f t="array" ref="D232">IFERROR(INDEX(Bilan!S:S,MATCH(NonRendus!A232&amp;NonRendus!B232,Bilan!A:A&amp;Bilan!B:B,0)),"")</f>
        <v/>
      </c>
    </row>
    <row r="233" spans="1:4" ht="27" customHeight="1">
      <c r="A233" s="128">
        <f>ListeEtablissement!A233</f>
        <v>0</v>
      </c>
      <c r="B233" s="129">
        <f>ListeEtablissement!E233</f>
        <v>0</v>
      </c>
      <c r="C233" s="130">
        <f>ListeEtablissement!F233</f>
        <v>0</v>
      </c>
      <c r="D233" s="140" t="str">
        <f t="array" ref="D233">IFERROR(INDEX(Bilan!S:S,MATCH(NonRendus!A233&amp;NonRendus!B233,Bilan!A:A&amp;Bilan!B:B,0)),"")</f>
        <v/>
      </c>
    </row>
    <row r="234" spans="1:4" ht="27" customHeight="1">
      <c r="A234" s="128">
        <f>ListeEtablissement!A234</f>
        <v>0</v>
      </c>
      <c r="B234" s="129">
        <f>ListeEtablissement!E234</f>
        <v>0</v>
      </c>
      <c r="C234" s="130">
        <f>ListeEtablissement!F234</f>
        <v>0</v>
      </c>
      <c r="D234" s="140" t="str">
        <f t="array" ref="D234">IFERROR(INDEX(Bilan!S:S,MATCH(NonRendus!A234&amp;NonRendus!B234,Bilan!A:A&amp;Bilan!B:B,0)),"")</f>
        <v/>
      </c>
    </row>
    <row r="235" spans="1:4" ht="27" customHeight="1">
      <c r="A235" s="128">
        <f>ListeEtablissement!A235</f>
        <v>0</v>
      </c>
      <c r="B235" s="129">
        <f>ListeEtablissement!E235</f>
        <v>0</v>
      </c>
      <c r="C235" s="130">
        <f>ListeEtablissement!F235</f>
        <v>0</v>
      </c>
      <c r="D235" s="140" t="str">
        <f t="array" ref="D235">IFERROR(INDEX(Bilan!S:S,MATCH(NonRendus!A235&amp;NonRendus!B235,Bilan!A:A&amp;Bilan!B:B,0)),"")</f>
        <v/>
      </c>
    </row>
    <row r="236" spans="1:4" ht="27" customHeight="1">
      <c r="A236" s="128">
        <f>ListeEtablissement!A236</f>
        <v>0</v>
      </c>
      <c r="B236" s="129">
        <f>ListeEtablissement!E236</f>
        <v>0</v>
      </c>
      <c r="C236" s="130">
        <f>ListeEtablissement!F236</f>
        <v>0</v>
      </c>
      <c r="D236" s="140" t="str">
        <f t="array" ref="D236">IFERROR(INDEX(Bilan!S:S,MATCH(NonRendus!A236&amp;NonRendus!B236,Bilan!A:A&amp;Bilan!B:B,0)),"")</f>
        <v/>
      </c>
    </row>
    <row r="237" spans="1:4" ht="27" customHeight="1">
      <c r="A237" s="128">
        <f>ListeEtablissement!A237</f>
        <v>0</v>
      </c>
      <c r="B237" s="129">
        <f>ListeEtablissement!E237</f>
        <v>0</v>
      </c>
      <c r="C237" s="130">
        <f>ListeEtablissement!F237</f>
        <v>0</v>
      </c>
      <c r="D237" s="140" t="str">
        <f t="array" ref="D237">IFERROR(INDEX(Bilan!S:S,MATCH(NonRendus!A237&amp;NonRendus!B237,Bilan!A:A&amp;Bilan!B:B,0)),"")</f>
        <v/>
      </c>
    </row>
    <row r="238" spans="1:4" ht="27" customHeight="1">
      <c r="A238" s="128">
        <f>ListeEtablissement!A238</f>
        <v>0</v>
      </c>
      <c r="B238" s="129">
        <f>ListeEtablissement!E238</f>
        <v>0</v>
      </c>
      <c r="C238" s="130">
        <f>ListeEtablissement!F238</f>
        <v>0</v>
      </c>
      <c r="D238" s="140" t="str">
        <f t="array" ref="D238">IFERROR(INDEX(Bilan!S:S,MATCH(NonRendus!A238&amp;NonRendus!B238,Bilan!A:A&amp;Bilan!B:B,0)),"")</f>
        <v/>
      </c>
    </row>
    <row r="239" spans="1:4" ht="27" customHeight="1">
      <c r="A239" s="128">
        <f>ListeEtablissement!A239</f>
        <v>0</v>
      </c>
      <c r="B239" s="129">
        <f>ListeEtablissement!E239</f>
        <v>0</v>
      </c>
      <c r="C239" s="130">
        <f>ListeEtablissement!F239</f>
        <v>0</v>
      </c>
      <c r="D239" s="140" t="str">
        <f t="array" ref="D239">IFERROR(INDEX(Bilan!S:S,MATCH(NonRendus!A239&amp;NonRendus!B239,Bilan!A:A&amp;Bilan!B:B,0)),"")</f>
        <v/>
      </c>
    </row>
    <row r="240" spans="1:4" ht="27" customHeight="1">
      <c r="A240" s="128">
        <f>ListeEtablissement!A240</f>
        <v>0</v>
      </c>
      <c r="B240" s="129">
        <f>ListeEtablissement!E240</f>
        <v>0</v>
      </c>
      <c r="C240" s="130">
        <f>ListeEtablissement!F240</f>
        <v>0</v>
      </c>
      <c r="D240" s="140" t="str">
        <f t="array" ref="D240">IFERROR(INDEX(Bilan!S:S,MATCH(NonRendus!A240&amp;NonRendus!B240,Bilan!A:A&amp;Bilan!B:B,0)),"")</f>
        <v/>
      </c>
    </row>
    <row r="241" spans="1:4" ht="27" customHeight="1">
      <c r="A241" s="128">
        <f>ListeEtablissement!A241</f>
        <v>0</v>
      </c>
      <c r="B241" s="129">
        <f>ListeEtablissement!E241</f>
        <v>0</v>
      </c>
      <c r="C241" s="130">
        <f>ListeEtablissement!F241</f>
        <v>0</v>
      </c>
      <c r="D241" s="140" t="str">
        <f t="array" ref="D241">IFERROR(INDEX(Bilan!S:S,MATCH(NonRendus!A241&amp;NonRendus!B241,Bilan!A:A&amp;Bilan!B:B,0)),"")</f>
        <v/>
      </c>
    </row>
    <row r="242" spans="1:4" ht="27" customHeight="1">
      <c r="A242" s="128">
        <f>ListeEtablissement!A242</f>
        <v>0</v>
      </c>
      <c r="B242" s="129">
        <f>ListeEtablissement!E242</f>
        <v>0</v>
      </c>
      <c r="C242" s="130">
        <f>ListeEtablissement!F242</f>
        <v>0</v>
      </c>
      <c r="D242" s="140" t="str">
        <f t="array" ref="D242">IFERROR(INDEX(Bilan!S:S,MATCH(NonRendus!A242&amp;NonRendus!B242,Bilan!A:A&amp;Bilan!B:B,0)),"")</f>
        <v/>
      </c>
    </row>
    <row r="243" spans="1:4" ht="27" customHeight="1">
      <c r="A243" s="128">
        <f>ListeEtablissement!A243</f>
        <v>0</v>
      </c>
      <c r="B243" s="129">
        <f>ListeEtablissement!E243</f>
        <v>0</v>
      </c>
      <c r="C243" s="130">
        <f>ListeEtablissement!F243</f>
        <v>0</v>
      </c>
      <c r="D243" s="140" t="str">
        <f t="array" ref="D243">IFERROR(INDEX(Bilan!S:S,MATCH(NonRendus!A243&amp;NonRendus!B243,Bilan!A:A&amp;Bilan!B:B,0)),"")</f>
        <v/>
      </c>
    </row>
    <row r="244" spans="1:4" ht="27" customHeight="1">
      <c r="A244" s="128">
        <f>ListeEtablissement!A244</f>
        <v>0</v>
      </c>
      <c r="B244" s="129">
        <f>ListeEtablissement!E244</f>
        <v>0</v>
      </c>
      <c r="C244" s="130">
        <f>ListeEtablissement!F244</f>
        <v>0</v>
      </c>
      <c r="D244" s="140" t="str">
        <f t="array" ref="D244">IFERROR(INDEX(Bilan!S:S,MATCH(NonRendus!A244&amp;NonRendus!B244,Bilan!A:A&amp;Bilan!B:B,0)),"")</f>
        <v/>
      </c>
    </row>
    <row r="245" spans="1:4" ht="27" customHeight="1">
      <c r="A245" s="128">
        <f>ListeEtablissement!A245</f>
        <v>0</v>
      </c>
      <c r="B245" s="129">
        <f>ListeEtablissement!E245</f>
        <v>0</v>
      </c>
      <c r="C245" s="130">
        <f>ListeEtablissement!F245</f>
        <v>0</v>
      </c>
      <c r="D245" s="140" t="str">
        <f t="array" ref="D245">IFERROR(INDEX(Bilan!S:S,MATCH(NonRendus!A245&amp;NonRendus!B245,Bilan!A:A&amp;Bilan!B:B,0)),"")</f>
        <v/>
      </c>
    </row>
    <row r="246" spans="1:4" ht="27" customHeight="1">
      <c r="A246" s="128">
        <f>ListeEtablissement!A246</f>
        <v>0</v>
      </c>
      <c r="B246" s="129">
        <f>ListeEtablissement!E246</f>
        <v>0</v>
      </c>
      <c r="C246" s="130">
        <f>ListeEtablissement!F246</f>
        <v>0</v>
      </c>
      <c r="D246" s="140" t="str">
        <f t="array" ref="D246">IFERROR(INDEX(Bilan!S:S,MATCH(NonRendus!A246&amp;NonRendus!B246,Bilan!A:A&amp;Bilan!B:B,0)),"")</f>
        <v/>
      </c>
    </row>
    <row r="247" spans="1:4" ht="27" customHeight="1">
      <c r="A247" s="128">
        <f>ListeEtablissement!A247</f>
        <v>0</v>
      </c>
      <c r="B247" s="129">
        <f>ListeEtablissement!E247</f>
        <v>0</v>
      </c>
      <c r="C247" s="130">
        <f>ListeEtablissement!F247</f>
        <v>0</v>
      </c>
      <c r="D247" s="140" t="str">
        <f t="array" ref="D247">IFERROR(INDEX(Bilan!S:S,MATCH(NonRendus!A247&amp;NonRendus!B247,Bilan!A:A&amp;Bilan!B:B,0)),"")</f>
        <v/>
      </c>
    </row>
    <row r="248" spans="1:4" ht="27" customHeight="1">
      <c r="A248" s="128">
        <f>ListeEtablissement!A248</f>
        <v>0</v>
      </c>
      <c r="B248" s="129">
        <f>ListeEtablissement!E248</f>
        <v>0</v>
      </c>
      <c r="C248" s="130">
        <f>ListeEtablissement!F248</f>
        <v>0</v>
      </c>
      <c r="D248" s="140" t="str">
        <f t="array" ref="D248">IFERROR(INDEX(Bilan!S:S,MATCH(NonRendus!A248&amp;NonRendus!B248,Bilan!A:A&amp;Bilan!B:B,0)),"")</f>
        <v/>
      </c>
    </row>
    <row r="249" spans="1:4" ht="27" customHeight="1">
      <c r="A249" s="128">
        <f>ListeEtablissement!A249</f>
        <v>0</v>
      </c>
      <c r="B249" s="129">
        <f>ListeEtablissement!E249</f>
        <v>0</v>
      </c>
      <c r="C249" s="130">
        <f>ListeEtablissement!F249</f>
        <v>0</v>
      </c>
      <c r="D249" s="140" t="str">
        <f t="array" ref="D249">IFERROR(INDEX(Bilan!S:S,MATCH(NonRendus!A249&amp;NonRendus!B249,Bilan!A:A&amp;Bilan!B:B,0)),"")</f>
        <v/>
      </c>
    </row>
    <row r="250" spans="1:4" ht="27" customHeight="1">
      <c r="A250" s="128">
        <f>ListeEtablissement!A250</f>
        <v>0</v>
      </c>
      <c r="B250" s="129">
        <f>ListeEtablissement!E250</f>
        <v>0</v>
      </c>
      <c r="C250" s="130">
        <f>ListeEtablissement!F250</f>
        <v>0</v>
      </c>
      <c r="D250" s="140" t="str">
        <f t="array" ref="D250">IFERROR(INDEX(Bilan!S:S,MATCH(NonRendus!A250&amp;NonRendus!B250,Bilan!A:A&amp;Bilan!B:B,0)),"")</f>
        <v/>
      </c>
    </row>
    <row r="251" spans="1:4" ht="27" customHeight="1">
      <c r="A251" s="128">
        <f>ListeEtablissement!A251</f>
        <v>0</v>
      </c>
      <c r="B251" s="129">
        <f>ListeEtablissement!E251</f>
        <v>0</v>
      </c>
      <c r="C251" s="130">
        <f>ListeEtablissement!F251</f>
        <v>0</v>
      </c>
      <c r="D251" s="140" t="str">
        <f t="array" ref="D251">IFERROR(INDEX(Bilan!S:S,MATCH(NonRendus!A251&amp;NonRendus!B251,Bilan!A:A&amp;Bilan!B:B,0)),"")</f>
        <v/>
      </c>
    </row>
    <row r="252" spans="1:4" ht="27" customHeight="1">
      <c r="A252" s="128">
        <f>ListeEtablissement!A252</f>
        <v>0</v>
      </c>
      <c r="B252" s="129">
        <f>ListeEtablissement!E252</f>
        <v>0</v>
      </c>
      <c r="C252" s="130">
        <f>ListeEtablissement!F252</f>
        <v>0</v>
      </c>
      <c r="D252" s="140" t="str">
        <f t="array" ref="D252">IFERROR(INDEX(Bilan!S:S,MATCH(NonRendus!A252&amp;NonRendus!B252,Bilan!A:A&amp;Bilan!B:B,0)),"")</f>
        <v/>
      </c>
    </row>
    <row r="253" spans="1:4" ht="27" customHeight="1">
      <c r="A253" s="128">
        <f>ListeEtablissement!A253</f>
        <v>0</v>
      </c>
      <c r="B253" s="129">
        <f>ListeEtablissement!E253</f>
        <v>0</v>
      </c>
      <c r="C253" s="130">
        <f>ListeEtablissement!F253</f>
        <v>0</v>
      </c>
      <c r="D253" s="140" t="str">
        <f t="array" ref="D253">IFERROR(INDEX(Bilan!S:S,MATCH(NonRendus!A253&amp;NonRendus!B253,Bilan!A:A&amp;Bilan!B:B,0)),"")</f>
        <v/>
      </c>
    </row>
    <row r="254" spans="1:4" ht="27" customHeight="1">
      <c r="A254" s="128">
        <f>ListeEtablissement!A254</f>
        <v>0</v>
      </c>
      <c r="B254" s="129">
        <f>ListeEtablissement!E254</f>
        <v>0</v>
      </c>
      <c r="C254" s="130">
        <f>ListeEtablissement!F254</f>
        <v>0</v>
      </c>
      <c r="D254" s="140" t="str">
        <f t="array" ref="D254">IFERROR(INDEX(Bilan!S:S,MATCH(NonRendus!A254&amp;NonRendus!B254,Bilan!A:A&amp;Bilan!B:B,0)),"")</f>
        <v/>
      </c>
    </row>
    <row r="255" spans="1:4" ht="27" customHeight="1">
      <c r="A255" s="128">
        <f>ListeEtablissement!A255</f>
        <v>0</v>
      </c>
      <c r="B255" s="129">
        <f>ListeEtablissement!E255</f>
        <v>0</v>
      </c>
      <c r="C255" s="130">
        <f>ListeEtablissement!F255</f>
        <v>0</v>
      </c>
      <c r="D255" s="140" t="str">
        <f t="array" ref="D255">IFERROR(INDEX(Bilan!S:S,MATCH(NonRendus!A255&amp;NonRendus!B255,Bilan!A:A&amp;Bilan!B:B,0)),"")</f>
        <v/>
      </c>
    </row>
    <row r="256" spans="1:4" ht="27" customHeight="1">
      <c r="A256" s="128">
        <f>ListeEtablissement!A256</f>
        <v>0</v>
      </c>
      <c r="B256" s="129">
        <f>ListeEtablissement!E256</f>
        <v>0</v>
      </c>
      <c r="C256" s="130">
        <f>ListeEtablissement!F256</f>
        <v>0</v>
      </c>
      <c r="D256" s="140" t="str">
        <f t="array" ref="D256">IFERROR(INDEX(Bilan!S:S,MATCH(NonRendus!A256&amp;NonRendus!B256,Bilan!A:A&amp;Bilan!B:B,0)),"")</f>
        <v/>
      </c>
    </row>
    <row r="257" spans="1:4" ht="27" customHeight="1">
      <c r="A257" s="128">
        <f>ListeEtablissement!A257</f>
        <v>0</v>
      </c>
      <c r="B257" s="129">
        <f>ListeEtablissement!E257</f>
        <v>0</v>
      </c>
      <c r="C257" s="130">
        <f>ListeEtablissement!F257</f>
        <v>0</v>
      </c>
      <c r="D257" s="140" t="str">
        <f t="array" ref="D257">IFERROR(INDEX(Bilan!S:S,MATCH(NonRendus!A257&amp;NonRendus!B257,Bilan!A:A&amp;Bilan!B:B,0)),"")</f>
        <v/>
      </c>
    </row>
    <row r="258" spans="1:4" ht="27" customHeight="1">
      <c r="A258" s="128">
        <f>ListeEtablissement!A258</f>
        <v>0</v>
      </c>
      <c r="B258" s="129">
        <f>ListeEtablissement!E258</f>
        <v>0</v>
      </c>
      <c r="C258" s="130">
        <f>ListeEtablissement!F258</f>
        <v>0</v>
      </c>
      <c r="D258" s="140" t="str">
        <f t="array" ref="D258">IFERROR(INDEX(Bilan!S:S,MATCH(NonRendus!A258&amp;NonRendus!B258,Bilan!A:A&amp;Bilan!B:B,0)),"")</f>
        <v/>
      </c>
    </row>
    <row r="259" spans="1:4" ht="27" customHeight="1">
      <c r="A259" s="128">
        <f>ListeEtablissement!A259</f>
        <v>0</v>
      </c>
      <c r="B259" s="129">
        <f>ListeEtablissement!E259</f>
        <v>0</v>
      </c>
      <c r="C259" s="130">
        <f>ListeEtablissement!F259</f>
        <v>0</v>
      </c>
      <c r="D259" s="140" t="str">
        <f t="array" ref="D259">IFERROR(INDEX(Bilan!S:S,MATCH(NonRendus!A259&amp;NonRendus!B259,Bilan!A:A&amp;Bilan!B:B,0)),"")</f>
        <v/>
      </c>
    </row>
    <row r="260" spans="1:4" ht="27" customHeight="1">
      <c r="A260" s="128">
        <f>ListeEtablissement!A260</f>
        <v>0</v>
      </c>
      <c r="B260" s="129">
        <f>ListeEtablissement!E260</f>
        <v>0</v>
      </c>
      <c r="C260" s="130">
        <f>ListeEtablissement!F260</f>
        <v>0</v>
      </c>
      <c r="D260" s="140" t="str">
        <f t="array" ref="D260">IFERROR(INDEX(Bilan!S:S,MATCH(NonRendus!A260&amp;NonRendus!B260,Bilan!A:A&amp;Bilan!B:B,0)),"")</f>
        <v/>
      </c>
    </row>
    <row r="261" spans="1:4" ht="27" customHeight="1">
      <c r="A261" s="128">
        <f>ListeEtablissement!A261</f>
        <v>0</v>
      </c>
      <c r="B261" s="129">
        <f>ListeEtablissement!E261</f>
        <v>0</v>
      </c>
      <c r="C261" s="130">
        <f>ListeEtablissement!F261</f>
        <v>0</v>
      </c>
      <c r="D261" s="140" t="str">
        <f t="array" ref="D261">IFERROR(INDEX(Bilan!S:S,MATCH(NonRendus!A261&amp;NonRendus!B261,Bilan!A:A&amp;Bilan!B:B,0)),"")</f>
        <v/>
      </c>
    </row>
    <row r="262" spans="1:4" ht="27" customHeight="1">
      <c r="A262" s="128">
        <f>ListeEtablissement!A262</f>
        <v>0</v>
      </c>
      <c r="B262" s="129">
        <f>ListeEtablissement!E262</f>
        <v>0</v>
      </c>
      <c r="C262" s="130">
        <f>ListeEtablissement!F262</f>
        <v>0</v>
      </c>
      <c r="D262" s="140" t="str">
        <f t="array" ref="D262">IFERROR(INDEX(Bilan!S:S,MATCH(NonRendus!A262&amp;NonRendus!B262,Bilan!A:A&amp;Bilan!B:B,0)),"")</f>
        <v/>
      </c>
    </row>
    <row r="263" spans="1:4" ht="27" customHeight="1">
      <c r="A263" s="128">
        <f>ListeEtablissement!A263</f>
        <v>0</v>
      </c>
      <c r="B263" s="129">
        <f>ListeEtablissement!E263</f>
        <v>0</v>
      </c>
      <c r="C263" s="130">
        <f>ListeEtablissement!F263</f>
        <v>0</v>
      </c>
      <c r="D263" s="140" t="str">
        <f t="array" ref="D263">IFERROR(INDEX(Bilan!S:S,MATCH(NonRendus!A263&amp;NonRendus!B263,Bilan!A:A&amp;Bilan!B:B,0)),"")</f>
        <v/>
      </c>
    </row>
    <row r="264" spans="1:4" ht="27" customHeight="1">
      <c r="A264" s="128">
        <f>ListeEtablissement!A264</f>
        <v>0</v>
      </c>
      <c r="B264" s="129">
        <f>ListeEtablissement!E264</f>
        <v>0</v>
      </c>
      <c r="C264" s="130">
        <f>ListeEtablissement!F264</f>
        <v>0</v>
      </c>
      <c r="D264" s="140" t="str">
        <f t="array" ref="D264">IFERROR(INDEX(Bilan!S:S,MATCH(NonRendus!A264&amp;NonRendus!B264,Bilan!A:A&amp;Bilan!B:B,0)),"")</f>
        <v/>
      </c>
    </row>
    <row r="265" spans="1:4" ht="27" customHeight="1">
      <c r="A265" s="128">
        <f>ListeEtablissement!A265</f>
        <v>0</v>
      </c>
      <c r="B265" s="129">
        <f>ListeEtablissement!E265</f>
        <v>0</v>
      </c>
      <c r="C265" s="130">
        <f>ListeEtablissement!F265</f>
        <v>0</v>
      </c>
      <c r="D265" s="140" t="str">
        <f t="array" ref="D265">IFERROR(INDEX(Bilan!S:S,MATCH(NonRendus!A265&amp;NonRendus!B265,Bilan!A:A&amp;Bilan!B:B,0)),"")</f>
        <v/>
      </c>
    </row>
    <row r="266" spans="1:4" ht="27" customHeight="1">
      <c r="A266" s="128">
        <f>ListeEtablissement!A266</f>
        <v>0</v>
      </c>
      <c r="B266" s="129">
        <f>ListeEtablissement!E266</f>
        <v>0</v>
      </c>
      <c r="C266" s="130">
        <f>ListeEtablissement!F266</f>
        <v>0</v>
      </c>
      <c r="D266" s="140" t="str">
        <f t="array" ref="D266">IFERROR(INDEX(Bilan!S:S,MATCH(NonRendus!A266&amp;NonRendus!B266,Bilan!A:A&amp;Bilan!B:B,0)),"")</f>
        <v/>
      </c>
    </row>
    <row r="267" spans="1:4" ht="27" customHeight="1">
      <c r="A267" s="128">
        <f>ListeEtablissement!A267</f>
        <v>0</v>
      </c>
      <c r="B267" s="129">
        <f>ListeEtablissement!E267</f>
        <v>0</v>
      </c>
      <c r="C267" s="130">
        <f>ListeEtablissement!F267</f>
        <v>0</v>
      </c>
      <c r="D267" s="140" t="str">
        <f t="array" ref="D267">IFERROR(INDEX(Bilan!S:S,MATCH(NonRendus!A267&amp;NonRendus!B267,Bilan!A:A&amp;Bilan!B:B,0)),"")</f>
        <v/>
      </c>
    </row>
    <row r="268" spans="1:4" ht="27" customHeight="1">
      <c r="A268" s="128">
        <f>ListeEtablissement!A268</f>
        <v>0</v>
      </c>
      <c r="B268" s="129">
        <f>ListeEtablissement!E268</f>
        <v>0</v>
      </c>
      <c r="C268" s="130">
        <f>ListeEtablissement!F268</f>
        <v>0</v>
      </c>
      <c r="D268" s="140" t="str">
        <f t="array" ref="D268">IFERROR(INDEX(Bilan!S:S,MATCH(NonRendus!A268&amp;NonRendus!B268,Bilan!A:A&amp;Bilan!B:B,0)),"")</f>
        <v/>
      </c>
    </row>
    <row r="269" spans="1:4" ht="27" customHeight="1">
      <c r="A269" s="128">
        <f>ListeEtablissement!A269</f>
        <v>0</v>
      </c>
      <c r="B269" s="129">
        <f>ListeEtablissement!E269</f>
        <v>0</v>
      </c>
      <c r="C269" s="130">
        <f>ListeEtablissement!F269</f>
        <v>0</v>
      </c>
      <c r="D269" s="140" t="str">
        <f t="array" ref="D269">IFERROR(INDEX(Bilan!S:S,MATCH(NonRendus!A269&amp;NonRendus!B269,Bilan!A:A&amp;Bilan!B:B,0)),"")</f>
        <v/>
      </c>
    </row>
    <row r="270" spans="1:4" ht="27" customHeight="1">
      <c r="A270" s="128">
        <f>ListeEtablissement!A270</f>
        <v>0</v>
      </c>
      <c r="B270" s="129">
        <f>ListeEtablissement!E270</f>
        <v>0</v>
      </c>
      <c r="C270" s="130">
        <f>ListeEtablissement!F270</f>
        <v>0</v>
      </c>
      <c r="D270" s="140" t="str">
        <f t="array" ref="D270">IFERROR(INDEX(Bilan!S:S,MATCH(NonRendus!A270&amp;NonRendus!B270,Bilan!A:A&amp;Bilan!B:B,0)),"")</f>
        <v/>
      </c>
    </row>
    <row r="271" spans="1:4" ht="27" customHeight="1">
      <c r="A271" s="128">
        <f>ListeEtablissement!A271</f>
        <v>0</v>
      </c>
      <c r="B271" s="129">
        <f>ListeEtablissement!E271</f>
        <v>0</v>
      </c>
      <c r="C271" s="130">
        <f>ListeEtablissement!F271</f>
        <v>0</v>
      </c>
      <c r="D271" s="140" t="str">
        <f t="array" ref="D271">IFERROR(INDEX(Bilan!S:S,MATCH(NonRendus!A271&amp;NonRendus!B271,Bilan!A:A&amp;Bilan!B:B,0)),"")</f>
        <v/>
      </c>
    </row>
    <row r="272" spans="1:4" ht="27" customHeight="1">
      <c r="A272" s="128">
        <f>ListeEtablissement!A272</f>
        <v>0</v>
      </c>
      <c r="B272" s="129">
        <f>ListeEtablissement!E272</f>
        <v>0</v>
      </c>
      <c r="C272" s="130">
        <f>ListeEtablissement!F272</f>
        <v>0</v>
      </c>
      <c r="D272" s="140" t="str">
        <f t="array" ref="D272">IFERROR(INDEX(Bilan!S:S,MATCH(NonRendus!A272&amp;NonRendus!B272,Bilan!A:A&amp;Bilan!B:B,0)),"")</f>
        <v/>
      </c>
    </row>
    <row r="273" spans="1:4" ht="27" customHeight="1">
      <c r="A273" s="128">
        <f>ListeEtablissement!A273</f>
        <v>0</v>
      </c>
      <c r="B273" s="129">
        <f>ListeEtablissement!E273</f>
        <v>0</v>
      </c>
      <c r="C273" s="130">
        <f>ListeEtablissement!F273</f>
        <v>0</v>
      </c>
      <c r="D273" s="140" t="str">
        <f t="array" ref="D273">IFERROR(INDEX(Bilan!S:S,MATCH(NonRendus!A273&amp;NonRendus!B273,Bilan!A:A&amp;Bilan!B:B,0)),"")</f>
        <v/>
      </c>
    </row>
    <row r="274" spans="1:4" ht="27" customHeight="1">
      <c r="A274" s="128">
        <f>ListeEtablissement!A274</f>
        <v>0</v>
      </c>
      <c r="B274" s="129">
        <f>ListeEtablissement!E274</f>
        <v>0</v>
      </c>
      <c r="C274" s="130">
        <f>ListeEtablissement!F274</f>
        <v>0</v>
      </c>
      <c r="D274" s="140" t="str">
        <f t="array" ref="D274">IFERROR(INDEX(Bilan!S:S,MATCH(NonRendus!A274&amp;NonRendus!B274,Bilan!A:A&amp;Bilan!B:B,0)),"")</f>
        <v/>
      </c>
    </row>
    <row r="275" spans="1:4" ht="27" customHeight="1">
      <c r="A275" s="128">
        <f>ListeEtablissement!A275</f>
        <v>0</v>
      </c>
      <c r="B275" s="129">
        <f>ListeEtablissement!E275</f>
        <v>0</v>
      </c>
      <c r="C275" s="130">
        <f>ListeEtablissement!F275</f>
        <v>0</v>
      </c>
      <c r="D275" s="140" t="str">
        <f t="array" ref="D275">IFERROR(INDEX(Bilan!S:S,MATCH(NonRendus!A275&amp;NonRendus!B275,Bilan!A:A&amp;Bilan!B:B,0)),"")</f>
        <v/>
      </c>
    </row>
    <row r="276" spans="1:4" ht="27" customHeight="1">
      <c r="A276" s="128">
        <f>ListeEtablissement!A276</f>
        <v>0</v>
      </c>
      <c r="B276" s="129">
        <f>ListeEtablissement!E276</f>
        <v>0</v>
      </c>
      <c r="C276" s="130">
        <f>ListeEtablissement!F276</f>
        <v>0</v>
      </c>
      <c r="D276" s="140" t="str">
        <f t="array" ref="D276">IFERROR(INDEX(Bilan!S:S,MATCH(NonRendus!A276&amp;NonRendus!B276,Bilan!A:A&amp;Bilan!B:B,0)),"")</f>
        <v/>
      </c>
    </row>
    <row r="277" spans="1:4" ht="27" customHeight="1">
      <c r="A277" s="128">
        <f>ListeEtablissement!A277</f>
        <v>0</v>
      </c>
      <c r="B277" s="129">
        <f>ListeEtablissement!E277</f>
        <v>0</v>
      </c>
      <c r="C277" s="130">
        <f>ListeEtablissement!F277</f>
        <v>0</v>
      </c>
      <c r="D277" s="140" t="str">
        <f t="array" ref="D277">IFERROR(INDEX(Bilan!S:S,MATCH(NonRendus!A277&amp;NonRendus!B277,Bilan!A:A&amp;Bilan!B:B,0)),"")</f>
        <v/>
      </c>
    </row>
    <row r="278" spans="1:4" ht="27" customHeight="1">
      <c r="A278" s="128">
        <f>ListeEtablissement!A278</f>
        <v>0</v>
      </c>
      <c r="B278" s="129">
        <f>ListeEtablissement!E278</f>
        <v>0</v>
      </c>
      <c r="C278" s="130">
        <f>ListeEtablissement!F278</f>
        <v>0</v>
      </c>
      <c r="D278" s="140" t="str">
        <f t="array" ref="D278">IFERROR(INDEX(Bilan!S:S,MATCH(NonRendus!A278&amp;NonRendus!B278,Bilan!A:A&amp;Bilan!B:B,0)),"")</f>
        <v/>
      </c>
    </row>
    <row r="279" spans="1:4" ht="27" customHeight="1">
      <c r="A279" s="128">
        <f>ListeEtablissement!A279</f>
        <v>0</v>
      </c>
      <c r="B279" s="129">
        <f>ListeEtablissement!E279</f>
        <v>0</v>
      </c>
      <c r="C279" s="130">
        <f>ListeEtablissement!F279</f>
        <v>0</v>
      </c>
      <c r="D279" s="140" t="str">
        <f t="array" ref="D279">IFERROR(INDEX(Bilan!S:S,MATCH(NonRendus!A279&amp;NonRendus!B279,Bilan!A:A&amp;Bilan!B:B,0)),"")</f>
        <v/>
      </c>
    </row>
    <row r="280" spans="1:4" ht="27" customHeight="1">
      <c r="A280" s="128">
        <f>ListeEtablissement!A280</f>
        <v>0</v>
      </c>
      <c r="B280" s="129">
        <f>ListeEtablissement!E280</f>
        <v>0</v>
      </c>
      <c r="C280" s="130">
        <f>ListeEtablissement!F280</f>
        <v>0</v>
      </c>
      <c r="D280" s="140" t="str">
        <f t="array" ref="D280">IFERROR(INDEX(Bilan!S:S,MATCH(NonRendus!A280&amp;NonRendus!B280,Bilan!A:A&amp;Bilan!B:B,0)),"")</f>
        <v/>
      </c>
    </row>
    <row r="281" spans="1:4" ht="27" customHeight="1">
      <c r="A281" s="128">
        <f>ListeEtablissement!A281</f>
        <v>0</v>
      </c>
      <c r="B281" s="129">
        <f>ListeEtablissement!E281</f>
        <v>0</v>
      </c>
      <c r="C281" s="130">
        <f>ListeEtablissement!F281</f>
        <v>0</v>
      </c>
      <c r="D281" s="140" t="str">
        <f t="array" ref="D281">IFERROR(INDEX(Bilan!S:S,MATCH(NonRendus!A281&amp;NonRendus!B281,Bilan!A:A&amp;Bilan!B:B,0)),"")</f>
        <v/>
      </c>
    </row>
    <row r="282" spans="1:4" ht="27" customHeight="1">
      <c r="A282" s="128">
        <f>ListeEtablissement!A282</f>
        <v>0</v>
      </c>
      <c r="B282" s="129">
        <f>ListeEtablissement!E282</f>
        <v>0</v>
      </c>
      <c r="C282" s="130">
        <f>ListeEtablissement!F282</f>
        <v>0</v>
      </c>
      <c r="D282" s="140" t="str">
        <f t="array" ref="D282">IFERROR(INDEX(Bilan!S:S,MATCH(NonRendus!A282&amp;NonRendus!B282,Bilan!A:A&amp;Bilan!B:B,0)),"")</f>
        <v/>
      </c>
    </row>
    <row r="283" spans="1:4" ht="27" customHeight="1">
      <c r="A283" s="128">
        <f>ListeEtablissement!A283</f>
        <v>0</v>
      </c>
      <c r="B283" s="129">
        <f>ListeEtablissement!E283</f>
        <v>0</v>
      </c>
      <c r="C283" s="130">
        <f>ListeEtablissement!F283</f>
        <v>0</v>
      </c>
      <c r="D283" s="140" t="str">
        <f t="array" ref="D283">IFERROR(INDEX(Bilan!S:S,MATCH(NonRendus!A283&amp;NonRendus!B283,Bilan!A:A&amp;Bilan!B:B,0)),"")</f>
        <v/>
      </c>
    </row>
    <row r="284" spans="1:4" ht="27" customHeight="1">
      <c r="A284" s="128">
        <f>ListeEtablissement!A284</f>
        <v>0</v>
      </c>
      <c r="B284" s="129">
        <f>ListeEtablissement!E284</f>
        <v>0</v>
      </c>
      <c r="C284" s="130">
        <f>ListeEtablissement!F284</f>
        <v>0</v>
      </c>
      <c r="D284" s="140" t="str">
        <f t="array" ref="D284">IFERROR(INDEX(Bilan!S:S,MATCH(NonRendus!A284&amp;NonRendus!B284,Bilan!A:A&amp;Bilan!B:B,0)),"")</f>
        <v/>
      </c>
    </row>
    <row r="285" spans="1:4" ht="27" customHeight="1">
      <c r="A285" s="128">
        <f>ListeEtablissement!A285</f>
        <v>0</v>
      </c>
      <c r="B285" s="129">
        <f>ListeEtablissement!E285</f>
        <v>0</v>
      </c>
      <c r="C285" s="130">
        <f>ListeEtablissement!F285</f>
        <v>0</v>
      </c>
      <c r="D285" s="140" t="str">
        <f t="array" ref="D285">IFERROR(INDEX(Bilan!S:S,MATCH(NonRendus!A285&amp;NonRendus!B285,Bilan!A:A&amp;Bilan!B:B,0)),"")</f>
        <v/>
      </c>
    </row>
    <row r="286" spans="1:4" ht="27" customHeight="1">
      <c r="A286" s="128">
        <f>ListeEtablissement!A286</f>
        <v>0</v>
      </c>
      <c r="B286" s="129">
        <f>ListeEtablissement!E286</f>
        <v>0</v>
      </c>
      <c r="C286" s="130">
        <f>ListeEtablissement!F286</f>
        <v>0</v>
      </c>
      <c r="D286" s="140" t="str">
        <f t="array" ref="D286">IFERROR(INDEX(Bilan!S:S,MATCH(NonRendus!A286&amp;NonRendus!B286,Bilan!A:A&amp;Bilan!B:B,0)),"")</f>
        <v/>
      </c>
    </row>
    <row r="287" spans="1:4" ht="27" customHeight="1">
      <c r="A287" s="128">
        <f>ListeEtablissement!A287</f>
        <v>0</v>
      </c>
      <c r="B287" s="129">
        <f>ListeEtablissement!E287</f>
        <v>0</v>
      </c>
      <c r="C287" s="130">
        <f>ListeEtablissement!F287</f>
        <v>0</v>
      </c>
      <c r="D287" s="140" t="str">
        <f t="array" ref="D287">IFERROR(INDEX(Bilan!S:S,MATCH(NonRendus!A287&amp;NonRendus!B287,Bilan!A:A&amp;Bilan!B:B,0)),"")</f>
        <v/>
      </c>
    </row>
    <row r="288" spans="1:4" ht="27" customHeight="1">
      <c r="A288" s="128">
        <f>ListeEtablissement!A288</f>
        <v>0</v>
      </c>
      <c r="B288" s="129">
        <f>ListeEtablissement!E288</f>
        <v>0</v>
      </c>
      <c r="C288" s="130">
        <f>ListeEtablissement!F288</f>
        <v>0</v>
      </c>
      <c r="D288" s="140" t="str">
        <f t="array" ref="D288">IFERROR(INDEX(Bilan!S:S,MATCH(NonRendus!A288&amp;NonRendus!B288,Bilan!A:A&amp;Bilan!B:B,0)),"")</f>
        <v/>
      </c>
    </row>
    <row r="289" spans="1:4" ht="27" customHeight="1">
      <c r="A289" s="128">
        <f>ListeEtablissement!A289</f>
        <v>0</v>
      </c>
      <c r="B289" s="129">
        <f>ListeEtablissement!E289</f>
        <v>0</v>
      </c>
      <c r="C289" s="130">
        <f>ListeEtablissement!F289</f>
        <v>0</v>
      </c>
      <c r="D289" s="140" t="str">
        <f t="array" ref="D289">IFERROR(INDEX(Bilan!S:S,MATCH(NonRendus!A289&amp;NonRendus!B289,Bilan!A:A&amp;Bilan!B:B,0)),"")</f>
        <v/>
      </c>
    </row>
    <row r="290" spans="1:4" ht="27" customHeight="1">
      <c r="A290" s="128">
        <f>ListeEtablissement!A290</f>
        <v>0</v>
      </c>
      <c r="B290" s="129">
        <f>ListeEtablissement!E290</f>
        <v>0</v>
      </c>
      <c r="C290" s="130">
        <f>ListeEtablissement!F290</f>
        <v>0</v>
      </c>
      <c r="D290" s="140" t="str">
        <f t="array" ref="D290">IFERROR(INDEX(Bilan!S:S,MATCH(NonRendus!A290&amp;NonRendus!B290,Bilan!A:A&amp;Bilan!B:B,0)),"")</f>
        <v/>
      </c>
    </row>
    <row r="291" spans="1:4" ht="27" customHeight="1">
      <c r="A291" s="128">
        <f>ListeEtablissement!A291</f>
        <v>0</v>
      </c>
      <c r="B291" s="129">
        <f>ListeEtablissement!E291</f>
        <v>0</v>
      </c>
      <c r="C291" s="130">
        <f>ListeEtablissement!F291</f>
        <v>0</v>
      </c>
      <c r="D291" s="140" t="str">
        <f t="array" ref="D291">IFERROR(INDEX(Bilan!S:S,MATCH(NonRendus!A291&amp;NonRendus!B291,Bilan!A:A&amp;Bilan!B:B,0)),"")</f>
        <v/>
      </c>
    </row>
    <row r="292" spans="1:4" ht="27" customHeight="1">
      <c r="A292" s="128">
        <f>ListeEtablissement!A292</f>
        <v>0</v>
      </c>
      <c r="B292" s="129">
        <f>ListeEtablissement!E292</f>
        <v>0</v>
      </c>
      <c r="C292" s="130">
        <f>ListeEtablissement!F292</f>
        <v>0</v>
      </c>
      <c r="D292" s="140" t="str">
        <f t="array" ref="D292">IFERROR(INDEX(Bilan!S:S,MATCH(NonRendus!A292&amp;NonRendus!B292,Bilan!A:A&amp;Bilan!B:B,0)),"")</f>
        <v/>
      </c>
    </row>
    <row r="293" spans="1:4" ht="27" customHeight="1">
      <c r="A293" s="128">
        <f>ListeEtablissement!A293</f>
        <v>0</v>
      </c>
      <c r="B293" s="129">
        <f>ListeEtablissement!E293</f>
        <v>0</v>
      </c>
      <c r="C293" s="130">
        <f>ListeEtablissement!F293</f>
        <v>0</v>
      </c>
      <c r="D293" s="140" t="str">
        <f t="array" ref="D293">IFERROR(INDEX(Bilan!S:S,MATCH(NonRendus!A293&amp;NonRendus!B293,Bilan!A:A&amp;Bilan!B:B,0)),"")</f>
        <v/>
      </c>
    </row>
    <row r="294" spans="1:4" ht="27" customHeight="1">
      <c r="A294" s="128">
        <f>ListeEtablissement!A294</f>
        <v>0</v>
      </c>
      <c r="B294" s="129">
        <f>ListeEtablissement!E294</f>
        <v>0</v>
      </c>
      <c r="C294" s="130">
        <f>ListeEtablissement!F294</f>
        <v>0</v>
      </c>
      <c r="D294" s="140" t="str">
        <f t="array" ref="D294">IFERROR(INDEX(Bilan!S:S,MATCH(NonRendus!A294&amp;NonRendus!B294,Bilan!A:A&amp;Bilan!B:B,0)),"")</f>
        <v/>
      </c>
    </row>
    <row r="295" spans="1:4" ht="27" customHeight="1">
      <c r="A295" s="128">
        <f>ListeEtablissement!A295</f>
        <v>0</v>
      </c>
      <c r="B295" s="129">
        <f>ListeEtablissement!E295</f>
        <v>0</v>
      </c>
      <c r="C295" s="130">
        <f>ListeEtablissement!F295</f>
        <v>0</v>
      </c>
      <c r="D295" s="140" t="str">
        <f t="array" ref="D295">IFERROR(INDEX(Bilan!S:S,MATCH(NonRendus!A295&amp;NonRendus!B295,Bilan!A:A&amp;Bilan!B:B,0)),"")</f>
        <v/>
      </c>
    </row>
    <row r="296" spans="1:4" ht="27" customHeight="1">
      <c r="A296" s="128">
        <f>ListeEtablissement!A296</f>
        <v>0</v>
      </c>
      <c r="B296" s="129">
        <f>ListeEtablissement!E296</f>
        <v>0</v>
      </c>
      <c r="C296" s="130">
        <f>ListeEtablissement!F296</f>
        <v>0</v>
      </c>
      <c r="D296" s="140" t="str">
        <f t="array" ref="D296">IFERROR(INDEX(Bilan!S:S,MATCH(NonRendus!A296&amp;NonRendus!B296,Bilan!A:A&amp;Bilan!B:B,0)),"")</f>
        <v/>
      </c>
    </row>
    <row r="297" spans="1:4" ht="27" customHeight="1">
      <c r="A297" s="128">
        <f>ListeEtablissement!A297</f>
        <v>0</v>
      </c>
      <c r="B297" s="129">
        <f>ListeEtablissement!E297</f>
        <v>0</v>
      </c>
      <c r="C297" s="130">
        <f>ListeEtablissement!F297</f>
        <v>0</v>
      </c>
      <c r="D297" s="140" t="str">
        <f t="array" ref="D297">IFERROR(INDEX(Bilan!S:S,MATCH(NonRendus!A297&amp;NonRendus!B297,Bilan!A:A&amp;Bilan!B:B,0)),"")</f>
        <v/>
      </c>
    </row>
    <row r="298" spans="1:4" ht="27" customHeight="1">
      <c r="A298" s="128">
        <f>ListeEtablissement!A298</f>
        <v>0</v>
      </c>
      <c r="B298" s="129">
        <f>ListeEtablissement!E298</f>
        <v>0</v>
      </c>
      <c r="C298" s="130">
        <f>ListeEtablissement!F298</f>
        <v>0</v>
      </c>
      <c r="D298" s="140" t="str">
        <f t="array" ref="D298">IFERROR(INDEX(Bilan!S:S,MATCH(NonRendus!A298&amp;NonRendus!B298,Bilan!A:A&amp;Bilan!B:B,0)),"")</f>
        <v/>
      </c>
    </row>
    <row r="299" spans="1:4" ht="27" customHeight="1">
      <c r="A299" s="128">
        <f>ListeEtablissement!A299</f>
        <v>0</v>
      </c>
      <c r="B299" s="129">
        <f>ListeEtablissement!E299</f>
        <v>0</v>
      </c>
      <c r="C299" s="130">
        <f>ListeEtablissement!F299</f>
        <v>0</v>
      </c>
      <c r="D299" s="140" t="str">
        <f t="array" ref="D299">IFERROR(INDEX(Bilan!S:S,MATCH(NonRendus!A299&amp;NonRendus!B299,Bilan!A:A&amp;Bilan!B:B,0)),"")</f>
        <v/>
      </c>
    </row>
    <row r="300" spans="1:4" ht="27" customHeight="1">
      <c r="A300" s="128">
        <f>ListeEtablissement!A300</f>
        <v>0</v>
      </c>
      <c r="B300" s="129">
        <f>ListeEtablissement!E300</f>
        <v>0</v>
      </c>
      <c r="C300" s="130">
        <f>ListeEtablissement!F300</f>
        <v>0</v>
      </c>
      <c r="D300" s="140" t="str">
        <f t="array" ref="D300">IFERROR(INDEX(Bilan!S:S,MATCH(NonRendus!A300&amp;NonRendus!B300,Bilan!A:A&amp;Bilan!B:B,0)),"")</f>
        <v/>
      </c>
    </row>
    <row r="301" spans="1:4" ht="27" customHeight="1">
      <c r="A301" s="128">
        <f>ListeEtablissement!A301</f>
        <v>0</v>
      </c>
      <c r="B301" s="129">
        <f>ListeEtablissement!E301</f>
        <v>0</v>
      </c>
      <c r="C301" s="130">
        <f>ListeEtablissement!F301</f>
        <v>0</v>
      </c>
      <c r="D301" s="140" t="str">
        <f t="array" ref="D301">IFERROR(INDEX(Bilan!S:S,MATCH(NonRendus!A301&amp;NonRendus!B301,Bilan!A:A&amp;Bilan!B:B,0)),"")</f>
        <v/>
      </c>
    </row>
    <row r="302" spans="1:4" ht="27" customHeight="1">
      <c r="A302" s="128">
        <f>ListeEtablissement!A302</f>
        <v>0</v>
      </c>
      <c r="B302" s="129">
        <f>ListeEtablissement!E302</f>
        <v>0</v>
      </c>
      <c r="C302" s="130">
        <f>ListeEtablissement!F302</f>
        <v>0</v>
      </c>
      <c r="D302" s="140" t="str">
        <f t="array" ref="D302">IFERROR(INDEX(Bilan!S:S,MATCH(NonRendus!A302&amp;NonRendus!B302,Bilan!A:A&amp;Bilan!B:B,0)),"")</f>
        <v/>
      </c>
    </row>
    <row r="303" spans="1:4" ht="27" customHeight="1">
      <c r="A303" s="128">
        <f>ListeEtablissement!A303</f>
        <v>0</v>
      </c>
      <c r="B303" s="129">
        <f>ListeEtablissement!E303</f>
        <v>0</v>
      </c>
      <c r="C303" s="130">
        <f>ListeEtablissement!F303</f>
        <v>0</v>
      </c>
      <c r="D303" s="140" t="str">
        <f t="array" ref="D303">IFERROR(INDEX(Bilan!S:S,MATCH(NonRendus!A303&amp;NonRendus!B303,Bilan!A:A&amp;Bilan!B:B,0)),"")</f>
        <v/>
      </c>
    </row>
    <row r="304" spans="1:4" ht="27" customHeight="1">
      <c r="A304" s="128">
        <f>ListeEtablissement!A304</f>
        <v>0</v>
      </c>
      <c r="B304" s="129">
        <f>ListeEtablissement!E304</f>
        <v>0</v>
      </c>
      <c r="C304" s="130">
        <f>ListeEtablissement!F304</f>
        <v>0</v>
      </c>
      <c r="D304" s="140" t="str">
        <f t="array" ref="D304">IFERROR(INDEX(Bilan!S:S,MATCH(NonRendus!A304&amp;NonRendus!B304,Bilan!A:A&amp;Bilan!B:B,0)),"")</f>
        <v/>
      </c>
    </row>
    <row r="305" spans="1:4" ht="27" customHeight="1">
      <c r="A305" s="128">
        <f>ListeEtablissement!A305</f>
        <v>0</v>
      </c>
      <c r="B305" s="129">
        <f>ListeEtablissement!E305</f>
        <v>0</v>
      </c>
      <c r="C305" s="130">
        <f>ListeEtablissement!F305</f>
        <v>0</v>
      </c>
      <c r="D305" s="140" t="str">
        <f t="array" ref="D305">IFERROR(INDEX(Bilan!S:S,MATCH(NonRendus!A305&amp;NonRendus!B305,Bilan!A:A&amp;Bilan!B:B,0)),"")</f>
        <v/>
      </c>
    </row>
    <row r="306" spans="1:4" ht="27" customHeight="1">
      <c r="A306" s="128">
        <f>ListeEtablissement!A306</f>
        <v>0</v>
      </c>
      <c r="B306" s="129">
        <f>ListeEtablissement!E306</f>
        <v>0</v>
      </c>
      <c r="C306" s="130">
        <f>ListeEtablissement!F306</f>
        <v>0</v>
      </c>
      <c r="D306" s="140" t="str">
        <f t="array" ref="D306">IFERROR(INDEX(Bilan!S:S,MATCH(NonRendus!A306&amp;NonRendus!B306,Bilan!A:A&amp;Bilan!B:B,0)),"")</f>
        <v/>
      </c>
    </row>
    <row r="307" spans="1:4" ht="27" customHeight="1">
      <c r="A307" s="128">
        <f>ListeEtablissement!A307</f>
        <v>0</v>
      </c>
      <c r="B307" s="129">
        <f>ListeEtablissement!E307</f>
        <v>0</v>
      </c>
      <c r="C307" s="130">
        <f>ListeEtablissement!F307</f>
        <v>0</v>
      </c>
      <c r="D307" s="140" t="str">
        <f t="array" ref="D307">IFERROR(INDEX(Bilan!S:S,MATCH(NonRendus!A307&amp;NonRendus!B307,Bilan!A:A&amp;Bilan!B:B,0)),"")</f>
        <v/>
      </c>
    </row>
    <row r="308" spans="1:4" ht="27" customHeight="1">
      <c r="A308" s="128">
        <f>ListeEtablissement!A308</f>
        <v>0</v>
      </c>
      <c r="B308" s="129">
        <f>ListeEtablissement!E308</f>
        <v>0</v>
      </c>
      <c r="C308" s="130">
        <f>ListeEtablissement!F308</f>
        <v>0</v>
      </c>
      <c r="D308" s="140" t="str">
        <f t="array" ref="D308">IFERROR(INDEX(Bilan!S:S,MATCH(NonRendus!A308&amp;NonRendus!B308,Bilan!A:A&amp;Bilan!B:B,0)),"")</f>
        <v/>
      </c>
    </row>
    <row r="309" spans="1:4" ht="27" customHeight="1">
      <c r="A309" s="128">
        <f>ListeEtablissement!A309</f>
        <v>0</v>
      </c>
      <c r="B309" s="129">
        <f>ListeEtablissement!E309</f>
        <v>0</v>
      </c>
      <c r="C309" s="130">
        <f>ListeEtablissement!F309</f>
        <v>0</v>
      </c>
      <c r="D309" s="140" t="str">
        <f t="array" ref="D309">IFERROR(INDEX(Bilan!S:S,MATCH(NonRendus!A309&amp;NonRendus!B309,Bilan!A:A&amp;Bilan!B:B,0)),"")</f>
        <v/>
      </c>
    </row>
    <row r="310" spans="1:4" ht="27" customHeight="1">
      <c r="A310" s="128">
        <f>ListeEtablissement!A310</f>
        <v>0</v>
      </c>
      <c r="B310" s="129">
        <f>ListeEtablissement!E310</f>
        <v>0</v>
      </c>
      <c r="C310" s="130">
        <f>ListeEtablissement!F310</f>
        <v>0</v>
      </c>
      <c r="D310" s="140" t="str">
        <f t="array" ref="D310">IFERROR(INDEX(Bilan!S:S,MATCH(NonRendus!A310&amp;NonRendus!B310,Bilan!A:A&amp;Bilan!B:B,0)),"")</f>
        <v/>
      </c>
    </row>
    <row r="311" spans="1:4" ht="27" customHeight="1">
      <c r="A311" s="128">
        <f>ListeEtablissement!A311</f>
        <v>0</v>
      </c>
      <c r="B311" s="129">
        <f>ListeEtablissement!E311</f>
        <v>0</v>
      </c>
      <c r="C311" s="130">
        <f>ListeEtablissement!F311</f>
        <v>0</v>
      </c>
      <c r="D311" s="140" t="str">
        <f t="array" ref="D311">IFERROR(INDEX(Bilan!S:S,MATCH(NonRendus!A311&amp;NonRendus!B311,Bilan!A:A&amp;Bilan!B:B,0)),"")</f>
        <v/>
      </c>
    </row>
    <row r="312" spans="1:4" ht="27" customHeight="1">
      <c r="A312" s="128">
        <f>ListeEtablissement!A312</f>
        <v>0</v>
      </c>
      <c r="B312" s="129">
        <f>ListeEtablissement!E312</f>
        <v>0</v>
      </c>
      <c r="C312" s="130">
        <f>ListeEtablissement!F312</f>
        <v>0</v>
      </c>
      <c r="D312" s="140" t="str">
        <f t="array" ref="D312">IFERROR(INDEX(Bilan!S:S,MATCH(NonRendus!A312&amp;NonRendus!B312,Bilan!A:A&amp;Bilan!B:B,0)),"")</f>
        <v/>
      </c>
    </row>
    <row r="313" spans="1:4" ht="27" customHeight="1">
      <c r="A313" s="128">
        <f>ListeEtablissement!A313</f>
        <v>0</v>
      </c>
      <c r="B313" s="129">
        <f>ListeEtablissement!E313</f>
        <v>0</v>
      </c>
      <c r="C313" s="130">
        <f>ListeEtablissement!F313</f>
        <v>0</v>
      </c>
      <c r="D313" s="140" t="str">
        <f t="array" ref="D313">IFERROR(INDEX(Bilan!S:S,MATCH(NonRendus!A313&amp;NonRendus!B313,Bilan!A:A&amp;Bilan!B:B,0)),"")</f>
        <v/>
      </c>
    </row>
    <row r="314" spans="1:4" ht="27" customHeight="1">
      <c r="A314" s="128">
        <f>ListeEtablissement!A314</f>
        <v>0</v>
      </c>
      <c r="B314" s="129">
        <f>ListeEtablissement!E314</f>
        <v>0</v>
      </c>
      <c r="C314" s="130">
        <f>ListeEtablissement!F314</f>
        <v>0</v>
      </c>
      <c r="D314" s="140" t="str">
        <f t="array" ref="D314">IFERROR(INDEX(Bilan!S:S,MATCH(NonRendus!A314&amp;NonRendus!B314,Bilan!A:A&amp;Bilan!B:B,0)),"")</f>
        <v/>
      </c>
    </row>
    <row r="315" spans="1:4" ht="27" customHeight="1">
      <c r="A315" s="128">
        <f>ListeEtablissement!A315</f>
        <v>0</v>
      </c>
      <c r="B315" s="129">
        <f>ListeEtablissement!E315</f>
        <v>0</v>
      </c>
      <c r="C315" s="130">
        <f>ListeEtablissement!F315</f>
        <v>0</v>
      </c>
      <c r="D315" s="140" t="str">
        <f t="array" ref="D315">IFERROR(INDEX(Bilan!S:S,MATCH(NonRendus!A315&amp;NonRendus!B315,Bilan!A:A&amp;Bilan!B:B,0)),"")</f>
        <v/>
      </c>
    </row>
    <row r="316" spans="1:4" ht="27" customHeight="1">
      <c r="A316" s="128">
        <f>ListeEtablissement!A316</f>
        <v>0</v>
      </c>
      <c r="B316" s="129">
        <f>ListeEtablissement!E316</f>
        <v>0</v>
      </c>
      <c r="C316" s="130">
        <f>ListeEtablissement!F316</f>
        <v>0</v>
      </c>
      <c r="D316" s="140" t="str">
        <f t="array" ref="D316">IFERROR(INDEX(Bilan!S:S,MATCH(NonRendus!A316&amp;NonRendus!B316,Bilan!A:A&amp;Bilan!B:B,0)),"")</f>
        <v/>
      </c>
    </row>
    <row r="317" spans="1:4" ht="27" customHeight="1">
      <c r="A317" s="128">
        <f>ListeEtablissement!A317</f>
        <v>0</v>
      </c>
      <c r="B317" s="129">
        <f>ListeEtablissement!E317</f>
        <v>0</v>
      </c>
      <c r="C317" s="130">
        <f>ListeEtablissement!F317</f>
        <v>0</v>
      </c>
      <c r="D317" s="140" t="str">
        <f t="array" ref="D317">IFERROR(INDEX(Bilan!S:S,MATCH(NonRendus!A317&amp;NonRendus!B317,Bilan!A:A&amp;Bilan!B:B,0)),"")</f>
        <v/>
      </c>
    </row>
    <row r="318" spans="1:4" ht="27" customHeight="1">
      <c r="A318" s="128">
        <f>ListeEtablissement!A318</f>
        <v>0</v>
      </c>
      <c r="B318" s="129">
        <f>ListeEtablissement!E318</f>
        <v>0</v>
      </c>
      <c r="C318" s="130">
        <f>ListeEtablissement!F318</f>
        <v>0</v>
      </c>
      <c r="D318" s="140" t="str">
        <f t="array" ref="D318">IFERROR(INDEX(Bilan!S:S,MATCH(NonRendus!A318&amp;NonRendus!B318,Bilan!A:A&amp;Bilan!B:B,0)),"")</f>
        <v/>
      </c>
    </row>
    <row r="319" spans="1:4" ht="27" customHeight="1">
      <c r="A319" s="128">
        <f>ListeEtablissement!A319</f>
        <v>0</v>
      </c>
      <c r="B319" s="129">
        <f>ListeEtablissement!E319</f>
        <v>0</v>
      </c>
      <c r="C319" s="130">
        <f>ListeEtablissement!F319</f>
        <v>0</v>
      </c>
      <c r="D319" s="140" t="str">
        <f t="array" ref="D319">IFERROR(INDEX(Bilan!S:S,MATCH(NonRendus!A319&amp;NonRendus!B319,Bilan!A:A&amp;Bilan!B:B,0)),"")</f>
        <v/>
      </c>
    </row>
    <row r="320" spans="1:4" ht="27" customHeight="1">
      <c r="A320" s="128">
        <f>ListeEtablissement!A320</f>
        <v>0</v>
      </c>
      <c r="B320" s="129">
        <f>ListeEtablissement!E320</f>
        <v>0</v>
      </c>
      <c r="C320" s="130">
        <f>ListeEtablissement!F320</f>
        <v>0</v>
      </c>
      <c r="D320" s="140" t="str">
        <f t="array" ref="D320">IFERROR(INDEX(Bilan!S:S,MATCH(NonRendus!A320&amp;NonRendus!B320,Bilan!A:A&amp;Bilan!B:B,0)),"")</f>
        <v/>
      </c>
    </row>
    <row r="321" spans="1:4" ht="27" customHeight="1">
      <c r="A321" s="128">
        <f>ListeEtablissement!A321</f>
        <v>0</v>
      </c>
      <c r="B321" s="129">
        <f>ListeEtablissement!E321</f>
        <v>0</v>
      </c>
      <c r="C321" s="130">
        <f>ListeEtablissement!F321</f>
        <v>0</v>
      </c>
      <c r="D321" s="140" t="str">
        <f t="array" ref="D321">IFERROR(INDEX(Bilan!S:S,MATCH(NonRendus!A321&amp;NonRendus!B321,Bilan!A:A&amp;Bilan!B:B,0)),"")</f>
        <v/>
      </c>
    </row>
    <row r="322" spans="1:4" ht="27" customHeight="1">
      <c r="A322" s="128">
        <f>ListeEtablissement!A322</f>
        <v>0</v>
      </c>
      <c r="B322" s="129">
        <f>ListeEtablissement!E322</f>
        <v>0</v>
      </c>
      <c r="C322" s="130">
        <f>ListeEtablissement!F322</f>
        <v>0</v>
      </c>
      <c r="D322" s="140" t="str">
        <f t="array" ref="D322">IFERROR(INDEX(Bilan!S:S,MATCH(NonRendus!A322&amp;NonRendus!B322,Bilan!A:A&amp;Bilan!B:B,0)),"")</f>
        <v/>
      </c>
    </row>
    <row r="323" spans="1:4" ht="27" customHeight="1">
      <c r="A323" s="128">
        <f>ListeEtablissement!A323</f>
        <v>0</v>
      </c>
      <c r="B323" s="129">
        <f>ListeEtablissement!E323</f>
        <v>0</v>
      </c>
      <c r="C323" s="130">
        <f>ListeEtablissement!F323</f>
        <v>0</v>
      </c>
      <c r="D323" s="140" t="str">
        <f t="array" ref="D323">IFERROR(INDEX(Bilan!S:S,MATCH(NonRendus!A323&amp;NonRendus!B323,Bilan!A:A&amp;Bilan!B:B,0)),"")</f>
        <v/>
      </c>
    </row>
    <row r="324" spans="1:4" ht="27" customHeight="1">
      <c r="A324" s="128">
        <f>ListeEtablissement!A324</f>
        <v>0</v>
      </c>
      <c r="B324" s="129">
        <f>ListeEtablissement!E324</f>
        <v>0</v>
      </c>
      <c r="C324" s="130">
        <f>ListeEtablissement!F324</f>
        <v>0</v>
      </c>
      <c r="D324" s="140" t="str">
        <f t="array" ref="D324">IFERROR(INDEX(Bilan!S:S,MATCH(NonRendus!A324&amp;NonRendus!B324,Bilan!A:A&amp;Bilan!B:B,0)),"")</f>
        <v/>
      </c>
    </row>
    <row r="325" spans="1:4" ht="27" customHeight="1">
      <c r="A325" s="128">
        <f>ListeEtablissement!A325</f>
        <v>0</v>
      </c>
      <c r="B325" s="129">
        <f>ListeEtablissement!E325</f>
        <v>0</v>
      </c>
      <c r="C325" s="130">
        <f>ListeEtablissement!F325</f>
        <v>0</v>
      </c>
      <c r="D325" s="140" t="str">
        <f t="array" ref="D325">IFERROR(INDEX(Bilan!S:S,MATCH(NonRendus!A325&amp;NonRendus!B325,Bilan!A:A&amp;Bilan!B:B,0)),"")</f>
        <v/>
      </c>
    </row>
    <row r="326" spans="1:4" ht="27" customHeight="1">
      <c r="A326" s="128">
        <f>ListeEtablissement!A326</f>
        <v>0</v>
      </c>
      <c r="B326" s="129">
        <f>ListeEtablissement!E326</f>
        <v>0</v>
      </c>
      <c r="C326" s="130">
        <f>ListeEtablissement!F326</f>
        <v>0</v>
      </c>
      <c r="D326" s="140" t="str">
        <f t="array" ref="D326">IFERROR(INDEX(Bilan!S:S,MATCH(NonRendus!A326&amp;NonRendus!B326,Bilan!A:A&amp;Bilan!B:B,0)),"")</f>
        <v/>
      </c>
    </row>
    <row r="327" spans="1:4" ht="27" customHeight="1">
      <c r="A327" s="128">
        <f>ListeEtablissement!A327</f>
        <v>0</v>
      </c>
      <c r="B327" s="129">
        <f>ListeEtablissement!E327</f>
        <v>0</v>
      </c>
      <c r="C327" s="130">
        <f>ListeEtablissement!F327</f>
        <v>0</v>
      </c>
      <c r="D327" s="140" t="str">
        <f t="array" ref="D327">IFERROR(INDEX(Bilan!S:S,MATCH(NonRendus!A327&amp;NonRendus!B327,Bilan!A:A&amp;Bilan!B:B,0)),"")</f>
        <v/>
      </c>
    </row>
    <row r="328" spans="1:4" ht="27" customHeight="1">
      <c r="A328" s="128">
        <f>ListeEtablissement!A328</f>
        <v>0</v>
      </c>
      <c r="B328" s="129">
        <f>ListeEtablissement!E328</f>
        <v>0</v>
      </c>
      <c r="C328" s="130">
        <f>ListeEtablissement!F328</f>
        <v>0</v>
      </c>
      <c r="D328" s="140" t="str">
        <f t="array" ref="D328">IFERROR(INDEX(Bilan!S:S,MATCH(NonRendus!A328&amp;NonRendus!B328,Bilan!A:A&amp;Bilan!B:B,0)),"")</f>
        <v/>
      </c>
    </row>
    <row r="329" spans="1:4" ht="27" customHeight="1">
      <c r="A329" s="128">
        <f>ListeEtablissement!A329</f>
        <v>0</v>
      </c>
      <c r="B329" s="129">
        <f>ListeEtablissement!E329</f>
        <v>0</v>
      </c>
      <c r="C329" s="130">
        <f>ListeEtablissement!F329</f>
        <v>0</v>
      </c>
      <c r="D329" s="140" t="str">
        <f t="array" ref="D329">IFERROR(INDEX(Bilan!S:S,MATCH(NonRendus!A329&amp;NonRendus!B329,Bilan!A:A&amp;Bilan!B:B,0)),"")</f>
        <v/>
      </c>
    </row>
    <row r="330" spans="1:4" ht="27" customHeight="1">
      <c r="A330" s="128">
        <f>ListeEtablissement!A330</f>
        <v>0</v>
      </c>
      <c r="B330" s="129">
        <f>ListeEtablissement!E330</f>
        <v>0</v>
      </c>
      <c r="C330" s="130">
        <f>ListeEtablissement!F330</f>
        <v>0</v>
      </c>
      <c r="D330" s="140" t="str">
        <f t="array" ref="D330">IFERROR(INDEX(Bilan!S:S,MATCH(NonRendus!A330&amp;NonRendus!B330,Bilan!A:A&amp;Bilan!B:B,0)),"")</f>
        <v/>
      </c>
    </row>
    <row r="331" spans="1:4" ht="27" customHeight="1">
      <c r="A331" s="128">
        <f>ListeEtablissement!A331</f>
        <v>0</v>
      </c>
      <c r="B331" s="129">
        <f>ListeEtablissement!E331</f>
        <v>0</v>
      </c>
      <c r="C331" s="130">
        <f>ListeEtablissement!F331</f>
        <v>0</v>
      </c>
      <c r="D331" s="140" t="str">
        <f t="array" ref="D331">IFERROR(INDEX(Bilan!S:S,MATCH(NonRendus!A331&amp;NonRendus!B331,Bilan!A:A&amp;Bilan!B:B,0)),"")</f>
        <v/>
      </c>
    </row>
    <row r="332" spans="1:4" ht="27" customHeight="1">
      <c r="A332" s="128">
        <f>ListeEtablissement!A332</f>
        <v>0</v>
      </c>
      <c r="B332" s="129">
        <f>ListeEtablissement!E332</f>
        <v>0</v>
      </c>
      <c r="C332" s="130">
        <f>ListeEtablissement!F332</f>
        <v>0</v>
      </c>
      <c r="D332" s="140" t="str">
        <f t="array" ref="D332">IFERROR(INDEX(Bilan!S:S,MATCH(NonRendus!A332&amp;NonRendus!B332,Bilan!A:A&amp;Bilan!B:B,0)),"")</f>
        <v/>
      </c>
    </row>
    <row r="333" spans="1:4" ht="27" customHeight="1">
      <c r="A333" s="128">
        <f>ListeEtablissement!A333</f>
        <v>0</v>
      </c>
      <c r="B333" s="129">
        <f>ListeEtablissement!E333</f>
        <v>0</v>
      </c>
      <c r="C333" s="130">
        <f>ListeEtablissement!F333</f>
        <v>0</v>
      </c>
      <c r="D333" s="140" t="str">
        <f t="array" ref="D333">IFERROR(INDEX(Bilan!S:S,MATCH(NonRendus!A333&amp;NonRendus!B333,Bilan!A:A&amp;Bilan!B:B,0)),"")</f>
        <v/>
      </c>
    </row>
    <row r="334" spans="1:4" ht="27" customHeight="1">
      <c r="A334" s="128">
        <f>ListeEtablissement!A334</f>
        <v>0</v>
      </c>
      <c r="B334" s="129">
        <f>ListeEtablissement!E334</f>
        <v>0</v>
      </c>
      <c r="C334" s="130">
        <f>ListeEtablissement!F334</f>
        <v>0</v>
      </c>
      <c r="D334" s="140" t="str">
        <f t="array" ref="D334">IFERROR(INDEX(Bilan!S:S,MATCH(NonRendus!A334&amp;NonRendus!B334,Bilan!A:A&amp;Bilan!B:B,0)),"")</f>
        <v/>
      </c>
    </row>
    <row r="335" spans="1:4" ht="27" customHeight="1">
      <c r="A335" s="128">
        <f>ListeEtablissement!A335</f>
        <v>0</v>
      </c>
      <c r="B335" s="129">
        <f>ListeEtablissement!E335</f>
        <v>0</v>
      </c>
      <c r="C335" s="130">
        <f>ListeEtablissement!F335</f>
        <v>0</v>
      </c>
      <c r="D335" s="140" t="str">
        <f t="array" ref="D335">IFERROR(INDEX(Bilan!S:S,MATCH(NonRendus!A335&amp;NonRendus!B335,Bilan!A:A&amp;Bilan!B:B,0)),"")</f>
        <v/>
      </c>
    </row>
    <row r="336" spans="1:4" ht="27" customHeight="1">
      <c r="A336" s="128">
        <f>ListeEtablissement!A336</f>
        <v>0</v>
      </c>
      <c r="B336" s="129">
        <f>ListeEtablissement!E336</f>
        <v>0</v>
      </c>
      <c r="C336" s="130">
        <f>ListeEtablissement!F336</f>
        <v>0</v>
      </c>
      <c r="D336" s="140" t="str">
        <f t="array" ref="D336">IFERROR(INDEX(Bilan!S:S,MATCH(NonRendus!A336&amp;NonRendus!B336,Bilan!A:A&amp;Bilan!B:B,0)),"")</f>
        <v/>
      </c>
    </row>
    <row r="337" spans="1:6" ht="27" customHeight="1">
      <c r="A337" s="128">
        <f>ListeEtablissement!A337</f>
        <v>0</v>
      </c>
      <c r="B337" s="129">
        <f>ListeEtablissement!E337</f>
        <v>0</v>
      </c>
      <c r="C337" s="130">
        <f>ListeEtablissement!F337</f>
        <v>0</v>
      </c>
      <c r="D337" s="140" t="str">
        <f t="array" ref="D337">IFERROR(INDEX(Bilan!S:S,MATCH(NonRendus!A337&amp;NonRendus!B337,Bilan!A:A&amp;Bilan!B:B,0)),"")</f>
        <v/>
      </c>
      <c r="E337" s="115"/>
      <c r="F337" s="115"/>
    </row>
    <row r="338" spans="1:6" ht="27" customHeight="1">
      <c r="A338" s="128">
        <f>ListeEtablissement!A338</f>
        <v>0</v>
      </c>
      <c r="B338" s="129">
        <f>ListeEtablissement!E338</f>
        <v>0</v>
      </c>
      <c r="C338" s="130">
        <f>ListeEtablissement!F338</f>
        <v>0</v>
      </c>
      <c r="D338" s="140" t="str">
        <f t="array" ref="D338">IFERROR(INDEX(Bilan!S:S,MATCH(NonRendus!A338&amp;NonRendus!B338,Bilan!A:A&amp;Bilan!B:B,0)),"")</f>
        <v/>
      </c>
    </row>
    <row r="339" spans="1:6" ht="27" customHeight="1">
      <c r="A339" s="128">
        <f>ListeEtablissement!A339</f>
        <v>0</v>
      </c>
      <c r="B339" s="129">
        <f>ListeEtablissement!E339</f>
        <v>0</v>
      </c>
      <c r="C339" s="130">
        <f>ListeEtablissement!F339</f>
        <v>0</v>
      </c>
      <c r="D339" s="140" t="str">
        <f t="array" ref="D339">IFERROR(INDEX(Bilan!S:S,MATCH(NonRendus!A339&amp;NonRendus!B339,Bilan!A:A&amp;Bilan!B:B,0)),"")</f>
        <v/>
      </c>
    </row>
    <row r="340" spans="1:6" ht="27" customHeight="1">
      <c r="A340" s="128">
        <f>ListeEtablissement!A340</f>
        <v>0</v>
      </c>
      <c r="B340" s="129">
        <f>ListeEtablissement!E340</f>
        <v>0</v>
      </c>
      <c r="C340" s="130">
        <f>ListeEtablissement!F340</f>
        <v>0</v>
      </c>
      <c r="D340" s="140" t="str">
        <f t="array" ref="D340">IFERROR(INDEX(Bilan!S:S,MATCH(NonRendus!A340&amp;NonRendus!B340,Bilan!A:A&amp;Bilan!B:B,0)),"")</f>
        <v/>
      </c>
    </row>
    <row r="341" spans="1:6" ht="27" customHeight="1">
      <c r="A341" s="128">
        <f>ListeEtablissement!A341</f>
        <v>0</v>
      </c>
      <c r="B341" s="129">
        <f>ListeEtablissement!E341</f>
        <v>0</v>
      </c>
      <c r="C341" s="130">
        <f>ListeEtablissement!F341</f>
        <v>0</v>
      </c>
      <c r="D341" s="140" t="str">
        <f t="array" ref="D341">IFERROR(INDEX(Bilan!S:S,MATCH(NonRendus!A341&amp;NonRendus!B341,Bilan!A:A&amp;Bilan!B:B,0)),"")</f>
        <v/>
      </c>
    </row>
    <row r="342" spans="1:6" ht="27" customHeight="1">
      <c r="A342" s="128">
        <f>ListeEtablissement!A342</f>
        <v>0</v>
      </c>
      <c r="B342" s="129">
        <f>ListeEtablissement!E342</f>
        <v>0</v>
      </c>
      <c r="C342" s="130">
        <f>ListeEtablissement!F342</f>
        <v>0</v>
      </c>
      <c r="D342" s="140" t="str">
        <f t="array" ref="D342">IFERROR(INDEX(Bilan!S:S,MATCH(NonRendus!A342&amp;NonRendus!B342,Bilan!A:A&amp;Bilan!B:B,0)),"")</f>
        <v/>
      </c>
    </row>
    <row r="343" spans="1:6" ht="27" customHeight="1">
      <c r="A343" s="128">
        <f>ListeEtablissement!A343</f>
        <v>0</v>
      </c>
      <c r="B343" s="129">
        <f>ListeEtablissement!E343</f>
        <v>0</v>
      </c>
      <c r="C343" s="130">
        <f>ListeEtablissement!F343</f>
        <v>0</v>
      </c>
      <c r="D343" s="140" t="str">
        <f t="array" ref="D343">IFERROR(INDEX(Bilan!S:S,MATCH(NonRendus!A343&amp;NonRendus!B343,Bilan!A:A&amp;Bilan!B:B,0)),"")</f>
        <v/>
      </c>
    </row>
    <row r="344" spans="1:6" ht="27" customHeight="1">
      <c r="A344" s="128">
        <f>ListeEtablissement!A344</f>
        <v>0</v>
      </c>
      <c r="B344" s="129">
        <f>ListeEtablissement!E344</f>
        <v>0</v>
      </c>
      <c r="C344" s="130">
        <f>ListeEtablissement!F344</f>
        <v>0</v>
      </c>
      <c r="D344" s="140" t="str">
        <f t="array" ref="D344">IFERROR(INDEX(Bilan!S:S,MATCH(NonRendus!A344&amp;NonRendus!B344,Bilan!A:A&amp;Bilan!B:B,0)),"")</f>
        <v/>
      </c>
    </row>
    <row r="345" spans="1:6" ht="27" customHeight="1">
      <c r="A345" s="128">
        <f>ListeEtablissement!A345</f>
        <v>0</v>
      </c>
      <c r="B345" s="129">
        <f>ListeEtablissement!E345</f>
        <v>0</v>
      </c>
      <c r="C345" s="130">
        <f>ListeEtablissement!F345</f>
        <v>0</v>
      </c>
      <c r="D345" s="140" t="str">
        <f t="array" ref="D345">IFERROR(INDEX(Bilan!S:S,MATCH(NonRendus!A345&amp;NonRendus!B345,Bilan!A:A&amp;Bilan!B:B,0)),"")</f>
        <v/>
      </c>
    </row>
    <row r="346" spans="1:6" ht="27" customHeight="1">
      <c r="A346" s="128">
        <f>ListeEtablissement!A346</f>
        <v>0</v>
      </c>
      <c r="B346" s="129">
        <f>ListeEtablissement!E346</f>
        <v>0</v>
      </c>
      <c r="C346" s="130">
        <f>ListeEtablissement!F346</f>
        <v>0</v>
      </c>
      <c r="D346" s="140" t="str">
        <f t="array" ref="D346">IFERROR(INDEX(Bilan!S:S,MATCH(NonRendus!A346&amp;NonRendus!B346,Bilan!A:A&amp;Bilan!B:B,0)),"")</f>
        <v/>
      </c>
    </row>
    <row r="347" spans="1:6" ht="27" customHeight="1">
      <c r="A347" s="128">
        <f>ListeEtablissement!A347</f>
        <v>0</v>
      </c>
      <c r="B347" s="129">
        <f>ListeEtablissement!E347</f>
        <v>0</v>
      </c>
      <c r="C347" s="130">
        <f>ListeEtablissement!F347</f>
        <v>0</v>
      </c>
      <c r="D347" s="140" t="str">
        <f t="array" ref="D347">IFERROR(INDEX(Bilan!S:S,MATCH(NonRendus!A347&amp;NonRendus!B347,Bilan!A:A&amp;Bilan!B:B,0)),"")</f>
        <v/>
      </c>
    </row>
    <row r="348" spans="1:6" ht="27" customHeight="1">
      <c r="A348" s="128">
        <f>ListeEtablissement!A348</f>
        <v>0</v>
      </c>
      <c r="B348" s="129">
        <f>ListeEtablissement!E348</f>
        <v>0</v>
      </c>
      <c r="C348" s="130">
        <f>ListeEtablissement!F348</f>
        <v>0</v>
      </c>
      <c r="D348" s="140" t="str">
        <f t="array" ref="D348">IFERROR(INDEX(Bilan!S:S,MATCH(NonRendus!A348&amp;NonRendus!B348,Bilan!A:A&amp;Bilan!B:B,0)),"")</f>
        <v/>
      </c>
    </row>
    <row r="349" spans="1:6" ht="27" customHeight="1">
      <c r="A349" s="128">
        <f>ListeEtablissement!A349</f>
        <v>0</v>
      </c>
      <c r="B349" s="129">
        <f>ListeEtablissement!E349</f>
        <v>0</v>
      </c>
      <c r="C349" s="130">
        <f>ListeEtablissement!F349</f>
        <v>0</v>
      </c>
      <c r="D349" s="140" t="str">
        <f t="array" ref="D349">IFERROR(INDEX(Bilan!S:S,MATCH(NonRendus!A349&amp;NonRendus!B349,Bilan!A:A&amp;Bilan!B:B,0)),"")</f>
        <v/>
      </c>
    </row>
    <row r="350" spans="1:6" ht="27" customHeight="1">
      <c r="A350" s="128">
        <f>ListeEtablissement!A350</f>
        <v>0</v>
      </c>
      <c r="B350" s="129">
        <f>ListeEtablissement!E350</f>
        <v>0</v>
      </c>
      <c r="C350" s="130">
        <f>ListeEtablissement!F350</f>
        <v>0</v>
      </c>
      <c r="D350" s="140" t="str">
        <f t="array" ref="D350">IFERROR(INDEX(Bilan!S:S,MATCH(NonRendus!A350&amp;NonRendus!B350,Bilan!A:A&amp;Bilan!B:B,0)),"")</f>
        <v/>
      </c>
    </row>
    <row r="351" spans="1:6" ht="27" customHeight="1">
      <c r="A351" s="128">
        <f>ListeEtablissement!A351</f>
        <v>0</v>
      </c>
      <c r="B351" s="129">
        <f>ListeEtablissement!E351</f>
        <v>0</v>
      </c>
      <c r="C351" s="130">
        <f>ListeEtablissement!F351</f>
        <v>0</v>
      </c>
      <c r="D351" s="140" t="str">
        <f t="array" ref="D351">IFERROR(INDEX(Bilan!S:S,MATCH(NonRendus!A351&amp;NonRendus!B351,Bilan!A:A&amp;Bilan!B:B,0)),"")</f>
        <v/>
      </c>
    </row>
    <row r="352" spans="1:6" ht="27" customHeight="1">
      <c r="A352" s="128">
        <f>ListeEtablissement!A352</f>
        <v>0</v>
      </c>
      <c r="B352" s="129">
        <f>ListeEtablissement!E352</f>
        <v>0</v>
      </c>
      <c r="C352" s="130">
        <f>ListeEtablissement!F352</f>
        <v>0</v>
      </c>
      <c r="D352" s="140" t="str">
        <f t="array" ref="D352">IFERROR(INDEX(Bilan!S:S,MATCH(NonRendus!A352&amp;NonRendus!B352,Bilan!A:A&amp;Bilan!B:B,0)),"")</f>
        <v/>
      </c>
    </row>
    <row r="353" spans="1:6" ht="27" customHeight="1">
      <c r="A353" s="128">
        <f>ListeEtablissement!A353</f>
        <v>0</v>
      </c>
      <c r="B353" s="129">
        <f>ListeEtablissement!E353</f>
        <v>0</v>
      </c>
      <c r="C353" s="130">
        <f>ListeEtablissement!F353</f>
        <v>0</v>
      </c>
      <c r="D353" s="140" t="str">
        <f t="array" ref="D353">IFERROR(INDEX(Bilan!S:S,MATCH(NonRendus!A353&amp;NonRendus!B353,Bilan!A:A&amp;Bilan!B:B,0)),"")</f>
        <v/>
      </c>
    </row>
    <row r="354" spans="1:6" ht="27" customHeight="1">
      <c r="A354" s="128">
        <f>ListeEtablissement!A354</f>
        <v>0</v>
      </c>
      <c r="B354" s="129">
        <f>ListeEtablissement!E354</f>
        <v>0</v>
      </c>
      <c r="C354" s="130">
        <f>ListeEtablissement!F354</f>
        <v>0</v>
      </c>
      <c r="D354" s="140" t="str">
        <f t="array" ref="D354">IFERROR(INDEX(Bilan!S:S,MATCH(NonRendus!A354&amp;NonRendus!B354,Bilan!A:A&amp;Bilan!B:B,0)),"")</f>
        <v/>
      </c>
    </row>
    <row r="355" spans="1:6" ht="27" customHeight="1">
      <c r="A355" s="128">
        <f>ListeEtablissement!A355</f>
        <v>0</v>
      </c>
      <c r="B355" s="129">
        <f>ListeEtablissement!E355</f>
        <v>0</v>
      </c>
      <c r="C355" s="130">
        <f>ListeEtablissement!F355</f>
        <v>0</v>
      </c>
      <c r="D355" s="140" t="str">
        <f t="array" ref="D355">IFERROR(INDEX(Bilan!S:S,MATCH(NonRendus!A355&amp;NonRendus!B355,Bilan!A:A&amp;Bilan!B:B,0)),"")</f>
        <v/>
      </c>
    </row>
    <row r="356" spans="1:6" ht="27" customHeight="1">
      <c r="A356" s="128">
        <f>ListeEtablissement!A356</f>
        <v>0</v>
      </c>
      <c r="B356" s="129">
        <f>ListeEtablissement!E356</f>
        <v>0</v>
      </c>
      <c r="C356" s="130">
        <f>ListeEtablissement!F356</f>
        <v>0</v>
      </c>
      <c r="D356" s="140" t="str">
        <f t="array" ref="D356">IFERROR(INDEX(Bilan!S:S,MATCH(NonRendus!A356&amp;NonRendus!B356,Bilan!A:A&amp;Bilan!B:B,0)),"")</f>
        <v/>
      </c>
    </row>
    <row r="357" spans="1:6" ht="27" customHeight="1">
      <c r="A357" s="128">
        <f>ListeEtablissement!A357</f>
        <v>0</v>
      </c>
      <c r="B357" s="129">
        <f>ListeEtablissement!E357</f>
        <v>0</v>
      </c>
      <c r="C357" s="130">
        <f>ListeEtablissement!F357</f>
        <v>0</v>
      </c>
      <c r="D357" s="140" t="str">
        <f t="array" ref="D357">IFERROR(INDEX(Bilan!S:S,MATCH(NonRendus!A357&amp;NonRendus!B357,Bilan!A:A&amp;Bilan!B:B,0)),"")</f>
        <v/>
      </c>
    </row>
    <row r="358" spans="1:6" ht="27" customHeight="1">
      <c r="A358" s="128">
        <f>ListeEtablissement!A358</f>
        <v>0</v>
      </c>
      <c r="B358" s="129">
        <f>ListeEtablissement!E358</f>
        <v>0</v>
      </c>
      <c r="C358" s="130">
        <f>ListeEtablissement!F358</f>
        <v>0</v>
      </c>
      <c r="D358" s="140" t="str">
        <f t="array" ref="D358">IFERROR(INDEX(Bilan!S:S,MATCH(NonRendus!A358&amp;NonRendus!B358,Bilan!A:A&amp;Bilan!B:B,0)),"")</f>
        <v/>
      </c>
    </row>
    <row r="359" spans="1:6" ht="27" customHeight="1">
      <c r="A359" s="128">
        <f>ListeEtablissement!A359</f>
        <v>0</v>
      </c>
      <c r="B359" s="129">
        <f>ListeEtablissement!E359</f>
        <v>0</v>
      </c>
      <c r="C359" s="130">
        <f>ListeEtablissement!F359</f>
        <v>0</v>
      </c>
      <c r="D359" s="140" t="str">
        <f t="array" ref="D359">IFERROR(INDEX(Bilan!S:S,MATCH(NonRendus!A359&amp;NonRendus!B359,Bilan!A:A&amp;Bilan!B:B,0)),"")</f>
        <v/>
      </c>
      <c r="E359" s="115"/>
      <c r="F359" s="115"/>
    </row>
    <row r="360" spans="1:6" ht="27" customHeight="1">
      <c r="A360" s="128">
        <f>ListeEtablissement!A360</f>
        <v>0</v>
      </c>
      <c r="B360" s="129">
        <f>ListeEtablissement!E360</f>
        <v>0</v>
      </c>
      <c r="C360" s="130">
        <f>ListeEtablissement!F360</f>
        <v>0</v>
      </c>
      <c r="D360" s="140" t="str">
        <f t="array" ref="D360">IFERROR(INDEX(Bilan!S:S,MATCH(NonRendus!A360&amp;NonRendus!B360,Bilan!A:A&amp;Bilan!B:B,0)),"")</f>
        <v/>
      </c>
    </row>
    <row r="361" spans="1:6" ht="27" customHeight="1">
      <c r="A361" s="128">
        <f>ListeEtablissement!A361</f>
        <v>0</v>
      </c>
      <c r="B361" s="129">
        <f>ListeEtablissement!E361</f>
        <v>0</v>
      </c>
      <c r="C361" s="130">
        <f>ListeEtablissement!F361</f>
        <v>0</v>
      </c>
      <c r="D361" s="140" t="str">
        <f t="array" ref="D361">IFERROR(INDEX(Bilan!S:S,MATCH(NonRendus!A361&amp;NonRendus!B361,Bilan!A:A&amp;Bilan!B:B,0)),"")</f>
        <v/>
      </c>
    </row>
    <row r="362" spans="1:6" ht="27" customHeight="1">
      <c r="A362" s="128">
        <f>ListeEtablissement!A362</f>
        <v>0</v>
      </c>
      <c r="B362" s="129">
        <f>ListeEtablissement!E362</f>
        <v>0</v>
      </c>
      <c r="C362" s="130">
        <f>ListeEtablissement!F362</f>
        <v>0</v>
      </c>
      <c r="D362" s="140" t="str">
        <f t="array" ref="D362">IFERROR(INDEX(Bilan!S:S,MATCH(NonRendus!A362&amp;NonRendus!B362,Bilan!A:A&amp;Bilan!B:B,0)),"")</f>
        <v/>
      </c>
    </row>
    <row r="363" spans="1:6" ht="27" customHeight="1">
      <c r="A363" s="128">
        <f>ListeEtablissement!A363</f>
        <v>0</v>
      </c>
      <c r="B363" s="129">
        <f>ListeEtablissement!E363</f>
        <v>0</v>
      </c>
      <c r="C363" s="130">
        <f>ListeEtablissement!F363</f>
        <v>0</v>
      </c>
      <c r="D363" s="140" t="str">
        <f t="array" ref="D363">IFERROR(INDEX(Bilan!S:S,MATCH(NonRendus!A363&amp;NonRendus!B363,Bilan!A:A&amp;Bilan!B:B,0)),"")</f>
        <v/>
      </c>
    </row>
    <row r="364" spans="1:6" ht="27" customHeight="1">
      <c r="A364" s="128">
        <f>ListeEtablissement!A364</f>
        <v>0</v>
      </c>
      <c r="B364" s="129">
        <f>ListeEtablissement!E364</f>
        <v>0</v>
      </c>
      <c r="C364" s="130">
        <f>ListeEtablissement!F364</f>
        <v>0</v>
      </c>
      <c r="D364" s="140" t="str">
        <f t="array" ref="D364">IFERROR(INDEX(Bilan!S:S,MATCH(NonRendus!A364&amp;NonRendus!B364,Bilan!A:A&amp;Bilan!B:B,0)),"")</f>
        <v/>
      </c>
    </row>
    <row r="365" spans="1:6" ht="27" customHeight="1">
      <c r="A365" s="128">
        <f>ListeEtablissement!A365</f>
        <v>0</v>
      </c>
      <c r="B365" s="129">
        <f>ListeEtablissement!E365</f>
        <v>0</v>
      </c>
      <c r="C365" s="130">
        <f>ListeEtablissement!F365</f>
        <v>0</v>
      </c>
      <c r="D365" s="140" t="str">
        <f t="array" ref="D365">IFERROR(INDEX(Bilan!S:S,MATCH(NonRendus!A365&amp;NonRendus!B365,Bilan!A:A&amp;Bilan!B:B,0)),"")</f>
        <v/>
      </c>
    </row>
    <row r="366" spans="1:6" ht="27" customHeight="1">
      <c r="A366" s="128">
        <f>ListeEtablissement!A366</f>
        <v>0</v>
      </c>
      <c r="B366" s="129">
        <f>ListeEtablissement!E366</f>
        <v>0</v>
      </c>
      <c r="C366" s="130">
        <f>ListeEtablissement!F366</f>
        <v>0</v>
      </c>
      <c r="D366" s="140" t="str">
        <f t="array" ref="D366">IFERROR(INDEX(Bilan!S:S,MATCH(NonRendus!A366&amp;NonRendus!B366,Bilan!A:A&amp;Bilan!B:B,0)),"")</f>
        <v/>
      </c>
    </row>
    <row r="367" spans="1:6" ht="27" customHeight="1">
      <c r="A367" s="128">
        <f>ListeEtablissement!A367</f>
        <v>0</v>
      </c>
      <c r="B367" s="129">
        <f>ListeEtablissement!E367</f>
        <v>0</v>
      </c>
      <c r="C367" s="130">
        <f>ListeEtablissement!F367</f>
        <v>0</v>
      </c>
      <c r="D367" s="140" t="str">
        <f t="array" ref="D367">IFERROR(INDEX(Bilan!S:S,MATCH(NonRendus!A367&amp;NonRendus!B367,Bilan!A:A&amp;Bilan!B:B,0)),"")</f>
        <v/>
      </c>
    </row>
    <row r="368" spans="1:6" ht="27" customHeight="1">
      <c r="A368" s="128">
        <f>ListeEtablissement!A368</f>
        <v>0</v>
      </c>
      <c r="B368" s="129">
        <f>ListeEtablissement!E368</f>
        <v>0</v>
      </c>
      <c r="C368" s="130">
        <f>ListeEtablissement!F368</f>
        <v>0</v>
      </c>
      <c r="D368" s="140" t="str">
        <f t="array" ref="D368">IFERROR(INDEX(Bilan!S:S,MATCH(NonRendus!A368&amp;NonRendus!B368,Bilan!A:A&amp;Bilan!B:B,0)),"")</f>
        <v/>
      </c>
    </row>
    <row r="369" spans="1:4" ht="27" customHeight="1">
      <c r="A369" s="128">
        <f>ListeEtablissement!A369</f>
        <v>0</v>
      </c>
      <c r="B369" s="129">
        <f>ListeEtablissement!E369</f>
        <v>0</v>
      </c>
      <c r="C369" s="130">
        <f>ListeEtablissement!F369</f>
        <v>0</v>
      </c>
      <c r="D369" s="140" t="str">
        <f t="array" ref="D369">IFERROR(INDEX(Bilan!S:S,MATCH(NonRendus!A369&amp;NonRendus!B369,Bilan!A:A&amp;Bilan!B:B,0)),"")</f>
        <v/>
      </c>
    </row>
    <row r="370" spans="1:4" ht="27" customHeight="1">
      <c r="A370" s="128">
        <f>ListeEtablissement!A370</f>
        <v>0</v>
      </c>
      <c r="B370" s="129">
        <f>ListeEtablissement!E370</f>
        <v>0</v>
      </c>
      <c r="C370" s="130">
        <f>ListeEtablissement!F370</f>
        <v>0</v>
      </c>
      <c r="D370" s="140" t="str">
        <f t="array" ref="D370">IFERROR(INDEX(Bilan!S:S,MATCH(NonRendus!A370&amp;NonRendus!B370,Bilan!A:A&amp;Bilan!B:B,0)),"")</f>
        <v/>
      </c>
    </row>
    <row r="371" spans="1:4" ht="27" customHeight="1">
      <c r="A371" s="128">
        <f>ListeEtablissement!A371</f>
        <v>0</v>
      </c>
      <c r="B371" s="129">
        <f>ListeEtablissement!E371</f>
        <v>0</v>
      </c>
      <c r="C371" s="130">
        <f>ListeEtablissement!F371</f>
        <v>0</v>
      </c>
      <c r="D371" s="140" t="str">
        <f t="array" ref="D371">IFERROR(INDEX(Bilan!S:S,MATCH(NonRendus!A371&amp;NonRendus!B371,Bilan!A:A&amp;Bilan!B:B,0)),"")</f>
        <v/>
      </c>
    </row>
    <row r="372" spans="1:4" ht="27" customHeight="1">
      <c r="A372" s="128">
        <f>ListeEtablissement!A372</f>
        <v>0</v>
      </c>
      <c r="B372" s="129">
        <f>ListeEtablissement!E372</f>
        <v>0</v>
      </c>
      <c r="C372" s="130">
        <f>ListeEtablissement!F372</f>
        <v>0</v>
      </c>
      <c r="D372" s="140" t="str">
        <f t="array" ref="D372">IFERROR(INDEX(Bilan!S:S,MATCH(NonRendus!A372&amp;NonRendus!B372,Bilan!A:A&amp;Bilan!B:B,0)),"")</f>
        <v/>
      </c>
    </row>
    <row r="373" spans="1:4" ht="27" customHeight="1">
      <c r="A373" s="128">
        <f>ListeEtablissement!A373</f>
        <v>0</v>
      </c>
      <c r="B373" s="129">
        <f>ListeEtablissement!E373</f>
        <v>0</v>
      </c>
      <c r="C373" s="130">
        <f>ListeEtablissement!F373</f>
        <v>0</v>
      </c>
      <c r="D373" s="140" t="str">
        <f t="array" ref="D373">IFERROR(INDEX(Bilan!S:S,MATCH(NonRendus!A373&amp;NonRendus!B373,Bilan!A:A&amp;Bilan!B:B,0)),"")</f>
        <v/>
      </c>
    </row>
    <row r="374" spans="1:4" ht="27" customHeight="1">
      <c r="A374" s="128">
        <f>ListeEtablissement!A374</f>
        <v>0</v>
      </c>
      <c r="B374" s="129">
        <f>ListeEtablissement!E374</f>
        <v>0</v>
      </c>
      <c r="C374" s="130">
        <f>ListeEtablissement!F374</f>
        <v>0</v>
      </c>
      <c r="D374" s="140" t="str">
        <f t="array" ref="D374">IFERROR(INDEX(Bilan!S:S,MATCH(NonRendus!A374&amp;NonRendus!B374,Bilan!A:A&amp;Bilan!B:B,0)),"")</f>
        <v/>
      </c>
    </row>
    <row r="375" spans="1:4" ht="27" customHeight="1">
      <c r="A375" s="128">
        <f>ListeEtablissement!A375</f>
        <v>0</v>
      </c>
      <c r="B375" s="129">
        <f>ListeEtablissement!E375</f>
        <v>0</v>
      </c>
      <c r="C375" s="130">
        <f>ListeEtablissement!F375</f>
        <v>0</v>
      </c>
      <c r="D375" s="140" t="str">
        <f t="array" ref="D375">IFERROR(INDEX(Bilan!S:S,MATCH(NonRendus!A375&amp;NonRendus!B375,Bilan!A:A&amp;Bilan!B:B,0)),"")</f>
        <v/>
      </c>
    </row>
    <row r="376" spans="1:4" ht="27" customHeight="1">
      <c r="A376" s="128">
        <f>ListeEtablissement!A376</f>
        <v>0</v>
      </c>
      <c r="B376" s="129">
        <f>ListeEtablissement!E376</f>
        <v>0</v>
      </c>
      <c r="C376" s="130">
        <f>ListeEtablissement!F376</f>
        <v>0</v>
      </c>
      <c r="D376" s="140" t="str">
        <f t="array" ref="D376">IFERROR(INDEX(Bilan!S:S,MATCH(NonRendus!A376&amp;NonRendus!B376,Bilan!A:A&amp;Bilan!B:B,0)),"")</f>
        <v/>
      </c>
    </row>
    <row r="377" spans="1:4" ht="27" customHeight="1">
      <c r="A377" s="128">
        <f>ListeEtablissement!A377</f>
        <v>0</v>
      </c>
      <c r="B377" s="129">
        <f>ListeEtablissement!E377</f>
        <v>0</v>
      </c>
      <c r="C377" s="130">
        <f>ListeEtablissement!F377</f>
        <v>0</v>
      </c>
      <c r="D377" s="140" t="str">
        <f t="array" ref="D377">IFERROR(INDEX(Bilan!S:S,MATCH(NonRendus!A377&amp;NonRendus!B377,Bilan!A:A&amp;Bilan!B:B,0)),"")</f>
        <v/>
      </c>
    </row>
    <row r="378" spans="1:4" ht="27" customHeight="1">
      <c r="A378" s="128">
        <f>ListeEtablissement!A378</f>
        <v>0</v>
      </c>
      <c r="B378" s="129">
        <f>ListeEtablissement!E378</f>
        <v>0</v>
      </c>
      <c r="C378" s="130">
        <f>ListeEtablissement!F378</f>
        <v>0</v>
      </c>
      <c r="D378" s="140" t="str">
        <f t="array" ref="D378">IFERROR(INDEX(Bilan!S:S,MATCH(NonRendus!A378&amp;NonRendus!B378,Bilan!A:A&amp;Bilan!B:B,0)),"")</f>
        <v/>
      </c>
    </row>
    <row r="379" spans="1:4" ht="27" customHeight="1">
      <c r="A379" s="128">
        <f>ListeEtablissement!A379</f>
        <v>0</v>
      </c>
      <c r="B379" s="129">
        <f>ListeEtablissement!E379</f>
        <v>0</v>
      </c>
      <c r="C379" s="130">
        <f>ListeEtablissement!F379</f>
        <v>0</v>
      </c>
      <c r="D379" s="140" t="str">
        <f t="array" ref="D379">IFERROR(INDEX(Bilan!S:S,MATCH(NonRendus!A379&amp;NonRendus!B379,Bilan!A:A&amp;Bilan!B:B,0)),"")</f>
        <v/>
      </c>
    </row>
    <row r="380" spans="1:4" ht="27" customHeight="1">
      <c r="A380" s="128">
        <f>ListeEtablissement!A380</f>
        <v>0</v>
      </c>
      <c r="B380" s="129">
        <f>ListeEtablissement!E380</f>
        <v>0</v>
      </c>
      <c r="C380" s="130">
        <f>ListeEtablissement!F380</f>
        <v>0</v>
      </c>
      <c r="D380" s="140" t="str">
        <f t="array" ref="D380">IFERROR(INDEX(Bilan!S:S,MATCH(NonRendus!A380&amp;NonRendus!B380,Bilan!A:A&amp;Bilan!B:B,0)),"")</f>
        <v/>
      </c>
    </row>
    <row r="381" spans="1:4" ht="27" customHeight="1">
      <c r="A381" s="128">
        <f>ListeEtablissement!A381</f>
        <v>0</v>
      </c>
      <c r="B381" s="129">
        <f>ListeEtablissement!E381</f>
        <v>0</v>
      </c>
      <c r="C381" s="130">
        <f>ListeEtablissement!F381</f>
        <v>0</v>
      </c>
      <c r="D381" s="140" t="str">
        <f t="array" ref="D381">IFERROR(INDEX(Bilan!S:S,MATCH(NonRendus!A381&amp;NonRendus!B381,Bilan!A:A&amp;Bilan!B:B,0)),"")</f>
        <v/>
      </c>
    </row>
    <row r="382" spans="1:4" ht="27" customHeight="1">
      <c r="A382" s="128">
        <f>ListeEtablissement!A382</f>
        <v>0</v>
      </c>
      <c r="B382" s="129">
        <f>ListeEtablissement!E382</f>
        <v>0</v>
      </c>
      <c r="C382" s="130">
        <f>ListeEtablissement!F382</f>
        <v>0</v>
      </c>
      <c r="D382" s="140" t="str">
        <f t="array" ref="D382">IFERROR(INDEX(Bilan!S:S,MATCH(NonRendus!A382&amp;NonRendus!B382,Bilan!A:A&amp;Bilan!B:B,0)),"")</f>
        <v/>
      </c>
    </row>
    <row r="383" spans="1:4" ht="27" customHeight="1">
      <c r="A383" s="128">
        <f>ListeEtablissement!A383</f>
        <v>0</v>
      </c>
      <c r="B383" s="129">
        <f>ListeEtablissement!E383</f>
        <v>0</v>
      </c>
      <c r="C383" s="130">
        <f>ListeEtablissement!F383</f>
        <v>0</v>
      </c>
      <c r="D383" s="140" t="str">
        <f t="array" ref="D383">IFERROR(INDEX(Bilan!S:S,MATCH(NonRendus!A383&amp;NonRendus!B383,Bilan!A:A&amp;Bilan!B:B,0)),"")</f>
        <v/>
      </c>
    </row>
    <row r="384" spans="1:4" ht="27" customHeight="1">
      <c r="A384" s="128">
        <f>ListeEtablissement!A384</f>
        <v>0</v>
      </c>
      <c r="B384" s="129">
        <f>ListeEtablissement!E384</f>
        <v>0</v>
      </c>
      <c r="C384" s="130">
        <f>ListeEtablissement!F384</f>
        <v>0</v>
      </c>
      <c r="D384" s="140" t="str">
        <f t="array" ref="D384">IFERROR(INDEX(Bilan!S:S,MATCH(NonRendus!A384&amp;NonRendus!B384,Bilan!A:A&amp;Bilan!B:B,0)),"")</f>
        <v/>
      </c>
    </row>
    <row r="385" spans="1:4" ht="27" customHeight="1">
      <c r="A385" s="128">
        <f>ListeEtablissement!A385</f>
        <v>0</v>
      </c>
      <c r="B385" s="129">
        <f>ListeEtablissement!E385</f>
        <v>0</v>
      </c>
      <c r="C385" s="130">
        <f>ListeEtablissement!F385</f>
        <v>0</v>
      </c>
      <c r="D385" s="140" t="str">
        <f t="array" ref="D385">IFERROR(INDEX(Bilan!S:S,MATCH(NonRendus!A385&amp;NonRendus!B385,Bilan!A:A&amp;Bilan!B:B,0)),"")</f>
        <v/>
      </c>
    </row>
    <row r="386" spans="1:4" ht="27" customHeight="1">
      <c r="A386" s="128">
        <f>ListeEtablissement!A386</f>
        <v>0</v>
      </c>
      <c r="B386" s="129">
        <f>ListeEtablissement!E386</f>
        <v>0</v>
      </c>
      <c r="C386" s="130">
        <f>ListeEtablissement!F386</f>
        <v>0</v>
      </c>
      <c r="D386" s="140" t="str">
        <f t="array" ref="D386">IFERROR(INDEX(Bilan!S:S,MATCH(NonRendus!A386&amp;NonRendus!B386,Bilan!A:A&amp;Bilan!B:B,0)),"")</f>
        <v/>
      </c>
    </row>
    <row r="387" spans="1:4" ht="27" customHeight="1">
      <c r="A387" s="128">
        <f>ListeEtablissement!A387</f>
        <v>0</v>
      </c>
      <c r="B387" s="129">
        <f>ListeEtablissement!E387</f>
        <v>0</v>
      </c>
      <c r="C387" s="130">
        <f>ListeEtablissement!F387</f>
        <v>0</v>
      </c>
      <c r="D387" s="140" t="str">
        <f t="array" ref="D387">IFERROR(INDEX(Bilan!S:S,MATCH(NonRendus!A387&amp;NonRendus!B387,Bilan!A:A&amp;Bilan!B:B,0)),"")</f>
        <v/>
      </c>
    </row>
    <row r="388" spans="1:4" ht="27" customHeight="1">
      <c r="A388" s="128">
        <f>ListeEtablissement!A388</f>
        <v>0</v>
      </c>
      <c r="B388" s="129">
        <f>ListeEtablissement!E388</f>
        <v>0</v>
      </c>
      <c r="C388" s="130">
        <f>ListeEtablissement!F388</f>
        <v>0</v>
      </c>
      <c r="D388" s="140" t="str">
        <f t="array" ref="D388">IFERROR(INDEX(Bilan!S:S,MATCH(NonRendus!A388&amp;NonRendus!B388,Bilan!A:A&amp;Bilan!B:B,0)),"")</f>
        <v/>
      </c>
    </row>
    <row r="389" spans="1:4" ht="27" customHeight="1">
      <c r="A389" s="128">
        <f>ListeEtablissement!A389</f>
        <v>0</v>
      </c>
      <c r="B389" s="129">
        <f>ListeEtablissement!E389</f>
        <v>0</v>
      </c>
      <c r="C389" s="130">
        <f>ListeEtablissement!F389</f>
        <v>0</v>
      </c>
      <c r="D389" s="140" t="str">
        <f t="array" ref="D389">IFERROR(INDEX(Bilan!S:S,MATCH(NonRendus!A389&amp;NonRendus!B389,Bilan!A:A&amp;Bilan!B:B,0)),"")</f>
        <v/>
      </c>
    </row>
    <row r="390" spans="1:4" ht="27" customHeight="1">
      <c r="A390" s="128">
        <f>ListeEtablissement!A390</f>
        <v>0</v>
      </c>
      <c r="B390" s="129">
        <f>ListeEtablissement!E390</f>
        <v>0</v>
      </c>
      <c r="C390" s="130">
        <f>ListeEtablissement!F390</f>
        <v>0</v>
      </c>
      <c r="D390" s="140" t="str">
        <f t="array" ref="D390">IFERROR(INDEX(Bilan!S:S,MATCH(NonRendus!A390&amp;NonRendus!B390,Bilan!A:A&amp;Bilan!B:B,0)),"")</f>
        <v/>
      </c>
    </row>
    <row r="391" spans="1:4" ht="27" customHeight="1">
      <c r="A391" s="128">
        <f>ListeEtablissement!A391</f>
        <v>0</v>
      </c>
      <c r="B391" s="129">
        <f>ListeEtablissement!E391</f>
        <v>0</v>
      </c>
      <c r="C391" s="130">
        <f>ListeEtablissement!F391</f>
        <v>0</v>
      </c>
      <c r="D391" s="140" t="str">
        <f t="array" ref="D391">IFERROR(INDEX(Bilan!S:S,MATCH(NonRendus!A391&amp;NonRendus!B391,Bilan!A:A&amp;Bilan!B:B,0)),"")</f>
        <v/>
      </c>
    </row>
    <row r="392" spans="1:4" ht="27" customHeight="1">
      <c r="A392" s="128">
        <f>ListeEtablissement!A392</f>
        <v>0</v>
      </c>
      <c r="B392" s="129">
        <f>ListeEtablissement!E392</f>
        <v>0</v>
      </c>
      <c r="C392" s="130">
        <f>ListeEtablissement!F392</f>
        <v>0</v>
      </c>
      <c r="D392" s="140" t="str">
        <f t="array" ref="D392">IFERROR(INDEX(Bilan!S:S,MATCH(NonRendus!A392&amp;NonRendus!B392,Bilan!A:A&amp;Bilan!B:B,0)),"")</f>
        <v/>
      </c>
    </row>
    <row r="393" spans="1:4" ht="27" customHeight="1">
      <c r="A393" s="128">
        <f>ListeEtablissement!A393</f>
        <v>0</v>
      </c>
      <c r="B393" s="129">
        <f>ListeEtablissement!E393</f>
        <v>0</v>
      </c>
      <c r="C393" s="130">
        <f>ListeEtablissement!F393</f>
        <v>0</v>
      </c>
      <c r="D393" s="140" t="str">
        <f t="array" ref="D393">IFERROR(INDEX(Bilan!S:S,MATCH(NonRendus!A393&amp;NonRendus!B393,Bilan!A:A&amp;Bilan!B:B,0)),"")</f>
        <v/>
      </c>
    </row>
    <row r="394" spans="1:4" ht="27" customHeight="1">
      <c r="A394" s="128">
        <f>ListeEtablissement!A394</f>
        <v>0</v>
      </c>
      <c r="B394" s="129">
        <f>ListeEtablissement!E394</f>
        <v>0</v>
      </c>
      <c r="C394" s="130">
        <f>ListeEtablissement!F394</f>
        <v>0</v>
      </c>
      <c r="D394" s="140" t="str">
        <f t="array" ref="D394">IFERROR(INDEX(Bilan!S:S,MATCH(NonRendus!A394&amp;NonRendus!B394,Bilan!A:A&amp;Bilan!B:B,0)),"")</f>
        <v/>
      </c>
    </row>
    <row r="395" spans="1:4" ht="27" customHeight="1">
      <c r="A395" s="128">
        <f>ListeEtablissement!A395</f>
        <v>0</v>
      </c>
      <c r="B395" s="129">
        <f>ListeEtablissement!E395</f>
        <v>0</v>
      </c>
      <c r="C395" s="130">
        <f>ListeEtablissement!F395</f>
        <v>0</v>
      </c>
      <c r="D395" s="140" t="str">
        <f t="array" ref="D395">IFERROR(INDEX(Bilan!S:S,MATCH(NonRendus!A395&amp;NonRendus!B395,Bilan!A:A&amp;Bilan!B:B,0)),"")</f>
        <v/>
      </c>
    </row>
    <row r="396" spans="1:4" ht="27" customHeight="1">
      <c r="A396" s="128">
        <f>ListeEtablissement!A396</f>
        <v>0</v>
      </c>
      <c r="B396" s="129">
        <f>ListeEtablissement!E396</f>
        <v>0</v>
      </c>
      <c r="C396" s="130">
        <f>ListeEtablissement!F396</f>
        <v>0</v>
      </c>
      <c r="D396" s="140" t="str">
        <f t="array" ref="D396">IFERROR(INDEX(Bilan!S:S,MATCH(NonRendus!A396&amp;NonRendus!B396,Bilan!A:A&amp;Bilan!B:B,0)),"")</f>
        <v/>
      </c>
    </row>
    <row r="397" spans="1:4" ht="27" customHeight="1">
      <c r="A397" s="128">
        <f>ListeEtablissement!A397</f>
        <v>0</v>
      </c>
      <c r="B397" s="129">
        <f>ListeEtablissement!E397</f>
        <v>0</v>
      </c>
      <c r="C397" s="130">
        <f>ListeEtablissement!F397</f>
        <v>0</v>
      </c>
      <c r="D397" s="140" t="str">
        <f t="array" ref="D397">IFERROR(INDEX(Bilan!S:S,MATCH(NonRendus!A397&amp;NonRendus!B397,Bilan!A:A&amp;Bilan!B:B,0)),"")</f>
        <v/>
      </c>
    </row>
    <row r="398" spans="1:4" ht="27" customHeight="1">
      <c r="A398" s="128">
        <f>ListeEtablissement!A398</f>
        <v>0</v>
      </c>
      <c r="B398" s="129">
        <f>ListeEtablissement!E398</f>
        <v>0</v>
      </c>
      <c r="C398" s="130">
        <f>ListeEtablissement!F398</f>
        <v>0</v>
      </c>
      <c r="D398" s="140" t="str">
        <f t="array" ref="D398">IFERROR(INDEX(Bilan!S:S,MATCH(NonRendus!A398&amp;NonRendus!B398,Bilan!A:A&amp;Bilan!B:B,0)),"")</f>
        <v/>
      </c>
    </row>
    <row r="399" spans="1:4" ht="27" customHeight="1">
      <c r="A399" s="128">
        <f>ListeEtablissement!A399</f>
        <v>0</v>
      </c>
      <c r="B399" s="129">
        <f>ListeEtablissement!E399</f>
        <v>0</v>
      </c>
      <c r="C399" s="130">
        <f>ListeEtablissement!F399</f>
        <v>0</v>
      </c>
      <c r="D399" s="140" t="str">
        <f t="array" ref="D399">IFERROR(INDEX(Bilan!S:S,MATCH(NonRendus!A399&amp;NonRendus!B399,Bilan!A:A&amp;Bilan!B:B,0)),"")</f>
        <v/>
      </c>
    </row>
    <row r="400" spans="1:4" ht="27" customHeight="1" thickBot="1">
      <c r="A400" s="131">
        <f>ListeEtablissement!A400</f>
        <v>0</v>
      </c>
      <c r="B400" s="132">
        <f>ListeEtablissement!E400</f>
        <v>0</v>
      </c>
      <c r="C400" s="133">
        <f>ListeEtablissement!F400</f>
        <v>0</v>
      </c>
      <c r="D400" s="140" t="str">
        <f t="array" ref="D400">IFERROR(INDEX(Bilan!S:S,MATCH(NonRendus!A400&amp;NonRendus!B400,Bilan!A:A&amp;Bilan!B:B,0)),"")</f>
        <v/>
      </c>
    </row>
    <row r="401" ht="16.5" thickTop="1"/>
  </sheetData>
  <sortState ref="A1:C400">
    <sortCondition descending="1" ref="C1:C400"/>
    <sortCondition ref="A1:A400"/>
  </sortState>
  <conditionalFormatting sqref="D1:D400">
    <cfRule type="notContainsText" dxfId="5" priority="21" operator="notContains" text="Payé">
      <formula>ISERROR(SEARCH("Payé",D1))</formula>
    </cfRule>
    <cfRule type="containsText" dxfId="4" priority="22" operator="containsText" text="Payé">
      <formula>NOT(ISERROR(SEARCH("Payé",D1)))</formula>
    </cfRule>
    <cfRule type="containsText" dxfId="3" priority="23" operator="containsText" text="Payé">
      <formula>NOT(ISERROR(SEARCH("Payé",D1)))</formula>
    </cfRule>
    <cfRule type="cellIs" dxfId="2" priority="24" operator="equal">
      <formula>" """""</formula>
    </cfRule>
  </conditionalFormatting>
  <conditionalFormatting sqref="D1:D400">
    <cfRule type="notContainsText" dxfId="1" priority="19" operator="notContains" text="Payé">
      <formula>ISERROR(SEARCH("Payé",D1))</formula>
    </cfRule>
    <cfRule type="containsText" dxfId="0" priority="20" operator="containsText" text="Payé">
      <formula>NOT(ISERROR(SEARCH("Payé",D1)))</formula>
    </cfRule>
  </conditionalFormatting>
  <pageMargins left="0.75" right="0.75" top="1" bottom="1" header="0.5" footer="0.5"/>
  <pageSetup paperSize="9" orientation="portrait" horizontalDpi="4294967292" verticalDpi="4294967292"/>
  <ignoredErrors>
    <ignoredError sqref="I9:XFD9 I10:XFD10 I11:XFD12 I4:XFD4 I8:XFD8 I7:XFD7 I2:XFD3 I5:XFD6 I13:XFD399" emptyCellReference="1"/>
  </ignoredError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J32" sqref="J32"/>
    </sheetView>
  </sheetViews>
  <sheetFormatPr baseColWidth="10" defaultRowHeight="15.75"/>
  <sheetData/>
  <sheetProtection algorithmName="SHA-512" hashValue="dKg3QFcb5b49CIX69uExejZ8CqvbfjsawMq+Uhi25hy0dlBGETPFCBuUk5rnfuw0cENg3VQzWbjNkojoPOQsaw==" saltValue="xM25zctZL6S3TNwoq7zljQ==" spinCount="100000" sheet="1" objects="1" scenarios="1"/>
  <pageMargins left="0.75" right="0.75" top="1" bottom="1" header="0.5" footer="0.5"/>
  <pageSetup paperSize="11" orientation="portrait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SaisiesAchatsRetours</vt:lpstr>
      <vt:lpstr>Bilan</vt:lpstr>
      <vt:lpstr>ListeEtablissement</vt:lpstr>
      <vt:lpstr>NonRendus</vt:lpstr>
      <vt:lpstr>EffacementTotal</vt:lpstr>
      <vt:lpstr>l_eleve</vt:lpstr>
      <vt:lpstr>n_eleve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Bouteloup-Lecoindre</dc:creator>
  <cp:lastModifiedBy>Michel</cp:lastModifiedBy>
  <cp:lastPrinted>2015-10-18T15:51:38Z</cp:lastPrinted>
  <dcterms:created xsi:type="dcterms:W3CDTF">2014-10-20T07:51:32Z</dcterms:created>
  <dcterms:modified xsi:type="dcterms:W3CDTF">2018-09-09T14:38:46Z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